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gun\Documents\"/>
    </mc:Choice>
  </mc:AlternateContent>
  <xr:revisionPtr revIDLastSave="0" documentId="13_ncr:1_{BF720C07-AF58-4FF9-A51C-C9BE3E3E303C}" xr6:coauthVersionLast="47" xr6:coauthVersionMax="47" xr10:uidLastSave="{00000000-0000-0000-0000-000000000000}"/>
  <bookViews>
    <workbookView xWindow="28680" yWindow="-120" windowWidth="29040" windowHeight="17640" tabRatio="834" xr2:uid="{00000000-000D-0000-FFFF-FFFF00000000}"/>
  </bookViews>
  <sheets>
    <sheet name="Alameda Hospital" sheetId="19" r:id="rId1"/>
    <sheet name="Highland Hospital" sheetId="1" r:id="rId2"/>
    <sheet name="San Leandro Hospital" sheetId="4" r:id="rId3"/>
    <sheet name="Fairmont Hospital" sheetId="17" r:id="rId4"/>
    <sheet name="John George Hospital" sheetId="18" r:id="rId5"/>
  </sheets>
  <externalReferences>
    <externalReference r:id="rId6"/>
    <externalReference r:id="rId7"/>
  </externalReferences>
  <definedNames>
    <definedName name="_xlnm._FilterDatabase" localSheetId="0" hidden="1">'Alameda Hospital'!$A$1:$W$717</definedName>
    <definedName name="_xlnm._FilterDatabase" localSheetId="3" hidden="1">'Fairmont Hospital'!$A$1:$M$189</definedName>
    <definedName name="_xlnm._FilterDatabase" localSheetId="1" hidden="1">'Highland Hospital'!$A$1:$S$720</definedName>
    <definedName name="_xlnm._FilterDatabase" localSheetId="4" hidden="1">'John George Hospital'!$A$1:$L$92</definedName>
    <definedName name="_xlnm._FilterDatabase" localSheetId="2" hidden="1">'San Leandro Hospital'!$A$1:$U$700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18" l="1"/>
  <c r="E71" i="18"/>
  <c r="E69" i="18"/>
  <c r="E67" i="18"/>
  <c r="E65" i="18"/>
  <c r="E63" i="18"/>
  <c r="E61" i="18"/>
  <c r="E59" i="18"/>
  <c r="E57" i="18"/>
  <c r="E55" i="18"/>
  <c r="E53" i="18"/>
  <c r="E51" i="18"/>
  <c r="E50" i="18"/>
  <c r="E48" i="18"/>
  <c r="E181" i="17"/>
  <c r="E179" i="17"/>
  <c r="E177" i="17"/>
  <c r="E175" i="17"/>
  <c r="E173" i="17"/>
  <c r="E171" i="17"/>
  <c r="E169" i="17"/>
  <c r="E167" i="17"/>
  <c r="E163" i="17"/>
  <c r="E123" i="17"/>
  <c r="E121" i="17"/>
  <c r="E119" i="17"/>
  <c r="E117" i="17"/>
  <c r="E115" i="17"/>
  <c r="E113" i="17"/>
  <c r="E111" i="17"/>
  <c r="E109" i="17"/>
  <c r="E107" i="17"/>
  <c r="E105" i="17"/>
  <c r="E103" i="17"/>
  <c r="E101" i="17"/>
  <c r="E99" i="17"/>
  <c r="E97" i="17"/>
  <c r="E95" i="17"/>
  <c r="E93" i="17"/>
  <c r="E34" i="17"/>
  <c r="E32" i="17"/>
  <c r="E30" i="17"/>
  <c r="E28" i="17"/>
  <c r="E26" i="17"/>
  <c r="E24" i="17"/>
  <c r="E22" i="17"/>
  <c r="E20" i="17"/>
  <c r="E18" i="17"/>
  <c r="E16" i="17"/>
  <c r="E14" i="17"/>
  <c r="E12" i="17"/>
  <c r="E10" i="17"/>
  <c r="E8" i="17"/>
  <c r="E6" i="17"/>
  <c r="E4" i="17"/>
  <c r="E2" i="17"/>
  <c r="E189" i="17"/>
  <c r="E188" i="17"/>
  <c r="E187" i="17"/>
  <c r="E186" i="17"/>
  <c r="E185" i="17"/>
  <c r="E184" i="17"/>
  <c r="E183" i="17"/>
  <c r="E182" i="17"/>
  <c r="E180" i="17"/>
  <c r="E178" i="17"/>
  <c r="E176" i="17"/>
  <c r="E174" i="17"/>
  <c r="E172" i="17"/>
  <c r="E170" i="17"/>
  <c r="E168" i="17"/>
  <c r="E166" i="17"/>
  <c r="E165" i="17"/>
  <c r="E164" i="17"/>
  <c r="E162" i="17"/>
  <c r="E160" i="17"/>
  <c r="E158" i="17"/>
  <c r="E156" i="17"/>
  <c r="E154" i="17"/>
  <c r="E152" i="17"/>
  <c r="E150" i="17"/>
  <c r="E148" i="17"/>
  <c r="E146" i="17"/>
  <c r="E144" i="17"/>
  <c r="E142" i="17"/>
  <c r="E140" i="17"/>
  <c r="E138" i="17"/>
  <c r="E136" i="17"/>
  <c r="E134" i="17"/>
  <c r="E132" i="17"/>
  <c r="E130" i="17"/>
  <c r="E129" i="17"/>
  <c r="E128" i="17"/>
  <c r="E127" i="17"/>
  <c r="E126" i="17"/>
  <c r="E125" i="17"/>
  <c r="E124" i="17"/>
  <c r="E122" i="17"/>
  <c r="E120" i="17"/>
  <c r="E118" i="17"/>
  <c r="E116" i="17"/>
  <c r="E114" i="17"/>
  <c r="E112" i="17"/>
  <c r="E110" i="17"/>
  <c r="E108" i="17"/>
  <c r="E106" i="17"/>
  <c r="E104" i="17"/>
  <c r="E102" i="17"/>
  <c r="E100" i="17"/>
  <c r="E98" i="17"/>
  <c r="E96" i="17"/>
  <c r="E94" i="17"/>
  <c r="E91" i="17"/>
  <c r="E89" i="17"/>
  <c r="E87" i="17"/>
  <c r="E85" i="17"/>
  <c r="E83" i="17"/>
  <c r="E81" i="17"/>
  <c r="E79" i="17"/>
  <c r="E77" i="17"/>
  <c r="E75" i="17"/>
  <c r="E73" i="17"/>
  <c r="E71" i="17"/>
  <c r="E68" i="17"/>
  <c r="E66" i="17"/>
  <c r="E64" i="17"/>
  <c r="E62" i="17"/>
  <c r="E60" i="17"/>
  <c r="E57" i="17"/>
  <c r="E55" i="17"/>
  <c r="E53" i="17"/>
  <c r="E50" i="17"/>
  <c r="E48" i="17"/>
  <c r="E43" i="17"/>
  <c r="E41" i="17"/>
  <c r="E39" i="17"/>
  <c r="E37" i="17"/>
  <c r="E35" i="17"/>
  <c r="E33" i="17"/>
  <c r="E31" i="17"/>
  <c r="E29" i="17"/>
  <c r="E27" i="17"/>
  <c r="E25" i="17"/>
  <c r="E23" i="17"/>
  <c r="E21" i="17"/>
  <c r="E19" i="17"/>
  <c r="E17" i="17"/>
  <c r="E15" i="17"/>
  <c r="E13" i="17"/>
  <c r="E11" i="17"/>
  <c r="E9" i="17"/>
  <c r="E7" i="17"/>
  <c r="E5" i="17"/>
  <c r="E3" i="17"/>
  <c r="E629" i="4"/>
  <c r="E627" i="4"/>
  <c r="E625" i="4"/>
  <c r="E623" i="4"/>
  <c r="E621" i="4"/>
  <c r="E619" i="4"/>
  <c r="E617" i="4"/>
  <c r="E615" i="4"/>
  <c r="E613" i="4"/>
  <c r="E611" i="4"/>
  <c r="E609" i="4"/>
  <c r="E607" i="4"/>
  <c r="E571" i="4"/>
  <c r="E569" i="4"/>
  <c r="E567" i="4"/>
  <c r="E565" i="4"/>
  <c r="E563" i="4"/>
  <c r="E561" i="4"/>
  <c r="E559" i="4"/>
  <c r="E557" i="4"/>
  <c r="E555" i="4"/>
  <c r="E553" i="4"/>
  <c r="E551" i="4"/>
  <c r="E549" i="4"/>
  <c r="E547" i="4"/>
  <c r="E545" i="4"/>
  <c r="E543" i="4"/>
  <c r="E540" i="4"/>
  <c r="E538" i="4"/>
  <c r="E536" i="4"/>
  <c r="E534" i="4"/>
  <c r="E532" i="4"/>
  <c r="E530" i="4"/>
  <c r="E458" i="4"/>
  <c r="E456" i="4"/>
  <c r="E454" i="4"/>
  <c r="E452" i="4"/>
  <c r="E450" i="4"/>
  <c r="E448" i="4"/>
  <c r="E446" i="4"/>
  <c r="E444" i="4"/>
  <c r="E442" i="4"/>
  <c r="E440" i="4"/>
  <c r="E438" i="4"/>
  <c r="E436" i="4"/>
  <c r="E434" i="4"/>
  <c r="E432" i="4"/>
  <c r="E430" i="4"/>
  <c r="E428" i="4"/>
  <c r="E426" i="4"/>
  <c r="E424" i="4"/>
  <c r="E422" i="4"/>
  <c r="E420" i="4"/>
  <c r="E418" i="4"/>
  <c r="E416" i="4"/>
  <c r="E414" i="4"/>
  <c r="E412" i="4"/>
  <c r="E410" i="4"/>
  <c r="E408" i="4"/>
  <c r="E406" i="4"/>
  <c r="E404" i="4"/>
  <c r="E402" i="4"/>
  <c r="E400" i="4"/>
  <c r="E398" i="4"/>
  <c r="E396" i="4"/>
  <c r="E394" i="4"/>
  <c r="E392" i="4"/>
  <c r="E390" i="4"/>
  <c r="E388" i="4"/>
  <c r="E386" i="4"/>
  <c r="E384" i="4"/>
  <c r="E382" i="4"/>
  <c r="E380" i="4"/>
  <c r="E378" i="4"/>
  <c r="E376" i="4"/>
  <c r="E374" i="4"/>
  <c r="E372" i="4"/>
  <c r="E370" i="4"/>
  <c r="E368" i="4"/>
  <c r="E366" i="4"/>
  <c r="E364" i="4"/>
  <c r="E362" i="4"/>
  <c r="E360" i="4"/>
  <c r="E358" i="4"/>
  <c r="E356" i="4"/>
  <c r="E354" i="4"/>
  <c r="E352" i="4"/>
  <c r="E350" i="4"/>
  <c r="E348" i="4"/>
  <c r="E346" i="4"/>
  <c r="E344" i="4"/>
  <c r="E342" i="4"/>
  <c r="E340" i="4"/>
  <c r="E338" i="4"/>
  <c r="E336" i="4"/>
  <c r="E334" i="4"/>
  <c r="E332" i="4"/>
  <c r="E330" i="4"/>
  <c r="E328" i="4"/>
  <c r="E326" i="4"/>
  <c r="E324" i="4"/>
  <c r="E322" i="4"/>
  <c r="E320" i="4"/>
  <c r="E318" i="4"/>
  <c r="E316" i="4"/>
  <c r="E314" i="4"/>
  <c r="E312" i="4"/>
  <c r="E310" i="4"/>
  <c r="E308" i="4"/>
  <c r="E306" i="4"/>
  <c r="E304" i="4"/>
  <c r="E302" i="4"/>
  <c r="E300" i="4"/>
  <c r="E298" i="4"/>
  <c r="E296" i="4"/>
  <c r="E294" i="4"/>
  <c r="E292" i="4"/>
  <c r="E290" i="4"/>
  <c r="E288" i="4"/>
  <c r="E286" i="4"/>
  <c r="E284" i="4"/>
  <c r="E282" i="4"/>
  <c r="E280" i="4"/>
  <c r="E278" i="4"/>
  <c r="E276" i="4"/>
  <c r="E274" i="4"/>
  <c r="E272" i="4"/>
  <c r="E270" i="4"/>
  <c r="E268" i="4"/>
  <c r="E265" i="4"/>
  <c r="E262" i="4"/>
  <c r="E259" i="4"/>
  <c r="E256" i="4"/>
  <c r="E254" i="4"/>
  <c r="E252" i="4"/>
  <c r="E250" i="4"/>
  <c r="E247" i="4"/>
  <c r="E244" i="4"/>
  <c r="E242" i="4"/>
  <c r="E240" i="4"/>
  <c r="E238" i="4"/>
  <c r="E236" i="4"/>
  <c r="E234" i="4"/>
  <c r="E232" i="4"/>
  <c r="E230" i="4"/>
  <c r="E225" i="4"/>
  <c r="E221" i="4"/>
  <c r="E217" i="4"/>
  <c r="E215" i="4"/>
  <c r="E212" i="4"/>
  <c r="E208" i="4"/>
  <c r="E206" i="4"/>
  <c r="E200" i="4"/>
  <c r="E194" i="4"/>
  <c r="E191" i="4"/>
  <c r="E189" i="4"/>
  <c r="E184" i="4"/>
  <c r="E179" i="4"/>
  <c r="E177" i="4"/>
  <c r="E174" i="4"/>
  <c r="E172" i="4"/>
  <c r="E169" i="4"/>
  <c r="E166" i="4"/>
  <c r="E161" i="4"/>
  <c r="E157" i="4"/>
  <c r="E155" i="4"/>
  <c r="E152" i="4"/>
  <c r="E149" i="4"/>
  <c r="E146" i="4"/>
  <c r="E143" i="4"/>
  <c r="E140" i="4"/>
  <c r="E137" i="4"/>
  <c r="E134" i="4"/>
  <c r="E131" i="4"/>
  <c r="E129" i="4"/>
  <c r="E127" i="4"/>
  <c r="E122" i="4"/>
  <c r="E116" i="4"/>
  <c r="E110" i="4"/>
  <c r="E108" i="4"/>
  <c r="E106" i="4"/>
  <c r="E104" i="4"/>
  <c r="E102" i="4"/>
  <c r="E100" i="4"/>
  <c r="E94" i="4"/>
  <c r="E92" i="4"/>
  <c r="E90" i="4"/>
  <c r="E88" i="4"/>
  <c r="E86" i="4"/>
  <c r="E83" i="4"/>
  <c r="E80" i="4"/>
  <c r="E77" i="4"/>
  <c r="E74" i="4"/>
  <c r="E71" i="4"/>
  <c r="E69" i="4"/>
  <c r="E66" i="4"/>
  <c r="E63" i="4"/>
  <c r="E60" i="4"/>
  <c r="E57" i="4"/>
  <c r="E55" i="4"/>
  <c r="E53" i="4"/>
  <c r="E51" i="4"/>
  <c r="E49" i="4"/>
  <c r="E46" i="4"/>
  <c r="E44" i="4"/>
  <c r="E42" i="4"/>
  <c r="E40" i="4"/>
  <c r="E38" i="4"/>
  <c r="E36" i="4"/>
  <c r="E34" i="4"/>
  <c r="E31" i="4"/>
  <c r="E28" i="4"/>
  <c r="E25" i="4"/>
  <c r="E22" i="4"/>
  <c r="E19" i="4"/>
  <c r="E16" i="4"/>
  <c r="E13" i="4"/>
  <c r="E9" i="4"/>
  <c r="E6" i="4"/>
  <c r="E4" i="4"/>
  <c r="E2" i="4"/>
  <c r="E630" i="4"/>
  <c r="E628" i="4"/>
  <c r="E626" i="4"/>
  <c r="E624" i="4"/>
  <c r="E622" i="4"/>
  <c r="E620" i="4"/>
  <c r="E618" i="4"/>
  <c r="E616" i="4"/>
  <c r="E614" i="4"/>
  <c r="E612" i="4"/>
  <c r="E610" i="4"/>
  <c r="E608" i="4"/>
  <c r="E606" i="4"/>
  <c r="E604" i="4"/>
  <c r="E602" i="4"/>
  <c r="E600" i="4"/>
  <c r="E598" i="4"/>
  <c r="E596" i="4"/>
  <c r="E594" i="4"/>
  <c r="E592" i="4"/>
  <c r="E590" i="4"/>
  <c r="E588" i="4"/>
  <c r="E586" i="4"/>
  <c r="E584" i="4"/>
  <c r="E582" i="4"/>
  <c r="E580" i="4"/>
  <c r="E578" i="4"/>
  <c r="E576" i="4"/>
  <c r="E574" i="4"/>
  <c r="E572" i="4"/>
  <c r="E570" i="4"/>
  <c r="E568" i="4"/>
  <c r="E566" i="4"/>
  <c r="E564" i="4"/>
  <c r="E562" i="4"/>
  <c r="E560" i="4"/>
  <c r="E558" i="4"/>
  <c r="E556" i="4"/>
  <c r="E554" i="4"/>
  <c r="E552" i="4"/>
  <c r="E550" i="4"/>
  <c r="E548" i="4"/>
  <c r="E546" i="4"/>
  <c r="E544" i="4"/>
  <c r="E542" i="4"/>
  <c r="E541" i="4"/>
  <c r="E539" i="4"/>
  <c r="E537" i="4"/>
  <c r="E535" i="4"/>
  <c r="E533" i="4"/>
  <c r="E531" i="4"/>
  <c r="E459" i="4"/>
  <c r="E457" i="4"/>
  <c r="E455" i="4"/>
  <c r="E453" i="4"/>
  <c r="E451" i="4"/>
  <c r="E449" i="4"/>
  <c r="E447" i="4"/>
  <c r="E445" i="4"/>
  <c r="E443" i="4"/>
  <c r="E441" i="4"/>
  <c r="E439" i="4"/>
  <c r="E437" i="4"/>
  <c r="E435" i="4"/>
  <c r="E433" i="4"/>
  <c r="E431" i="4"/>
  <c r="E429" i="4"/>
  <c r="E427" i="4"/>
  <c r="E425" i="4"/>
  <c r="E423" i="4"/>
  <c r="E421" i="4"/>
  <c r="E419" i="4"/>
  <c r="E417" i="4"/>
  <c r="E415" i="4"/>
  <c r="E413" i="4"/>
  <c r="E411" i="4"/>
  <c r="E409" i="4"/>
  <c r="E407" i="4"/>
  <c r="E405" i="4"/>
  <c r="E403" i="4"/>
  <c r="E401" i="4"/>
  <c r="E399" i="4"/>
  <c r="E397" i="4"/>
  <c r="E395" i="4"/>
  <c r="E393" i="4"/>
  <c r="E391" i="4"/>
  <c r="E389" i="4"/>
  <c r="E387" i="4"/>
  <c r="E385" i="4"/>
  <c r="E383" i="4"/>
  <c r="E381" i="4"/>
  <c r="E379" i="4"/>
  <c r="E377" i="4"/>
  <c r="E375" i="4"/>
  <c r="E373" i="4"/>
  <c r="E371" i="4"/>
  <c r="E369" i="4"/>
  <c r="E367" i="4"/>
  <c r="E365" i="4"/>
  <c r="E363" i="4"/>
  <c r="E361" i="4"/>
  <c r="E359" i="4"/>
  <c r="E357" i="4"/>
  <c r="E355" i="4"/>
  <c r="E353" i="4"/>
  <c r="E351" i="4"/>
  <c r="E349" i="4"/>
  <c r="E347" i="4"/>
  <c r="E345" i="4"/>
  <c r="E343" i="4"/>
  <c r="E341" i="4"/>
  <c r="E339" i="4"/>
  <c r="E337" i="4"/>
  <c r="E335" i="4"/>
  <c r="E333" i="4"/>
  <c r="E331" i="4"/>
  <c r="E329" i="4"/>
  <c r="E327" i="4"/>
  <c r="E325" i="4"/>
  <c r="E323" i="4"/>
  <c r="E321" i="4"/>
  <c r="E319" i="4"/>
  <c r="E317" i="4"/>
  <c r="E315" i="4"/>
  <c r="E313" i="4"/>
  <c r="E311" i="4"/>
  <c r="E309" i="4"/>
  <c r="E307" i="4"/>
  <c r="E305" i="4"/>
  <c r="E303" i="4"/>
  <c r="E301" i="4"/>
  <c r="E299" i="4"/>
  <c r="E297" i="4"/>
  <c r="E295" i="4"/>
  <c r="E293" i="4"/>
  <c r="E291" i="4"/>
  <c r="E289" i="4"/>
  <c r="E287" i="4"/>
  <c r="E285" i="4"/>
  <c r="E283" i="4"/>
  <c r="E281" i="4"/>
  <c r="E279" i="4"/>
  <c r="E277" i="4"/>
  <c r="E275" i="4"/>
  <c r="E273" i="4"/>
  <c r="E271" i="4"/>
  <c r="E269" i="4"/>
  <c r="E266" i="4"/>
  <c r="E263" i="4"/>
  <c r="E260" i="4"/>
  <c r="E257" i="4"/>
  <c r="E255" i="4"/>
  <c r="E253" i="4"/>
  <c r="E251" i="4"/>
  <c r="E248" i="4"/>
  <c r="E245" i="4"/>
  <c r="E243" i="4"/>
  <c r="E241" i="4"/>
  <c r="E239" i="4"/>
  <c r="E237" i="4"/>
  <c r="E235" i="4"/>
  <c r="E233" i="4"/>
  <c r="E231" i="4"/>
  <c r="E226" i="4"/>
  <c r="E222" i="4"/>
  <c r="E218" i="4"/>
  <c r="E216" i="4"/>
  <c r="E213" i="4"/>
  <c r="E209" i="4"/>
  <c r="E207" i="4"/>
  <c r="E201" i="4"/>
  <c r="E195" i="4"/>
  <c r="E192" i="4"/>
  <c r="E190" i="4"/>
  <c r="E185" i="4"/>
  <c r="E180" i="4"/>
  <c r="E178" i="4"/>
  <c r="E175" i="4"/>
  <c r="E173" i="4"/>
  <c r="E170" i="4"/>
  <c r="E167" i="4"/>
  <c r="E162" i="4"/>
  <c r="E158" i="4"/>
  <c r="E156" i="4"/>
  <c r="E153" i="4"/>
  <c r="E150" i="4"/>
  <c r="E147" i="4"/>
  <c r="E144" i="4"/>
  <c r="E141" i="4"/>
  <c r="E138" i="4"/>
  <c r="E135" i="4"/>
  <c r="E132" i="4"/>
  <c r="E130" i="4"/>
  <c r="E128" i="4"/>
  <c r="E123" i="4"/>
  <c r="E117" i="4"/>
  <c r="E111" i="4"/>
  <c r="E109" i="4"/>
  <c r="E107" i="4"/>
  <c r="E105" i="4"/>
  <c r="E103" i="4"/>
  <c r="E101" i="4"/>
  <c r="E95" i="4"/>
  <c r="E93" i="4"/>
  <c r="E91" i="4"/>
  <c r="E89" i="4"/>
  <c r="E87" i="4"/>
  <c r="E84" i="4"/>
  <c r="E81" i="4"/>
  <c r="E78" i="4"/>
  <c r="E75" i="4"/>
  <c r="E72" i="4"/>
  <c r="E70" i="4"/>
  <c r="E67" i="4"/>
  <c r="E64" i="4"/>
  <c r="E61" i="4"/>
  <c r="E58" i="4"/>
  <c r="E56" i="4"/>
  <c r="E54" i="4"/>
  <c r="E52" i="4"/>
  <c r="E50" i="4"/>
  <c r="E47" i="4"/>
  <c r="E45" i="4"/>
  <c r="E43" i="4"/>
  <c r="E41" i="4"/>
  <c r="E39" i="4"/>
  <c r="E37" i="4"/>
  <c r="E35" i="4"/>
  <c r="E32" i="4"/>
  <c r="E29" i="4"/>
  <c r="E26" i="4"/>
  <c r="E23" i="4"/>
  <c r="E20" i="4"/>
  <c r="E17" i="4"/>
  <c r="E14" i="4"/>
  <c r="E10" i="4"/>
  <c r="E7" i="4"/>
  <c r="E5" i="4"/>
  <c r="E3" i="4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548" i="1"/>
  <c r="E546" i="1"/>
  <c r="E544" i="1"/>
  <c r="E542" i="1"/>
  <c r="E540" i="1"/>
  <c r="E538" i="1"/>
  <c r="E535" i="1"/>
  <c r="E533" i="1"/>
  <c r="E531" i="1"/>
  <c r="E529" i="1"/>
  <c r="E527" i="1"/>
  <c r="E525" i="1"/>
  <c r="E523" i="1"/>
  <c r="E521" i="1"/>
  <c r="E519" i="1"/>
  <c r="E517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F338" i="1" s="1"/>
  <c r="E336" i="1"/>
  <c r="F336" i="1" s="1"/>
  <c r="E334" i="1"/>
  <c r="F334" i="1" s="1"/>
  <c r="E332" i="1"/>
  <c r="F332" i="1" s="1"/>
  <c r="E330" i="1"/>
  <c r="F330" i="1" s="1"/>
  <c r="E328" i="1"/>
  <c r="F328" i="1" s="1"/>
  <c r="E326" i="1"/>
  <c r="F326" i="1" s="1"/>
  <c r="E324" i="1"/>
  <c r="E322" i="1"/>
  <c r="F322" i="1" s="1"/>
  <c r="E320" i="1"/>
  <c r="F320" i="1" s="1"/>
  <c r="E317" i="1"/>
  <c r="E310" i="1"/>
  <c r="E308" i="1"/>
  <c r="E306" i="1"/>
  <c r="F306" i="1" s="1"/>
  <c r="E303" i="1"/>
  <c r="F303" i="1" s="1"/>
  <c r="E300" i="1"/>
  <c r="E297" i="1"/>
  <c r="F297" i="1" s="1"/>
  <c r="E294" i="1"/>
  <c r="F294" i="1" s="1"/>
  <c r="E291" i="1"/>
  <c r="E288" i="1"/>
  <c r="F288" i="1" s="1"/>
  <c r="E285" i="1"/>
  <c r="F285" i="1" s="1"/>
  <c r="E282" i="1"/>
  <c r="F282" i="1" s="1"/>
  <c r="E279" i="1"/>
  <c r="F279" i="1" s="1"/>
  <c r="E276" i="1"/>
  <c r="E273" i="1"/>
  <c r="F273" i="1" s="1"/>
  <c r="E271" i="1"/>
  <c r="F271" i="1" s="1"/>
  <c r="E269" i="1"/>
  <c r="E266" i="1"/>
  <c r="E264" i="1"/>
  <c r="F264" i="1" s="1"/>
  <c r="E262" i="1"/>
  <c r="F262" i="1" s="1"/>
  <c r="E259" i="1"/>
  <c r="F259" i="1" s="1"/>
  <c r="E257" i="1"/>
  <c r="E254" i="1"/>
  <c r="F254" i="1" s="1"/>
  <c r="E251" i="1"/>
  <c r="F251" i="1" s="1"/>
  <c r="E248" i="1"/>
  <c r="E245" i="1"/>
  <c r="F245" i="1" s="1"/>
  <c r="E241" i="1"/>
  <c r="F241" i="1" s="1"/>
  <c r="E238" i="1"/>
  <c r="F238" i="1" s="1"/>
  <c r="E231" i="1"/>
  <c r="F231" i="1" s="1"/>
  <c r="E228" i="1"/>
  <c r="E226" i="1"/>
  <c r="F226" i="1" s="1"/>
  <c r="E224" i="1"/>
  <c r="F224" i="1" s="1"/>
  <c r="E222" i="1"/>
  <c r="E220" i="1"/>
  <c r="F220" i="1" s="1"/>
  <c r="E218" i="1"/>
  <c r="F218" i="1" s="1"/>
  <c r="E216" i="1"/>
  <c r="F216" i="1" s="1"/>
  <c r="E214" i="1"/>
  <c r="F214" i="1" s="1"/>
  <c r="E212" i="1"/>
  <c r="E209" i="1"/>
  <c r="F209" i="1" s="1"/>
  <c r="E203" i="1"/>
  <c r="F203" i="1" s="1"/>
  <c r="E199" i="1"/>
  <c r="E195" i="1"/>
  <c r="F195" i="1" s="1"/>
  <c r="E193" i="1"/>
  <c r="F193" i="1" s="1"/>
  <c r="E191" i="1"/>
  <c r="F191" i="1" s="1"/>
  <c r="E189" i="1"/>
  <c r="F189" i="1" s="1"/>
  <c r="E185" i="1"/>
  <c r="E179" i="1"/>
  <c r="F179" i="1" s="1"/>
  <c r="E173" i="1"/>
  <c r="F173" i="1" s="1"/>
  <c r="E167" i="1"/>
  <c r="E164" i="1"/>
  <c r="E159" i="1"/>
  <c r="F159" i="1" s="1"/>
  <c r="E154" i="1"/>
  <c r="F154" i="1" s="1"/>
  <c r="E152" i="1"/>
  <c r="F152" i="1" s="1"/>
  <c r="E149" i="1"/>
  <c r="E147" i="1"/>
  <c r="F147" i="1" s="1"/>
  <c r="E144" i="1"/>
  <c r="F144" i="1" s="1"/>
  <c r="E141" i="1"/>
  <c r="E140" i="1"/>
  <c r="F140" i="1" s="1"/>
  <c r="E136" i="1"/>
  <c r="F136" i="1" s="1"/>
  <c r="E132" i="1"/>
  <c r="F132" i="1" s="1"/>
  <c r="E129" i="1"/>
  <c r="F129" i="1" s="1"/>
  <c r="E126" i="1"/>
  <c r="E123" i="1"/>
  <c r="F123" i="1" s="1"/>
  <c r="E120" i="1"/>
  <c r="F120" i="1" s="1"/>
  <c r="E115" i="1"/>
  <c r="E113" i="1"/>
  <c r="E111" i="1"/>
  <c r="F111" i="1" s="1"/>
  <c r="E109" i="1"/>
  <c r="F109" i="1" s="1"/>
  <c r="E107" i="1"/>
  <c r="F107" i="1" s="1"/>
  <c r="E105" i="1"/>
  <c r="E103" i="1"/>
  <c r="F103" i="1" s="1"/>
  <c r="E101" i="1"/>
  <c r="F101" i="1" s="1"/>
  <c r="E99" i="1"/>
  <c r="E97" i="1"/>
  <c r="F97" i="1" s="1"/>
  <c r="E94" i="1"/>
  <c r="F94" i="1" s="1"/>
  <c r="E91" i="1"/>
  <c r="F91" i="1" s="1"/>
  <c r="E88" i="1"/>
  <c r="F88" i="1" s="1"/>
  <c r="E85" i="1"/>
  <c r="E82" i="1"/>
  <c r="F82" i="1" s="1"/>
  <c r="E79" i="1"/>
  <c r="F79" i="1" s="1"/>
  <c r="E76" i="1"/>
  <c r="E73" i="1"/>
  <c r="F73" i="1" s="1"/>
  <c r="E70" i="1"/>
  <c r="F70" i="1" s="1"/>
  <c r="E67" i="1"/>
  <c r="F67" i="1" s="1"/>
  <c r="E64" i="1"/>
  <c r="F64" i="1" s="1"/>
  <c r="E61" i="1"/>
  <c r="E58" i="1"/>
  <c r="F58" i="1" s="1"/>
  <c r="E55" i="1"/>
  <c r="F55" i="1" s="1"/>
  <c r="E53" i="1"/>
  <c r="E50" i="1"/>
  <c r="F50" i="1" s="1"/>
  <c r="E47" i="1"/>
  <c r="F47" i="1" s="1"/>
  <c r="E45" i="1"/>
  <c r="F45" i="1" s="1"/>
  <c r="E43" i="1"/>
  <c r="F43" i="1" s="1"/>
  <c r="E41" i="1"/>
  <c r="E39" i="1"/>
  <c r="F39" i="1" s="1"/>
  <c r="E37" i="1"/>
  <c r="F37" i="1" s="1"/>
  <c r="E34" i="1"/>
  <c r="E31" i="1"/>
  <c r="E28" i="1"/>
  <c r="F28" i="1" s="1"/>
  <c r="E25" i="1"/>
  <c r="F25" i="1" s="1"/>
  <c r="E22" i="1"/>
  <c r="F22" i="1" s="1"/>
  <c r="E19" i="1"/>
  <c r="E16" i="1"/>
  <c r="F16" i="1" s="1"/>
  <c r="E13" i="1"/>
  <c r="F13" i="1" s="1"/>
  <c r="E9" i="1"/>
  <c r="E6" i="1"/>
  <c r="F6" i="1" s="1"/>
  <c r="E4" i="1"/>
  <c r="F4" i="1" s="1"/>
  <c r="E2" i="1"/>
  <c r="F2" i="1" s="1"/>
  <c r="E650" i="1"/>
  <c r="F650" i="1" s="1"/>
  <c r="E648" i="1"/>
  <c r="E646" i="1"/>
  <c r="F646" i="1" s="1"/>
  <c r="E644" i="1"/>
  <c r="F644" i="1" s="1"/>
  <c r="E642" i="1"/>
  <c r="F642" i="1" s="1"/>
  <c r="E640" i="1"/>
  <c r="F640" i="1" s="1"/>
  <c r="E638" i="1"/>
  <c r="F638" i="1" s="1"/>
  <c r="E636" i="1"/>
  <c r="F636" i="1" s="1"/>
  <c r="E634" i="1"/>
  <c r="F634" i="1" s="1"/>
  <c r="E632" i="1"/>
  <c r="E630" i="1"/>
  <c r="F630" i="1" s="1"/>
  <c r="E628" i="1"/>
  <c r="F628" i="1" s="1"/>
  <c r="E626" i="1"/>
  <c r="E624" i="1"/>
  <c r="F624" i="1" s="1"/>
  <c r="E622" i="1"/>
  <c r="F622" i="1" s="1"/>
  <c r="E620" i="1"/>
  <c r="F620" i="1" s="1"/>
  <c r="E618" i="1"/>
  <c r="F618" i="1" s="1"/>
  <c r="E616" i="1"/>
  <c r="E614" i="1"/>
  <c r="F614" i="1" s="1"/>
  <c r="E612" i="1"/>
  <c r="F612" i="1" s="1"/>
  <c r="E610" i="1"/>
  <c r="F610" i="1" s="1"/>
  <c r="E608" i="1"/>
  <c r="F608" i="1" s="1"/>
  <c r="E606" i="1"/>
  <c r="F606" i="1" s="1"/>
  <c r="E604" i="1"/>
  <c r="F604" i="1" s="1"/>
  <c r="E602" i="1"/>
  <c r="F602" i="1" s="1"/>
  <c r="E600" i="1"/>
  <c r="E598" i="1"/>
  <c r="F598" i="1" s="1"/>
  <c r="E596" i="1"/>
  <c r="F596" i="1" s="1"/>
  <c r="E594" i="1"/>
  <c r="F594" i="1" s="1"/>
  <c r="E592" i="1"/>
  <c r="F592" i="1" s="1"/>
  <c r="E590" i="1"/>
  <c r="F590" i="1" s="1"/>
  <c r="E588" i="1"/>
  <c r="F588" i="1" s="1"/>
  <c r="E587" i="1"/>
  <c r="F587" i="1" s="1"/>
  <c r="E585" i="1"/>
  <c r="E583" i="1"/>
  <c r="F583" i="1" s="1"/>
  <c r="E581" i="1"/>
  <c r="F581" i="1" s="1"/>
  <c r="E579" i="1"/>
  <c r="E577" i="1"/>
  <c r="E575" i="1"/>
  <c r="F575" i="1" s="1"/>
  <c r="E573" i="1"/>
  <c r="F573" i="1" s="1"/>
  <c r="E571" i="1"/>
  <c r="F571" i="1" s="1"/>
  <c r="E569" i="1"/>
  <c r="E567" i="1"/>
  <c r="F567" i="1" s="1"/>
  <c r="E565" i="1"/>
  <c r="F565" i="1" s="1"/>
  <c r="E563" i="1"/>
  <c r="E561" i="1"/>
  <c r="F561" i="1" s="1"/>
  <c r="E559" i="1"/>
  <c r="F559" i="1" s="1"/>
  <c r="E557" i="1"/>
  <c r="F557" i="1" s="1"/>
  <c r="E555" i="1"/>
  <c r="F555" i="1" s="1"/>
  <c r="E553" i="1"/>
  <c r="E551" i="1"/>
  <c r="F551" i="1" s="1"/>
  <c r="E549" i="1"/>
  <c r="F549" i="1" s="1"/>
  <c r="E547" i="1"/>
  <c r="F547" i="1" s="1"/>
  <c r="E545" i="1"/>
  <c r="F545" i="1" s="1"/>
  <c r="E543" i="1"/>
  <c r="F543" i="1" s="1"/>
  <c r="E541" i="1"/>
  <c r="F541" i="1" s="1"/>
  <c r="E539" i="1"/>
  <c r="F539" i="1" s="1"/>
  <c r="E537" i="1"/>
  <c r="E536" i="1"/>
  <c r="F536" i="1" s="1"/>
  <c r="E534" i="1"/>
  <c r="F534" i="1" s="1"/>
  <c r="E532" i="1"/>
  <c r="E530" i="1"/>
  <c r="F530" i="1" s="1"/>
  <c r="E528" i="1"/>
  <c r="F528" i="1" s="1"/>
  <c r="E526" i="1"/>
  <c r="F526" i="1" s="1"/>
  <c r="E524" i="1"/>
  <c r="F524" i="1" s="1"/>
  <c r="E522" i="1"/>
  <c r="E520" i="1"/>
  <c r="E518" i="1"/>
  <c r="F518" i="1" s="1"/>
  <c r="E449" i="1"/>
  <c r="F449" i="1" s="1"/>
  <c r="E447" i="1"/>
  <c r="F447" i="1" s="1"/>
  <c r="E445" i="1"/>
  <c r="F445" i="1" s="1"/>
  <c r="E443" i="1"/>
  <c r="F443" i="1" s="1"/>
  <c r="E441" i="1"/>
  <c r="F441" i="1" s="1"/>
  <c r="E439" i="1"/>
  <c r="E437" i="1"/>
  <c r="F437" i="1" s="1"/>
  <c r="E435" i="1"/>
  <c r="F435" i="1" s="1"/>
  <c r="E433" i="1"/>
  <c r="F433" i="1" s="1"/>
  <c r="E431" i="1"/>
  <c r="F431" i="1" s="1"/>
  <c r="E429" i="1"/>
  <c r="F429" i="1" s="1"/>
  <c r="E427" i="1"/>
  <c r="F427" i="1" s="1"/>
  <c r="E425" i="1"/>
  <c r="F425" i="1" s="1"/>
  <c r="E423" i="1"/>
  <c r="E421" i="1"/>
  <c r="F421" i="1" s="1"/>
  <c r="E419" i="1"/>
  <c r="F419" i="1" s="1"/>
  <c r="E417" i="1"/>
  <c r="E415" i="1"/>
  <c r="F415" i="1" s="1"/>
  <c r="E413" i="1"/>
  <c r="F413" i="1" s="1"/>
  <c r="E411" i="1"/>
  <c r="F411" i="1" s="1"/>
  <c r="E409" i="1"/>
  <c r="F409" i="1" s="1"/>
  <c r="E407" i="1"/>
  <c r="E405" i="1"/>
  <c r="F405" i="1" s="1"/>
  <c r="E403" i="1"/>
  <c r="F403" i="1" s="1"/>
  <c r="E401" i="1"/>
  <c r="F401" i="1" s="1"/>
  <c r="E399" i="1"/>
  <c r="F399" i="1" s="1"/>
  <c r="E397" i="1"/>
  <c r="F397" i="1" s="1"/>
  <c r="E395" i="1"/>
  <c r="F395" i="1" s="1"/>
  <c r="E393" i="1"/>
  <c r="F393" i="1" s="1"/>
  <c r="E391" i="1"/>
  <c r="E389" i="1"/>
  <c r="F389" i="1" s="1"/>
  <c r="E387" i="1"/>
  <c r="F387" i="1" s="1"/>
  <c r="E385" i="1"/>
  <c r="E383" i="1"/>
  <c r="F383" i="1" s="1"/>
  <c r="E381" i="1"/>
  <c r="F381" i="1" s="1"/>
  <c r="E379" i="1"/>
  <c r="F379" i="1" s="1"/>
  <c r="E377" i="1"/>
  <c r="F377" i="1" s="1"/>
  <c r="E375" i="1"/>
  <c r="E373" i="1"/>
  <c r="F373" i="1" s="1"/>
  <c r="E371" i="1"/>
  <c r="F371" i="1" s="1"/>
  <c r="E369" i="1"/>
  <c r="F369" i="1" s="1"/>
  <c r="E367" i="1"/>
  <c r="F367" i="1" s="1"/>
  <c r="E365" i="1"/>
  <c r="F365" i="1" s="1"/>
  <c r="E363" i="1"/>
  <c r="F363" i="1" s="1"/>
  <c r="E361" i="1"/>
  <c r="F361" i="1" s="1"/>
  <c r="E359" i="1"/>
  <c r="E357" i="1"/>
  <c r="F357" i="1" s="1"/>
  <c r="E355" i="1"/>
  <c r="F355" i="1" s="1"/>
  <c r="E353" i="1"/>
  <c r="E351" i="1"/>
  <c r="F351" i="1" s="1"/>
  <c r="E349" i="1"/>
  <c r="F349" i="1" s="1"/>
  <c r="E347" i="1"/>
  <c r="F347" i="1" s="1"/>
  <c r="E345" i="1"/>
  <c r="F345" i="1" s="1"/>
  <c r="E343" i="1"/>
  <c r="F343" i="1" s="1"/>
  <c r="E341" i="1"/>
  <c r="F341" i="1" s="1"/>
  <c r="E339" i="1"/>
  <c r="F339" i="1" s="1"/>
  <c r="E337" i="1"/>
  <c r="F337" i="1" s="1"/>
  <c r="E335" i="1"/>
  <c r="F335" i="1" s="1"/>
  <c r="E333" i="1"/>
  <c r="F333" i="1" s="1"/>
  <c r="E331" i="1"/>
  <c r="F331" i="1" s="1"/>
  <c r="E329" i="1"/>
  <c r="F329" i="1" s="1"/>
  <c r="E327" i="1"/>
  <c r="F327" i="1" s="1"/>
  <c r="E325" i="1"/>
  <c r="F325" i="1" s="1"/>
  <c r="E323" i="1"/>
  <c r="F323" i="1" s="1"/>
  <c r="E321" i="1"/>
  <c r="F321" i="1" s="1"/>
  <c r="E318" i="1"/>
  <c r="F318" i="1" s="1"/>
  <c r="E311" i="1"/>
  <c r="F311" i="1" s="1"/>
  <c r="E309" i="1"/>
  <c r="F309" i="1" s="1"/>
  <c r="E307" i="1"/>
  <c r="F307" i="1" s="1"/>
  <c r="E304" i="1"/>
  <c r="F304" i="1" s="1"/>
  <c r="E301" i="1"/>
  <c r="F301" i="1" s="1"/>
  <c r="E298" i="1"/>
  <c r="F298" i="1" s="1"/>
  <c r="E295" i="1"/>
  <c r="F295" i="1" s="1"/>
  <c r="E292" i="1"/>
  <c r="F292" i="1" s="1"/>
  <c r="E289" i="1"/>
  <c r="F289" i="1" s="1"/>
  <c r="E286" i="1"/>
  <c r="F286" i="1" s="1"/>
  <c r="E283" i="1"/>
  <c r="F283" i="1" s="1"/>
  <c r="E280" i="1"/>
  <c r="F280" i="1" s="1"/>
  <c r="E277" i="1"/>
  <c r="F277" i="1" s="1"/>
  <c r="E274" i="1"/>
  <c r="F274" i="1" s="1"/>
  <c r="E272" i="1"/>
  <c r="F272" i="1" s="1"/>
  <c r="E270" i="1"/>
  <c r="F270" i="1" s="1"/>
  <c r="E267" i="1"/>
  <c r="F267" i="1" s="1"/>
  <c r="E265" i="1"/>
  <c r="F265" i="1" s="1"/>
  <c r="E263" i="1"/>
  <c r="F263" i="1" s="1"/>
  <c r="E260" i="1"/>
  <c r="F260" i="1" s="1"/>
  <c r="E258" i="1"/>
  <c r="F258" i="1" s="1"/>
  <c r="E255" i="1"/>
  <c r="F255" i="1" s="1"/>
  <c r="E252" i="1"/>
  <c r="F252" i="1" s="1"/>
  <c r="E249" i="1"/>
  <c r="F249" i="1" s="1"/>
  <c r="E246" i="1"/>
  <c r="F246" i="1" s="1"/>
  <c r="E242" i="1"/>
  <c r="F242" i="1" s="1"/>
  <c r="E239" i="1"/>
  <c r="F239" i="1" s="1"/>
  <c r="E232" i="1"/>
  <c r="F232" i="1" s="1"/>
  <c r="E229" i="1"/>
  <c r="F229" i="1" s="1"/>
  <c r="E227" i="1"/>
  <c r="F227" i="1" s="1"/>
  <c r="E225" i="1"/>
  <c r="F225" i="1" s="1"/>
  <c r="E223" i="1"/>
  <c r="F223" i="1" s="1"/>
  <c r="E221" i="1"/>
  <c r="F221" i="1" s="1"/>
  <c r="E219" i="1"/>
  <c r="F219" i="1" s="1"/>
  <c r="E217" i="1"/>
  <c r="F217" i="1" s="1"/>
  <c r="E215" i="1"/>
  <c r="F215" i="1" s="1"/>
  <c r="E213" i="1"/>
  <c r="F213" i="1" s="1"/>
  <c r="E210" i="1"/>
  <c r="F210" i="1" s="1"/>
  <c r="E204" i="1"/>
  <c r="F204" i="1" s="1"/>
  <c r="E200" i="1"/>
  <c r="F200" i="1" s="1"/>
  <c r="E196" i="1"/>
  <c r="F196" i="1" s="1"/>
  <c r="E194" i="1"/>
  <c r="F194" i="1" s="1"/>
  <c r="E192" i="1"/>
  <c r="F192" i="1" s="1"/>
  <c r="E190" i="1"/>
  <c r="F190" i="1" s="1"/>
  <c r="E186" i="1"/>
  <c r="F186" i="1" s="1"/>
  <c r="E180" i="1"/>
  <c r="F180" i="1" s="1"/>
  <c r="E174" i="1"/>
  <c r="F174" i="1" s="1"/>
  <c r="E168" i="1"/>
  <c r="F168" i="1" s="1"/>
  <c r="E165" i="1"/>
  <c r="F165" i="1" s="1"/>
  <c r="E160" i="1"/>
  <c r="F160" i="1" s="1"/>
  <c r="E155" i="1"/>
  <c r="F155" i="1" s="1"/>
  <c r="E153" i="1"/>
  <c r="F153" i="1" s="1"/>
  <c r="E150" i="1"/>
  <c r="F150" i="1" s="1"/>
  <c r="E148" i="1"/>
  <c r="F148" i="1" s="1"/>
  <c r="E145" i="1"/>
  <c r="F145" i="1" s="1"/>
  <c r="E142" i="1"/>
  <c r="F142" i="1" s="1"/>
  <c r="E137" i="1"/>
  <c r="F137" i="1" s="1"/>
  <c r="E133" i="1"/>
  <c r="F133" i="1" s="1"/>
  <c r="E130" i="1"/>
  <c r="F130" i="1" s="1"/>
  <c r="E127" i="1"/>
  <c r="F127" i="1" s="1"/>
  <c r="E124" i="1"/>
  <c r="F124" i="1" s="1"/>
  <c r="E121" i="1"/>
  <c r="F121" i="1" s="1"/>
  <c r="E116" i="1"/>
  <c r="F116" i="1" s="1"/>
  <c r="E114" i="1"/>
  <c r="F114" i="1" s="1"/>
  <c r="E112" i="1"/>
  <c r="F112" i="1" s="1"/>
  <c r="E110" i="1"/>
  <c r="F110" i="1" s="1"/>
  <c r="E108" i="1"/>
  <c r="F108" i="1" s="1"/>
  <c r="E106" i="1"/>
  <c r="F106" i="1" s="1"/>
  <c r="E104" i="1"/>
  <c r="F104" i="1" s="1"/>
  <c r="E102" i="1"/>
  <c r="F102" i="1" s="1"/>
  <c r="E100" i="1"/>
  <c r="F100" i="1" s="1"/>
  <c r="E98" i="1"/>
  <c r="F98" i="1" s="1"/>
  <c r="E95" i="1"/>
  <c r="F95" i="1" s="1"/>
  <c r="E92" i="1"/>
  <c r="F92" i="1" s="1"/>
  <c r="E89" i="1"/>
  <c r="F89" i="1" s="1"/>
  <c r="E86" i="1"/>
  <c r="F86" i="1" s="1"/>
  <c r="E83" i="1"/>
  <c r="F83" i="1" s="1"/>
  <c r="E80" i="1"/>
  <c r="F80" i="1" s="1"/>
  <c r="E77" i="1"/>
  <c r="F77" i="1" s="1"/>
  <c r="E74" i="1"/>
  <c r="F74" i="1" s="1"/>
  <c r="E71" i="1"/>
  <c r="F71" i="1" s="1"/>
  <c r="E68" i="1"/>
  <c r="F68" i="1" s="1"/>
  <c r="E65" i="1"/>
  <c r="F65" i="1" s="1"/>
  <c r="E62" i="1"/>
  <c r="F62" i="1" s="1"/>
  <c r="E59" i="1"/>
  <c r="F59" i="1" s="1"/>
  <c r="E56" i="1"/>
  <c r="F56" i="1" s="1"/>
  <c r="E54" i="1"/>
  <c r="F54" i="1" s="1"/>
  <c r="E51" i="1"/>
  <c r="F51" i="1" s="1"/>
  <c r="E48" i="1"/>
  <c r="F48" i="1" s="1"/>
  <c r="E46" i="1"/>
  <c r="F46" i="1" s="1"/>
  <c r="E44" i="1"/>
  <c r="F44" i="1" s="1"/>
  <c r="E42" i="1"/>
  <c r="F42" i="1" s="1"/>
  <c r="E40" i="1"/>
  <c r="F40" i="1" s="1"/>
  <c r="E38" i="1"/>
  <c r="F38" i="1" s="1"/>
  <c r="E35" i="1"/>
  <c r="F35" i="1" s="1"/>
  <c r="E32" i="1"/>
  <c r="F32" i="1" s="1"/>
  <c r="E29" i="1"/>
  <c r="F29" i="1" s="1"/>
  <c r="E26" i="1"/>
  <c r="F26" i="1" s="1"/>
  <c r="E23" i="1"/>
  <c r="F23" i="1" s="1"/>
  <c r="E20" i="1"/>
  <c r="F20" i="1" s="1"/>
  <c r="E17" i="1"/>
  <c r="F17" i="1" s="1"/>
  <c r="E14" i="1"/>
  <c r="F14" i="1" s="1"/>
  <c r="E10" i="1"/>
  <c r="F10" i="1" s="1"/>
  <c r="E7" i="1"/>
  <c r="F7" i="1" s="1"/>
  <c r="E5" i="1"/>
  <c r="F5" i="1" s="1"/>
  <c r="E3" i="1"/>
  <c r="F3" i="1" s="1"/>
  <c r="F124" i="19"/>
  <c r="E278" i="19"/>
  <c r="F278" i="19" s="1"/>
  <c r="E238" i="19"/>
  <c r="F238" i="19" s="1"/>
  <c r="E225" i="19"/>
  <c r="F225" i="19" s="1"/>
  <c r="E204" i="19"/>
  <c r="F204" i="19" s="1"/>
  <c r="E145" i="19"/>
  <c r="F145" i="19" s="1"/>
  <c r="E139" i="19"/>
  <c r="F139" i="19" s="1"/>
  <c r="E133" i="19"/>
  <c r="F133" i="19" s="1"/>
  <c r="E127" i="19"/>
  <c r="F127" i="19" s="1"/>
  <c r="E122" i="19"/>
  <c r="F122" i="19" s="1"/>
  <c r="F10" i="19"/>
  <c r="F643" i="1"/>
  <c r="F633" i="1"/>
  <c r="F627" i="1"/>
  <c r="F613" i="1"/>
  <c r="F611" i="1"/>
  <c r="F597" i="1"/>
  <c r="F595" i="1"/>
  <c r="F578" i="1"/>
  <c r="F562" i="1"/>
  <c r="F546" i="1"/>
  <c r="F535" i="1"/>
  <c r="F531" i="1"/>
  <c r="F529" i="1"/>
  <c r="F446" i="1"/>
  <c r="F432" i="1"/>
  <c r="F430" i="1"/>
  <c r="F414" i="1"/>
  <c r="F398" i="1"/>
  <c r="F388" i="1"/>
  <c r="F384" i="1"/>
  <c r="F382" i="1"/>
  <c r="F372" i="1"/>
  <c r="F366" i="1"/>
  <c r="F350" i="1"/>
  <c r="F340" i="1"/>
  <c r="F324" i="1"/>
  <c r="F317" i="1"/>
  <c r="F310" i="1"/>
  <c r="F308" i="1"/>
  <c r="F300" i="1"/>
  <c r="F291" i="1"/>
  <c r="F276" i="1"/>
  <c r="F269" i="1"/>
  <c r="F266" i="1"/>
  <c r="F257" i="1"/>
  <c r="F248" i="1"/>
  <c r="F228" i="1"/>
  <c r="F222" i="1"/>
  <c r="F212" i="1"/>
  <c r="F199" i="1"/>
  <c r="F185" i="1"/>
  <c r="F167" i="1"/>
  <c r="F164" i="1"/>
  <c r="F149" i="1"/>
  <c r="F141" i="1"/>
  <c r="F126" i="1"/>
  <c r="F115" i="1"/>
  <c r="F113" i="1"/>
  <c r="F105" i="1"/>
  <c r="F99" i="1"/>
  <c r="F85" i="1"/>
  <c r="F76" i="1"/>
  <c r="F61" i="1"/>
  <c r="F53" i="1"/>
  <c r="F41" i="1"/>
  <c r="F34" i="1"/>
  <c r="F31" i="1"/>
  <c r="F19" i="1"/>
  <c r="F9" i="1"/>
  <c r="F314" i="19"/>
  <c r="F284" i="19"/>
  <c r="F277" i="19"/>
  <c r="F273" i="19"/>
  <c r="F269" i="19"/>
  <c r="F263" i="19"/>
  <c r="F260" i="19"/>
  <c r="F252" i="19"/>
  <c r="F247" i="19"/>
  <c r="F243" i="19"/>
  <c r="F234" i="19"/>
  <c r="F231" i="19"/>
  <c r="F224" i="19"/>
  <c r="F220" i="19"/>
  <c r="F216" i="19"/>
  <c r="F213" i="19"/>
  <c r="F203" i="19"/>
  <c r="F201" i="19"/>
  <c r="F198" i="19"/>
  <c r="F178" i="19"/>
  <c r="F160" i="19"/>
  <c r="F150" i="19"/>
  <c r="F144" i="19"/>
  <c r="F132" i="19"/>
  <c r="F121" i="19"/>
  <c r="F119" i="19"/>
  <c r="F117" i="19"/>
  <c r="F105" i="19"/>
  <c r="F90" i="19"/>
  <c r="F84" i="19"/>
  <c r="F75" i="19"/>
  <c r="F60" i="19"/>
  <c r="F56" i="19"/>
  <c r="F53" i="19"/>
  <c r="F45" i="19"/>
  <c r="F40" i="19"/>
  <c r="F31" i="19"/>
  <c r="F22" i="19"/>
  <c r="F16" i="19"/>
  <c r="F6" i="19"/>
  <c r="F290" i="19"/>
  <c r="F298" i="19"/>
  <c r="F306" i="19"/>
  <c r="F322" i="19"/>
  <c r="F330" i="19"/>
  <c r="F334" i="19"/>
  <c r="F338" i="19"/>
  <c r="F346" i="19"/>
  <c r="F350" i="19"/>
  <c r="F352" i="19"/>
  <c r="F354" i="19"/>
  <c r="F356" i="19"/>
  <c r="F362" i="19"/>
  <c r="F366" i="19"/>
  <c r="F370" i="19"/>
  <c r="F374" i="19"/>
  <c r="F382" i="19"/>
  <c r="F386" i="19"/>
  <c r="F394" i="19"/>
  <c r="F398" i="19"/>
  <c r="F402" i="19"/>
  <c r="F406" i="19"/>
  <c r="F414" i="19"/>
  <c r="F418" i="19"/>
  <c r="F424" i="19"/>
  <c r="F426" i="19"/>
  <c r="F430" i="19"/>
  <c r="F432" i="19"/>
  <c r="F434" i="19"/>
  <c r="F436" i="19"/>
  <c r="F438" i="19"/>
  <c r="F442" i="19"/>
  <c r="F446" i="19"/>
  <c r="F448" i="19"/>
  <c r="F450" i="19"/>
  <c r="F458" i="19"/>
  <c r="F462" i="19"/>
  <c r="F466" i="19"/>
  <c r="F468" i="19"/>
  <c r="F472" i="19"/>
  <c r="F474" i="19"/>
  <c r="F482" i="19"/>
  <c r="F486" i="19"/>
  <c r="F488" i="19"/>
  <c r="F490" i="19"/>
  <c r="F494" i="19"/>
  <c r="F561" i="19"/>
  <c r="F571" i="19"/>
  <c r="F573" i="19"/>
  <c r="F575" i="19"/>
  <c r="F577" i="19"/>
  <c r="F581" i="19"/>
  <c r="F585" i="19"/>
  <c r="F587" i="19"/>
  <c r="F591" i="19"/>
  <c r="F464" i="19"/>
  <c r="F460" i="19"/>
  <c r="F456" i="19"/>
  <c r="F452" i="19"/>
  <c r="F444" i="19"/>
  <c r="F440" i="19"/>
  <c r="F428" i="19"/>
  <c r="F420" i="19"/>
  <c r="F416" i="19"/>
  <c r="F410" i="19"/>
  <c r="F408" i="19"/>
  <c r="F404" i="19"/>
  <c r="F400" i="19"/>
  <c r="F396" i="19"/>
  <c r="F392" i="19"/>
  <c r="F384" i="19"/>
  <c r="F378" i="19"/>
  <c r="F376" i="19"/>
  <c r="F372" i="19"/>
  <c r="F368" i="19"/>
  <c r="F364" i="19"/>
  <c r="F360" i="19"/>
  <c r="F348" i="19"/>
  <c r="F344" i="19"/>
  <c r="F340" i="19"/>
  <c r="F336" i="19"/>
  <c r="F332" i="19"/>
  <c r="F328" i="19"/>
  <c r="F324" i="19"/>
  <c r="F320" i="19"/>
  <c r="F318" i="19"/>
  <c r="F316" i="19"/>
  <c r="F312" i="19"/>
  <c r="F308" i="19"/>
  <c r="F304" i="19"/>
  <c r="F302" i="19"/>
  <c r="F300" i="19"/>
  <c r="F296" i="19"/>
  <c r="F292" i="19"/>
  <c r="F288" i="19"/>
  <c r="F286" i="19"/>
  <c r="F282" i="19"/>
  <c r="F281" i="19"/>
  <c r="F280" i="19"/>
  <c r="F279" i="19"/>
  <c r="F268" i="19"/>
  <c r="F266" i="19"/>
  <c r="F259" i="19"/>
  <c r="F256" i="19"/>
  <c r="F254" i="19"/>
  <c r="F249" i="19"/>
  <c r="F242" i="19"/>
  <c r="F241" i="19"/>
  <c r="F240" i="19"/>
  <c r="F239" i="19"/>
  <c r="F236" i="19"/>
  <c r="F233" i="19"/>
  <c r="F226" i="19"/>
  <c r="F222" i="19"/>
  <c r="F218" i="19"/>
  <c r="F215" i="19"/>
  <c r="F212" i="19"/>
  <c r="F211" i="19"/>
  <c r="F208" i="19"/>
  <c r="F207" i="19"/>
  <c r="F200" i="19"/>
  <c r="F196" i="19"/>
  <c r="F194" i="19"/>
  <c r="F192" i="19"/>
  <c r="F191" i="19"/>
  <c r="F190" i="19"/>
  <c r="F189" i="19"/>
  <c r="F188" i="19"/>
  <c r="F186" i="19"/>
  <c r="F185" i="19"/>
  <c r="F183" i="19"/>
  <c r="F182" i="19"/>
  <c r="F180" i="19"/>
  <c r="F177" i="19"/>
  <c r="F176" i="19"/>
  <c r="F175" i="19"/>
  <c r="F173" i="19"/>
  <c r="F172" i="19"/>
  <c r="F171" i="19"/>
  <c r="F170" i="19"/>
  <c r="F168" i="19"/>
  <c r="F165" i="19"/>
  <c r="F163" i="19"/>
  <c r="F162" i="19"/>
  <c r="F154" i="19"/>
  <c r="F149" i="19"/>
  <c r="F148" i="19"/>
  <c r="F146" i="19"/>
  <c r="F143" i="19"/>
  <c r="F141" i="19"/>
  <c r="F140" i="19"/>
  <c r="F138" i="19"/>
  <c r="F137" i="19"/>
  <c r="F136" i="19"/>
  <c r="F135" i="19"/>
  <c r="F129" i="19"/>
  <c r="F128" i="19"/>
  <c r="F126" i="19"/>
  <c r="F115" i="19"/>
  <c r="F111" i="19"/>
  <c r="F107" i="19"/>
  <c r="F103" i="19"/>
  <c r="F100" i="19"/>
  <c r="F98" i="19"/>
  <c r="F96" i="19"/>
  <c r="F95" i="19"/>
  <c r="F92" i="19"/>
  <c r="F89" i="19"/>
  <c r="F87" i="19"/>
  <c r="F86" i="19"/>
  <c r="F83" i="19"/>
  <c r="F81" i="19"/>
  <c r="F80" i="19"/>
  <c r="F74" i="19"/>
  <c r="F72" i="19"/>
  <c r="F71" i="19"/>
  <c r="F68" i="19"/>
  <c r="F66" i="19"/>
  <c r="F65" i="19"/>
  <c r="F63" i="19"/>
  <c r="F62" i="19"/>
  <c r="F58" i="19"/>
  <c r="F55" i="19"/>
  <c r="F52" i="19"/>
  <c r="F50" i="19"/>
  <c r="F48" i="19"/>
  <c r="F44" i="19"/>
  <c r="F42" i="19"/>
  <c r="F39" i="19"/>
  <c r="F36" i="19"/>
  <c r="F34" i="19"/>
  <c r="F33" i="19"/>
  <c r="F28" i="19"/>
  <c r="F25" i="19"/>
  <c r="F24" i="19"/>
  <c r="F21" i="19"/>
  <c r="F19" i="19"/>
  <c r="F18" i="19"/>
  <c r="F15" i="19"/>
  <c r="F12" i="19"/>
  <c r="F11" i="19"/>
  <c r="F8" i="19"/>
  <c r="F4" i="19"/>
  <c r="F2" i="19"/>
  <c r="F27" i="19"/>
  <c r="F30" i="19"/>
  <c r="F47" i="19"/>
  <c r="F77" i="19"/>
  <c r="F123" i="19"/>
  <c r="F125" i="19"/>
  <c r="F130" i="19"/>
  <c r="F131" i="19"/>
  <c r="F134" i="19"/>
  <c r="F142" i="19"/>
  <c r="F147" i="19"/>
  <c r="F157" i="19"/>
  <c r="F158" i="19"/>
  <c r="F159" i="19"/>
  <c r="F181" i="19"/>
  <c r="F195" i="19"/>
  <c r="F197" i="19"/>
  <c r="F227" i="19"/>
  <c r="F228" i="19"/>
  <c r="F229" i="19"/>
  <c r="F230" i="19"/>
  <c r="F262" i="19"/>
  <c r="F265" i="19"/>
  <c r="F283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515" i="19"/>
  <c r="F516" i="19"/>
  <c r="F517" i="19"/>
  <c r="F518" i="19"/>
  <c r="F519" i="19"/>
  <c r="F520" i="19"/>
  <c r="F521" i="19"/>
  <c r="F522" i="19"/>
  <c r="F523" i="19"/>
  <c r="F524" i="19"/>
  <c r="F525" i="19"/>
  <c r="F526" i="19"/>
  <c r="F527" i="19"/>
  <c r="F528" i="19"/>
  <c r="F529" i="19"/>
  <c r="F530" i="19"/>
  <c r="F531" i="19"/>
  <c r="F532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51" i="19"/>
  <c r="F552" i="19"/>
  <c r="F553" i="19"/>
  <c r="F554" i="19"/>
  <c r="F555" i="19"/>
  <c r="F556" i="19"/>
  <c r="F557" i="19"/>
  <c r="F558" i="19"/>
  <c r="F559" i="19"/>
  <c r="F560" i="19"/>
  <c r="F593" i="19"/>
  <c r="F595" i="19"/>
  <c r="F597" i="19"/>
  <c r="F599" i="19"/>
  <c r="F601" i="19"/>
  <c r="F603" i="19"/>
  <c r="F605" i="19"/>
  <c r="F607" i="19"/>
  <c r="F609" i="19"/>
  <c r="F611" i="19"/>
  <c r="F613" i="19"/>
  <c r="F615" i="19"/>
  <c r="F617" i="19"/>
  <c r="F619" i="19"/>
  <c r="F621" i="19"/>
  <c r="F623" i="19"/>
  <c r="F650" i="19"/>
  <c r="F651" i="19"/>
  <c r="F652" i="19"/>
  <c r="F653" i="19"/>
  <c r="F654" i="19"/>
  <c r="F655" i="19"/>
  <c r="F656" i="19"/>
  <c r="F657" i="19"/>
  <c r="F658" i="19"/>
  <c r="F659" i="19"/>
  <c r="F660" i="19"/>
  <c r="F661" i="19"/>
  <c r="F662" i="19"/>
  <c r="F663" i="19"/>
  <c r="F664" i="19"/>
  <c r="F665" i="19"/>
  <c r="F666" i="19"/>
  <c r="F667" i="19"/>
  <c r="F668" i="19"/>
  <c r="F669" i="19"/>
  <c r="F670" i="19"/>
  <c r="F671" i="19"/>
  <c r="F672" i="19"/>
  <c r="F673" i="19"/>
  <c r="F674" i="19"/>
  <c r="F675" i="19"/>
  <c r="F676" i="19"/>
  <c r="F677" i="19"/>
  <c r="F678" i="19"/>
  <c r="F679" i="19"/>
  <c r="F680" i="19"/>
  <c r="F681" i="19"/>
  <c r="F682" i="19"/>
  <c r="F683" i="19"/>
  <c r="F684" i="19"/>
  <c r="F685" i="19"/>
  <c r="F686" i="19"/>
  <c r="F687" i="19"/>
  <c r="F688" i="19"/>
  <c r="F689" i="19"/>
  <c r="F690" i="19"/>
  <c r="F691" i="19"/>
  <c r="F692" i="19"/>
  <c r="F693" i="19"/>
  <c r="F694" i="19"/>
  <c r="F695" i="19"/>
  <c r="F696" i="19"/>
  <c r="F697" i="19"/>
  <c r="F698" i="19"/>
  <c r="F699" i="19"/>
  <c r="F700" i="19"/>
  <c r="F701" i="19"/>
  <c r="F702" i="19"/>
  <c r="F703" i="19"/>
  <c r="F704" i="19"/>
  <c r="F705" i="19"/>
  <c r="F706" i="19"/>
  <c r="F707" i="19"/>
  <c r="F708" i="19"/>
  <c r="F709" i="19"/>
  <c r="F710" i="19"/>
  <c r="F711" i="19"/>
  <c r="F712" i="19"/>
  <c r="F713" i="19"/>
  <c r="F714" i="19"/>
  <c r="F715" i="19"/>
  <c r="F716" i="19"/>
  <c r="F717" i="19"/>
  <c r="F8" i="1"/>
  <c r="F11" i="1"/>
  <c r="F12" i="1"/>
  <c r="F15" i="1"/>
  <c r="F18" i="1"/>
  <c r="F21" i="1"/>
  <c r="F24" i="1"/>
  <c r="F27" i="1"/>
  <c r="F30" i="1"/>
  <c r="F33" i="1"/>
  <c r="F36" i="1"/>
  <c r="F49" i="1"/>
  <c r="F52" i="1"/>
  <c r="F57" i="1"/>
  <c r="F60" i="1"/>
  <c r="F63" i="1"/>
  <c r="F66" i="1"/>
  <c r="F69" i="1"/>
  <c r="F72" i="1"/>
  <c r="F75" i="1"/>
  <c r="F78" i="1"/>
  <c r="F81" i="1"/>
  <c r="F84" i="1"/>
  <c r="F87" i="1"/>
  <c r="F90" i="1"/>
  <c r="F93" i="1"/>
  <c r="F96" i="1"/>
  <c r="F117" i="1"/>
  <c r="F118" i="1"/>
  <c r="F119" i="1"/>
  <c r="F122" i="1"/>
  <c r="F125" i="1"/>
  <c r="F128" i="1"/>
  <c r="F131" i="1"/>
  <c r="F134" i="1"/>
  <c r="F135" i="1"/>
  <c r="F138" i="1"/>
  <c r="F139" i="1"/>
  <c r="F143" i="1"/>
  <c r="F146" i="1"/>
  <c r="F151" i="1"/>
  <c r="F156" i="1"/>
  <c r="F157" i="1"/>
  <c r="F158" i="1"/>
  <c r="F161" i="1"/>
  <c r="F162" i="1"/>
  <c r="F163" i="1"/>
  <c r="F166" i="1"/>
  <c r="F169" i="1"/>
  <c r="F170" i="1"/>
  <c r="F171" i="1"/>
  <c r="F172" i="1"/>
  <c r="F175" i="1"/>
  <c r="F176" i="1"/>
  <c r="F177" i="1"/>
  <c r="F178" i="1"/>
  <c r="F181" i="1"/>
  <c r="F182" i="1"/>
  <c r="F183" i="1"/>
  <c r="F184" i="1"/>
  <c r="F187" i="1"/>
  <c r="F188" i="1"/>
  <c r="F197" i="1"/>
  <c r="F198" i="1"/>
  <c r="F201" i="1"/>
  <c r="F202" i="1"/>
  <c r="F205" i="1"/>
  <c r="F206" i="1"/>
  <c r="F207" i="1"/>
  <c r="F208" i="1"/>
  <c r="F211" i="1"/>
  <c r="F230" i="1"/>
  <c r="F233" i="1"/>
  <c r="F234" i="1"/>
  <c r="F235" i="1"/>
  <c r="F236" i="1"/>
  <c r="F237" i="1"/>
  <c r="F240" i="1"/>
  <c r="F243" i="1"/>
  <c r="F244" i="1"/>
  <c r="F247" i="1"/>
  <c r="F250" i="1"/>
  <c r="F253" i="1"/>
  <c r="F256" i="1"/>
  <c r="F261" i="1"/>
  <c r="F268" i="1"/>
  <c r="F275" i="1"/>
  <c r="F278" i="1"/>
  <c r="F281" i="1"/>
  <c r="F284" i="1"/>
  <c r="F287" i="1"/>
  <c r="F290" i="1"/>
  <c r="F293" i="1"/>
  <c r="F296" i="1"/>
  <c r="F299" i="1"/>
  <c r="F302" i="1"/>
  <c r="F305" i="1"/>
  <c r="F312" i="1"/>
  <c r="F313" i="1"/>
  <c r="F314" i="1"/>
  <c r="F315" i="1"/>
  <c r="F316" i="1"/>
  <c r="F319" i="1"/>
  <c r="F342" i="1"/>
  <c r="F344" i="1"/>
  <c r="F346" i="1"/>
  <c r="F348" i="1"/>
  <c r="F352" i="1"/>
  <c r="F353" i="1"/>
  <c r="F354" i="1"/>
  <c r="F356" i="1"/>
  <c r="F358" i="1"/>
  <c r="F359" i="1"/>
  <c r="F360" i="1"/>
  <c r="F362" i="1"/>
  <c r="F364" i="1"/>
  <c r="F368" i="1"/>
  <c r="F370" i="1"/>
  <c r="F374" i="1"/>
  <c r="F375" i="1"/>
  <c r="F376" i="1"/>
  <c r="F378" i="1"/>
  <c r="F380" i="1"/>
  <c r="F385" i="1"/>
  <c r="F386" i="1"/>
  <c r="F390" i="1"/>
  <c r="F391" i="1"/>
  <c r="F392" i="1"/>
  <c r="F394" i="1"/>
  <c r="F396" i="1"/>
  <c r="F400" i="1"/>
  <c r="F402" i="1"/>
  <c r="F404" i="1"/>
  <c r="F406" i="1"/>
  <c r="F407" i="1"/>
  <c r="F408" i="1"/>
  <c r="F410" i="1"/>
  <c r="F412" i="1"/>
  <c r="F416" i="1"/>
  <c r="F417" i="1"/>
  <c r="F418" i="1"/>
  <c r="F420" i="1"/>
  <c r="F422" i="1"/>
  <c r="F423" i="1"/>
  <c r="F424" i="1"/>
  <c r="F426" i="1"/>
  <c r="F428" i="1"/>
  <c r="F434" i="1"/>
  <c r="F436" i="1"/>
  <c r="F438" i="1"/>
  <c r="F439" i="1"/>
  <c r="F440" i="1"/>
  <c r="F442" i="1"/>
  <c r="F444" i="1"/>
  <c r="F448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9" i="1"/>
  <c r="F520" i="1"/>
  <c r="F521" i="1"/>
  <c r="F522" i="1"/>
  <c r="F523" i="1"/>
  <c r="F525" i="1"/>
  <c r="F527" i="1"/>
  <c r="F532" i="1"/>
  <c r="F533" i="1"/>
  <c r="F537" i="1"/>
  <c r="F538" i="1"/>
  <c r="F540" i="1"/>
  <c r="F542" i="1"/>
  <c r="F544" i="1"/>
  <c r="F548" i="1"/>
  <c r="F550" i="1"/>
  <c r="F552" i="1"/>
  <c r="F553" i="1"/>
  <c r="F554" i="1"/>
  <c r="F556" i="1"/>
  <c r="F558" i="1"/>
  <c r="F560" i="1"/>
  <c r="F563" i="1"/>
  <c r="F564" i="1"/>
  <c r="F566" i="1"/>
  <c r="F568" i="1"/>
  <c r="F569" i="1"/>
  <c r="F570" i="1"/>
  <c r="F572" i="1"/>
  <c r="F574" i="1"/>
  <c r="F576" i="1"/>
  <c r="F577" i="1"/>
  <c r="F579" i="1"/>
  <c r="F580" i="1"/>
  <c r="F582" i="1"/>
  <c r="F584" i="1"/>
  <c r="F585" i="1"/>
  <c r="F586" i="1"/>
  <c r="F589" i="1"/>
  <c r="F591" i="1"/>
  <c r="F593" i="1"/>
  <c r="F599" i="1"/>
  <c r="F600" i="1"/>
  <c r="F601" i="1"/>
  <c r="F603" i="1"/>
  <c r="F605" i="1"/>
  <c r="F607" i="1"/>
  <c r="F609" i="1"/>
  <c r="F615" i="1"/>
  <c r="F616" i="1"/>
  <c r="F617" i="1"/>
  <c r="F619" i="1"/>
  <c r="F621" i="1"/>
  <c r="F623" i="1"/>
  <c r="F625" i="1"/>
  <c r="F626" i="1"/>
  <c r="F629" i="1"/>
  <c r="F631" i="1"/>
  <c r="F632" i="1"/>
  <c r="F635" i="1"/>
  <c r="F637" i="1"/>
  <c r="F639" i="1"/>
  <c r="F641" i="1"/>
  <c r="F645" i="1"/>
  <c r="F647" i="1"/>
  <c r="F648" i="1"/>
  <c r="F649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13" i="19"/>
  <c r="F9" i="19"/>
  <c r="F37" i="19"/>
  <c r="F69" i="19"/>
  <c r="F78" i="19"/>
  <c r="F93" i="19"/>
  <c r="F101" i="19"/>
  <c r="F109" i="19"/>
  <c r="F113" i="19"/>
  <c r="F152" i="19"/>
  <c r="F155" i="19"/>
  <c r="F166" i="19"/>
  <c r="F205" i="19"/>
  <c r="F209" i="19"/>
  <c r="F237" i="19"/>
  <c r="F245" i="19"/>
  <c r="F250" i="19"/>
  <c r="F589" i="19"/>
  <c r="F583" i="19"/>
  <c r="F579" i="19"/>
  <c r="F569" i="19"/>
  <c r="F563" i="19"/>
  <c r="F496" i="19"/>
  <c r="F492" i="19"/>
  <c r="F484" i="19"/>
  <c r="F480" i="19"/>
  <c r="F478" i="19"/>
  <c r="F476" i="19"/>
  <c r="F470" i="19"/>
  <c r="F454" i="19"/>
  <c r="F422" i="19"/>
  <c r="F412" i="19"/>
  <c r="F390" i="19"/>
  <c r="F388" i="19"/>
  <c r="F380" i="19"/>
  <c r="F358" i="19"/>
  <c r="F342" i="19"/>
  <c r="F326" i="19"/>
  <c r="F310" i="19"/>
  <c r="F294" i="19"/>
  <c r="F275" i="19"/>
  <c r="F271" i="19"/>
  <c r="F257" i="19"/>
  <c r="F648" i="19"/>
  <c r="F646" i="19"/>
  <c r="F644" i="19"/>
  <c r="F642" i="19"/>
  <c r="F640" i="19"/>
  <c r="F638" i="19"/>
  <c r="F636" i="19"/>
  <c r="F634" i="19"/>
  <c r="F632" i="19"/>
  <c r="F630" i="19"/>
  <c r="F628" i="19"/>
  <c r="F626" i="19"/>
  <c r="F160" i="17" l="1"/>
  <c r="F158" i="17"/>
  <c r="F156" i="17"/>
  <c r="F154" i="17"/>
  <c r="F152" i="17"/>
  <c r="F150" i="17"/>
  <c r="F148" i="17"/>
  <c r="F13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62" i="17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5" i="18"/>
  <c r="F57" i="18"/>
  <c r="F59" i="18"/>
  <c r="F61" i="18"/>
  <c r="F63" i="18"/>
  <c r="F65" i="18"/>
  <c r="F67" i="18"/>
  <c r="F69" i="18"/>
  <c r="F71" i="18"/>
  <c r="F73" i="18"/>
  <c r="F74" i="18"/>
  <c r="F75" i="18"/>
  <c r="F76" i="18"/>
  <c r="F77" i="18"/>
  <c r="F78" i="18"/>
  <c r="F79" i="18"/>
  <c r="F81" i="18"/>
  <c r="F82" i="18"/>
  <c r="F83" i="18"/>
  <c r="F84" i="18"/>
  <c r="F85" i="18"/>
  <c r="F87" i="18"/>
  <c r="F88" i="18"/>
  <c r="F89" i="18"/>
  <c r="F90" i="18"/>
  <c r="F91" i="18"/>
  <c r="F146" i="17"/>
  <c r="F144" i="17"/>
  <c r="F142" i="17"/>
  <c r="F140" i="17"/>
  <c r="F138" i="17"/>
  <c r="F136" i="17"/>
  <c r="F134" i="17"/>
  <c r="F130" i="17"/>
  <c r="F129" i="17"/>
  <c r="F128" i="17"/>
  <c r="F127" i="17"/>
  <c r="F126" i="17"/>
  <c r="F125" i="17"/>
  <c r="F124" i="17"/>
  <c r="F123" i="17"/>
  <c r="F122" i="17"/>
  <c r="F120" i="17"/>
  <c r="F119" i="17"/>
  <c r="F118" i="17"/>
  <c r="F117" i="17"/>
  <c r="F116" i="17"/>
  <c r="F115" i="17"/>
  <c r="F114" i="17"/>
  <c r="F113" i="17"/>
  <c r="F112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4" i="4"/>
  <c r="F565" i="4"/>
  <c r="F566" i="4"/>
  <c r="F567" i="4"/>
  <c r="F568" i="4"/>
  <c r="F569" i="4"/>
  <c r="F570" i="4"/>
  <c r="F571" i="4"/>
  <c r="F572" i="4"/>
  <c r="F574" i="4"/>
  <c r="F576" i="4"/>
  <c r="F578" i="4"/>
  <c r="F580" i="4"/>
  <c r="F582" i="4"/>
  <c r="F584" i="4"/>
  <c r="F586" i="4"/>
  <c r="F588" i="4"/>
  <c r="F590" i="4"/>
  <c r="F592" i="4"/>
  <c r="F594" i="4"/>
  <c r="F596" i="4"/>
  <c r="F598" i="4"/>
  <c r="F600" i="4"/>
  <c r="F602" i="4"/>
  <c r="F604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2" i="4"/>
  <c r="K49" i="18" l="1"/>
  <c r="L49" i="18"/>
  <c r="K50" i="18"/>
  <c r="L50" i="18"/>
  <c r="K54" i="18"/>
  <c r="L54" i="18"/>
  <c r="K56" i="18"/>
  <c r="L56" i="18"/>
  <c r="K58" i="18"/>
  <c r="L58" i="18"/>
  <c r="K60" i="18"/>
  <c r="L60" i="18"/>
  <c r="K62" i="18"/>
  <c r="L62" i="18"/>
  <c r="K64" i="18"/>
  <c r="L64" i="18"/>
  <c r="K66" i="18"/>
  <c r="L66" i="18"/>
  <c r="K68" i="18"/>
  <c r="L68" i="18"/>
  <c r="K70" i="18"/>
  <c r="L70" i="18"/>
  <c r="K72" i="18"/>
  <c r="L72" i="18"/>
  <c r="K74" i="18"/>
  <c r="L74" i="18"/>
  <c r="K80" i="18"/>
  <c r="L80" i="18"/>
  <c r="K86" i="18"/>
  <c r="L86" i="18"/>
  <c r="K92" i="18"/>
  <c r="L92" i="18"/>
  <c r="M183" i="17"/>
  <c r="M184" i="17"/>
  <c r="M185" i="17"/>
  <c r="M186" i="17"/>
  <c r="M187" i="17"/>
  <c r="M188" i="17"/>
  <c r="M189" i="17"/>
  <c r="L189" i="17"/>
  <c r="L183" i="17"/>
  <c r="L184" i="17"/>
  <c r="L185" i="17"/>
  <c r="L186" i="17"/>
  <c r="L187" i="17"/>
  <c r="L188" i="17"/>
  <c r="I182" i="17"/>
  <c r="I3" i="17"/>
  <c r="I181" i="17" l="1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0" i="17"/>
  <c r="I158" i="17"/>
  <c r="I156" i="17"/>
  <c r="I154" i="17"/>
  <c r="I152" i="17"/>
  <c r="I150" i="17"/>
  <c r="I148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2" i="17"/>
  <c r="M2" i="17" l="1"/>
  <c r="L2" i="17"/>
  <c r="M95" i="17"/>
  <c r="L95" i="17"/>
  <c r="M97" i="17"/>
  <c r="L97" i="17"/>
  <c r="M99" i="17"/>
  <c r="L99" i="17"/>
  <c r="M101" i="17"/>
  <c r="L101" i="17"/>
  <c r="M103" i="17"/>
  <c r="L103" i="17"/>
  <c r="M105" i="17"/>
  <c r="L105" i="17"/>
  <c r="M107" i="17"/>
  <c r="L107" i="17"/>
  <c r="M109" i="17"/>
  <c r="L109" i="17"/>
  <c r="M113" i="17"/>
  <c r="L113" i="17"/>
  <c r="M115" i="17"/>
  <c r="L115" i="17"/>
  <c r="M117" i="17"/>
  <c r="L117" i="17"/>
  <c r="M119" i="17"/>
  <c r="L119" i="17"/>
  <c r="M123" i="17"/>
  <c r="L123" i="17"/>
  <c r="M163" i="17"/>
  <c r="L163" i="17"/>
  <c r="M167" i="17"/>
  <c r="L167" i="17"/>
  <c r="M169" i="17"/>
  <c r="L169" i="17"/>
  <c r="M171" i="17"/>
  <c r="L171" i="17"/>
  <c r="M173" i="17"/>
  <c r="L173" i="17"/>
  <c r="M175" i="17"/>
  <c r="L175" i="17"/>
  <c r="M177" i="17"/>
  <c r="L177" i="17"/>
  <c r="M179" i="17"/>
  <c r="L179" i="17"/>
  <c r="M181" i="17"/>
  <c r="L181" i="17"/>
  <c r="M4" i="17"/>
  <c r="L4" i="17"/>
  <c r="M6" i="17"/>
  <c r="L6" i="17"/>
  <c r="M8" i="17"/>
  <c r="L8" i="17"/>
  <c r="M10" i="17"/>
  <c r="L10" i="17"/>
  <c r="M12" i="17"/>
  <c r="L12" i="17"/>
  <c r="M14" i="17"/>
  <c r="L14" i="17"/>
  <c r="M16" i="17"/>
  <c r="L16" i="17"/>
  <c r="M18" i="17"/>
  <c r="L18" i="17"/>
  <c r="M20" i="17"/>
  <c r="L20" i="17"/>
  <c r="M22" i="17"/>
  <c r="L22" i="17"/>
  <c r="M24" i="17"/>
  <c r="L24" i="17"/>
  <c r="M26" i="17"/>
  <c r="L26" i="17"/>
  <c r="M28" i="17"/>
  <c r="L28" i="17"/>
  <c r="M30" i="17"/>
  <c r="L30" i="17"/>
  <c r="M32" i="17"/>
  <c r="L32" i="17"/>
  <c r="M34" i="17"/>
  <c r="L34" i="17"/>
  <c r="M96" i="17"/>
  <c r="L96" i="17"/>
  <c r="M100" i="17"/>
  <c r="L100" i="17"/>
  <c r="M104" i="17"/>
  <c r="L104" i="17"/>
  <c r="M108" i="17"/>
  <c r="L108" i="17"/>
  <c r="K52" i="18"/>
  <c r="L52" i="18"/>
  <c r="K182" i="17" l="1"/>
  <c r="K180" i="17"/>
  <c r="K178" i="17"/>
  <c r="K176" i="17"/>
  <c r="K174" i="17"/>
  <c r="K172" i="17"/>
  <c r="K170" i="17"/>
  <c r="K168" i="17"/>
  <c r="K166" i="17"/>
  <c r="K165" i="17"/>
  <c r="K164" i="17"/>
  <c r="K162" i="17"/>
  <c r="K160" i="17"/>
  <c r="K158" i="17"/>
  <c r="K156" i="17"/>
  <c r="K154" i="17"/>
  <c r="K152" i="17"/>
  <c r="K150" i="17"/>
  <c r="K148" i="17"/>
  <c r="K132" i="17"/>
  <c r="K130" i="17"/>
  <c r="K129" i="17"/>
  <c r="K128" i="17"/>
  <c r="K127" i="17"/>
  <c r="K126" i="17"/>
  <c r="K125" i="17"/>
  <c r="K124" i="17"/>
  <c r="K122" i="17"/>
  <c r="K120" i="17"/>
  <c r="K118" i="17"/>
  <c r="K116" i="17"/>
  <c r="K114" i="17"/>
  <c r="K112" i="17"/>
  <c r="K110" i="17"/>
  <c r="K106" i="17"/>
  <c r="K102" i="17"/>
  <c r="K98" i="17"/>
  <c r="K94" i="17"/>
  <c r="K93" i="17"/>
  <c r="K11" i="17"/>
  <c r="K9" i="17"/>
  <c r="K7" i="17"/>
  <c r="K5" i="17"/>
  <c r="K3" i="17"/>
  <c r="J182" i="17"/>
  <c r="J180" i="17"/>
  <c r="J178" i="17"/>
  <c r="J176" i="17"/>
  <c r="J174" i="17"/>
  <c r="J172" i="17"/>
  <c r="J170" i="17"/>
  <c r="J168" i="17"/>
  <c r="J166" i="17"/>
  <c r="J165" i="17"/>
  <c r="J164" i="17"/>
  <c r="J162" i="17"/>
  <c r="J160" i="17"/>
  <c r="J158" i="17"/>
  <c r="J156" i="17"/>
  <c r="J154" i="17"/>
  <c r="J152" i="17"/>
  <c r="J150" i="17"/>
  <c r="J148" i="17"/>
  <c r="J132" i="17"/>
  <c r="J130" i="17"/>
  <c r="J129" i="17"/>
  <c r="J128" i="17"/>
  <c r="J127" i="17"/>
  <c r="J126" i="17"/>
  <c r="J125" i="17"/>
  <c r="J124" i="17"/>
  <c r="J122" i="17"/>
  <c r="J120" i="17"/>
  <c r="J118" i="17"/>
  <c r="J116" i="17"/>
  <c r="J114" i="17"/>
  <c r="J112" i="17"/>
  <c r="J110" i="17"/>
  <c r="J106" i="17"/>
  <c r="J102" i="17"/>
  <c r="J98" i="17"/>
  <c r="J94" i="17"/>
  <c r="J93" i="17"/>
  <c r="J11" i="17"/>
  <c r="J9" i="17"/>
  <c r="J7" i="17"/>
  <c r="J5" i="17"/>
  <c r="J3" i="17"/>
  <c r="M7" i="17" l="1"/>
  <c r="L7" i="17"/>
  <c r="L102" i="17"/>
  <c r="M102" i="17"/>
  <c r="L114" i="17"/>
  <c r="M114" i="17"/>
  <c r="L126" i="17"/>
  <c r="M126" i="17"/>
  <c r="L130" i="17"/>
  <c r="M130" i="17"/>
  <c r="L134" i="17"/>
  <c r="M134" i="17"/>
  <c r="L138" i="17"/>
  <c r="M138" i="17"/>
  <c r="L144" i="17"/>
  <c r="M144" i="17"/>
  <c r="L148" i="17"/>
  <c r="M148" i="17"/>
  <c r="L152" i="17"/>
  <c r="M152" i="17"/>
  <c r="L156" i="17"/>
  <c r="M156" i="17"/>
  <c r="L160" i="17"/>
  <c r="M160" i="17"/>
  <c r="M165" i="17"/>
  <c r="L165" i="17"/>
  <c r="L180" i="17"/>
  <c r="M180" i="17"/>
  <c r="M3" i="17"/>
  <c r="L3" i="17"/>
  <c r="M11" i="17"/>
  <c r="L11" i="17"/>
  <c r="L94" i="17"/>
  <c r="M94" i="17"/>
  <c r="L110" i="17"/>
  <c r="M110" i="17"/>
  <c r="L118" i="17"/>
  <c r="M118" i="17"/>
  <c r="L124" i="17"/>
  <c r="M124" i="17"/>
  <c r="L128" i="17"/>
  <c r="M128" i="17"/>
  <c r="L132" i="17"/>
  <c r="M132" i="17"/>
  <c r="L136" i="17"/>
  <c r="M136" i="17"/>
  <c r="L140" i="17"/>
  <c r="M140" i="17"/>
  <c r="L142" i="17"/>
  <c r="M142" i="17"/>
  <c r="L146" i="17"/>
  <c r="M146" i="17"/>
  <c r="L150" i="17"/>
  <c r="M150" i="17"/>
  <c r="L154" i="17"/>
  <c r="M154" i="17"/>
  <c r="L158" i="17"/>
  <c r="M158" i="17"/>
  <c r="L162" i="17"/>
  <c r="M162" i="17"/>
  <c r="L168" i="17"/>
  <c r="M168" i="17"/>
  <c r="L172" i="17"/>
  <c r="M172" i="17"/>
  <c r="L176" i="17"/>
  <c r="M176" i="17"/>
  <c r="M5" i="17"/>
  <c r="L5" i="17"/>
  <c r="M9" i="17"/>
  <c r="L9" i="17"/>
  <c r="M93" i="17"/>
  <c r="L93" i="17"/>
  <c r="L98" i="17"/>
  <c r="M98" i="17"/>
  <c r="L106" i="17"/>
  <c r="M106" i="17"/>
  <c r="L112" i="17"/>
  <c r="M112" i="17"/>
  <c r="L116" i="17"/>
  <c r="M116" i="17"/>
  <c r="L120" i="17"/>
  <c r="M120" i="17"/>
  <c r="L122" i="17"/>
  <c r="M122" i="17"/>
  <c r="M125" i="17"/>
  <c r="L125" i="17"/>
  <c r="M127" i="17"/>
  <c r="L127" i="17"/>
  <c r="M129" i="17"/>
  <c r="L129" i="17"/>
  <c r="M135" i="17"/>
  <c r="L135" i="17"/>
  <c r="M137" i="17"/>
  <c r="L137" i="17"/>
  <c r="M139" i="17"/>
  <c r="L139" i="17"/>
  <c r="M141" i="17"/>
  <c r="L141" i="17"/>
  <c r="M143" i="17"/>
  <c r="L143" i="17"/>
  <c r="M145" i="17"/>
  <c r="L145" i="17"/>
  <c r="M147" i="17"/>
  <c r="L147" i="17"/>
  <c r="M149" i="17"/>
  <c r="L149" i="17"/>
  <c r="M151" i="17"/>
  <c r="L151" i="17"/>
  <c r="M153" i="17"/>
  <c r="L153" i="17"/>
  <c r="M155" i="17"/>
  <c r="L155" i="17"/>
  <c r="M157" i="17"/>
  <c r="L157" i="17"/>
  <c r="M159" i="17"/>
  <c r="L159" i="17"/>
  <c r="M161" i="17"/>
  <c r="L161" i="17"/>
  <c r="L164" i="17"/>
  <c r="M164" i="17"/>
  <c r="L166" i="17"/>
  <c r="M166" i="17"/>
  <c r="L170" i="17"/>
  <c r="M170" i="17"/>
  <c r="L174" i="17"/>
  <c r="M174" i="17"/>
  <c r="L178" i="17"/>
  <c r="M178" i="17"/>
  <c r="M182" i="17"/>
  <c r="L182" i="17"/>
  <c r="K92" i="17"/>
  <c r="J92" i="17"/>
  <c r="K91" i="17"/>
  <c r="J91" i="17"/>
  <c r="K90" i="17"/>
  <c r="J90" i="17"/>
  <c r="K89" i="17"/>
  <c r="J89" i="17"/>
  <c r="K88" i="17"/>
  <c r="J88" i="17"/>
  <c r="K87" i="17"/>
  <c r="J87" i="17"/>
  <c r="K86" i="17"/>
  <c r="J86" i="17"/>
  <c r="K85" i="17"/>
  <c r="J85" i="17"/>
  <c r="K84" i="17"/>
  <c r="J84" i="17"/>
  <c r="K83" i="17"/>
  <c r="J83" i="17"/>
  <c r="K82" i="17"/>
  <c r="J82" i="17"/>
  <c r="K81" i="17"/>
  <c r="J81" i="17"/>
  <c r="K80" i="17"/>
  <c r="J80" i="17"/>
  <c r="K79" i="17"/>
  <c r="J79" i="17"/>
  <c r="K78" i="17"/>
  <c r="J78" i="17"/>
  <c r="K77" i="17"/>
  <c r="J77" i="17"/>
  <c r="K76" i="17"/>
  <c r="J76" i="17"/>
  <c r="K75" i="17"/>
  <c r="J75" i="17"/>
  <c r="K74" i="17"/>
  <c r="J74" i="17"/>
  <c r="K73" i="17"/>
  <c r="J73" i="17"/>
  <c r="K72" i="17"/>
  <c r="J72" i="17"/>
  <c r="K71" i="17"/>
  <c r="J71" i="17"/>
  <c r="K70" i="17"/>
  <c r="J70" i="17"/>
  <c r="K69" i="17"/>
  <c r="J69" i="17"/>
  <c r="K68" i="17"/>
  <c r="J68" i="17"/>
  <c r="K67" i="17"/>
  <c r="J67" i="17"/>
  <c r="K66" i="17"/>
  <c r="J66" i="17"/>
  <c r="K65" i="17"/>
  <c r="J65" i="17"/>
  <c r="K64" i="17"/>
  <c r="J64" i="17"/>
  <c r="K63" i="17"/>
  <c r="J63" i="17"/>
  <c r="K62" i="17"/>
  <c r="J62" i="17"/>
  <c r="K61" i="17"/>
  <c r="J61" i="17"/>
  <c r="K60" i="17"/>
  <c r="J60" i="17"/>
  <c r="K59" i="17"/>
  <c r="J59" i="17"/>
  <c r="K58" i="17"/>
  <c r="J58" i="17"/>
  <c r="K57" i="17"/>
  <c r="J57" i="17"/>
  <c r="K56" i="17"/>
  <c r="J56" i="17"/>
  <c r="K55" i="17"/>
  <c r="J55" i="17"/>
  <c r="K54" i="17"/>
  <c r="J54" i="17"/>
  <c r="K53" i="17"/>
  <c r="J53" i="17"/>
  <c r="K52" i="17"/>
  <c r="J52" i="17"/>
  <c r="K51" i="17"/>
  <c r="J51" i="17"/>
  <c r="K50" i="17"/>
  <c r="J50" i="17"/>
  <c r="K49" i="17"/>
  <c r="J49" i="17"/>
  <c r="K48" i="17"/>
  <c r="J48" i="17"/>
  <c r="K47" i="17"/>
  <c r="J47" i="17"/>
  <c r="K46" i="17"/>
  <c r="J46" i="17"/>
  <c r="K45" i="17"/>
  <c r="J45" i="17"/>
  <c r="K44" i="17"/>
  <c r="J44" i="17"/>
  <c r="K43" i="17"/>
  <c r="J43" i="17"/>
  <c r="K42" i="17"/>
  <c r="J42" i="17"/>
  <c r="K41" i="17"/>
  <c r="J41" i="17"/>
  <c r="K40" i="17"/>
  <c r="J40" i="17"/>
  <c r="K39" i="17"/>
  <c r="J39" i="17"/>
  <c r="K38" i="17"/>
  <c r="J38" i="17"/>
  <c r="K37" i="17"/>
  <c r="J37" i="17"/>
  <c r="K36" i="17"/>
  <c r="J36" i="17"/>
  <c r="K35" i="17"/>
  <c r="J35" i="17"/>
  <c r="K33" i="17"/>
  <c r="J33" i="17"/>
  <c r="K31" i="17"/>
  <c r="J31" i="17"/>
  <c r="K29" i="17"/>
  <c r="J29" i="17"/>
  <c r="K27" i="17"/>
  <c r="J27" i="17"/>
  <c r="K25" i="17"/>
  <c r="J25" i="17"/>
  <c r="K23" i="17"/>
  <c r="J23" i="17"/>
  <c r="K21" i="17"/>
  <c r="J21" i="17"/>
  <c r="K19" i="17"/>
  <c r="J19" i="17"/>
  <c r="K17" i="17"/>
  <c r="J17" i="17"/>
  <c r="K15" i="17"/>
  <c r="J15" i="17"/>
  <c r="K13" i="17"/>
  <c r="J13" i="17"/>
  <c r="K61" i="18" l="1"/>
  <c r="L61" i="18"/>
  <c r="K73" i="18"/>
  <c r="L73" i="18"/>
  <c r="M13" i="17"/>
  <c r="L13" i="17"/>
  <c r="M17" i="17"/>
  <c r="L17" i="17"/>
  <c r="M21" i="17"/>
  <c r="L21" i="17"/>
  <c r="M25" i="17"/>
  <c r="L25" i="17"/>
  <c r="M29" i="17"/>
  <c r="L29" i="17"/>
  <c r="M33" i="17"/>
  <c r="L33" i="17"/>
  <c r="L36" i="17"/>
  <c r="M36" i="17"/>
  <c r="L38" i="17"/>
  <c r="M38" i="17"/>
  <c r="L40" i="17"/>
  <c r="M40" i="17"/>
  <c r="L42" i="17"/>
  <c r="M42" i="17"/>
  <c r="L44" i="17"/>
  <c r="M44" i="17"/>
  <c r="M45" i="17"/>
  <c r="L45" i="17"/>
  <c r="M47" i="17"/>
  <c r="L47" i="17"/>
  <c r="L50" i="17"/>
  <c r="M50" i="17"/>
  <c r="L52" i="17"/>
  <c r="M52" i="17"/>
  <c r="L54" i="17"/>
  <c r="M54" i="17"/>
  <c r="L56" i="17"/>
  <c r="M56" i="17"/>
  <c r="L58" i="17"/>
  <c r="M58" i="17"/>
  <c r="M61" i="17"/>
  <c r="L61" i="17"/>
  <c r="L64" i="17"/>
  <c r="M64" i="17"/>
  <c r="L66" i="17"/>
  <c r="M66" i="17"/>
  <c r="M69" i="17"/>
  <c r="L69" i="17"/>
  <c r="M71" i="17"/>
  <c r="L71" i="17"/>
  <c r="L74" i="17"/>
  <c r="M74" i="17"/>
  <c r="L76" i="17"/>
  <c r="M76" i="17"/>
  <c r="L78" i="17"/>
  <c r="M78" i="17"/>
  <c r="L80" i="17"/>
  <c r="M80" i="17"/>
  <c r="M83" i="17"/>
  <c r="L83" i="17"/>
  <c r="M85" i="17"/>
  <c r="L85" i="17"/>
  <c r="L88" i="17"/>
  <c r="M88" i="17"/>
  <c r="L90" i="17"/>
  <c r="M90" i="17"/>
  <c r="L92" i="17"/>
  <c r="M92" i="17"/>
  <c r="K47" i="18"/>
  <c r="L47" i="18"/>
  <c r="K57" i="18"/>
  <c r="L57" i="18"/>
  <c r="K65" i="18"/>
  <c r="L65" i="18"/>
  <c r="K69" i="18"/>
  <c r="L69" i="18"/>
  <c r="K51" i="18"/>
  <c r="L51" i="18"/>
  <c r="M15" i="17"/>
  <c r="L15" i="17"/>
  <c r="M19" i="17"/>
  <c r="L19" i="17"/>
  <c r="M23" i="17"/>
  <c r="L23" i="17"/>
  <c r="M27" i="17"/>
  <c r="L27" i="17"/>
  <c r="M31" i="17"/>
  <c r="L31" i="17"/>
  <c r="M35" i="17"/>
  <c r="L35" i="17"/>
  <c r="M37" i="17"/>
  <c r="L37" i="17"/>
  <c r="M39" i="17"/>
  <c r="L39" i="17"/>
  <c r="M41" i="17"/>
  <c r="L41" i="17"/>
  <c r="M43" i="17"/>
  <c r="L43" i="17"/>
  <c r="L46" i="17"/>
  <c r="M46" i="17"/>
  <c r="L48" i="17"/>
  <c r="M48" i="17"/>
  <c r="M49" i="17"/>
  <c r="L49" i="17"/>
  <c r="M51" i="17"/>
  <c r="L51" i="17"/>
  <c r="M53" i="17"/>
  <c r="L53" i="17"/>
  <c r="M55" i="17"/>
  <c r="L55" i="17"/>
  <c r="M57" i="17"/>
  <c r="L57" i="17"/>
  <c r="M59" i="17"/>
  <c r="L59" i="17"/>
  <c r="L60" i="17"/>
  <c r="M60" i="17"/>
  <c r="L62" i="17"/>
  <c r="M62" i="17"/>
  <c r="M63" i="17"/>
  <c r="L63" i="17"/>
  <c r="M65" i="17"/>
  <c r="L65" i="17"/>
  <c r="M67" i="17"/>
  <c r="L67" i="17"/>
  <c r="L68" i="17"/>
  <c r="M68" i="17"/>
  <c r="L70" i="17"/>
  <c r="M70" i="17"/>
  <c r="L72" i="17"/>
  <c r="M72" i="17"/>
  <c r="M73" i="17"/>
  <c r="L73" i="17"/>
  <c r="M75" i="17"/>
  <c r="L75" i="17"/>
  <c r="M77" i="17"/>
  <c r="L77" i="17"/>
  <c r="M79" i="17"/>
  <c r="L79" i="17"/>
  <c r="M81" i="17"/>
  <c r="L81" i="17"/>
  <c r="L82" i="17"/>
  <c r="M82" i="17"/>
  <c r="L84" i="17"/>
  <c r="M84" i="17"/>
  <c r="L86" i="17"/>
  <c r="M86" i="17"/>
  <c r="M87" i="17"/>
  <c r="L87" i="17"/>
  <c r="M89" i="17"/>
  <c r="L89" i="17"/>
  <c r="M91" i="17"/>
  <c r="L91" i="17"/>
  <c r="K45" i="18"/>
  <c r="L45" i="18"/>
  <c r="K46" i="18"/>
  <c r="L46" i="18"/>
  <c r="K55" i="18"/>
  <c r="L55" i="18"/>
  <c r="K59" i="18"/>
  <c r="L59" i="18"/>
  <c r="K63" i="18"/>
  <c r="L63" i="18"/>
  <c r="K67" i="18"/>
  <c r="L67" i="18"/>
  <c r="K71" i="18"/>
  <c r="L71" i="18"/>
  <c r="K48" i="18"/>
  <c r="L48" i="18"/>
  <c r="K6" i="18" l="1"/>
  <c r="L6" i="18"/>
  <c r="K10" i="18"/>
  <c r="L10" i="18"/>
  <c r="K22" i="18"/>
  <c r="L22" i="18"/>
  <c r="K30" i="18"/>
  <c r="L30" i="18"/>
  <c r="K3" i="18"/>
  <c r="L3" i="18"/>
  <c r="K8" i="18"/>
  <c r="L8" i="18"/>
  <c r="K12" i="18"/>
  <c r="L12" i="18"/>
  <c r="K14" i="18"/>
  <c r="L14" i="18"/>
  <c r="K16" i="18"/>
  <c r="L16" i="18"/>
  <c r="K18" i="18"/>
  <c r="L18" i="18"/>
  <c r="K20" i="18"/>
  <c r="L20" i="18"/>
  <c r="K24" i="18"/>
  <c r="L24" i="18"/>
  <c r="K26" i="18"/>
  <c r="L26" i="18"/>
  <c r="K28" i="18"/>
  <c r="L28" i="18"/>
  <c r="K31" i="18"/>
  <c r="L31" i="18"/>
  <c r="K33" i="18"/>
  <c r="L33" i="18"/>
  <c r="K35" i="18"/>
  <c r="L35" i="18"/>
  <c r="K37" i="18"/>
  <c r="L37" i="18"/>
  <c r="K39" i="18"/>
  <c r="L39" i="18"/>
  <c r="K41" i="18"/>
  <c r="L41" i="18"/>
  <c r="K43" i="18"/>
  <c r="L43" i="18"/>
  <c r="K2" i="18"/>
  <c r="L2" i="18"/>
  <c r="K53" i="18"/>
  <c r="L53" i="18"/>
  <c r="K5" i="18"/>
  <c r="L5" i="18"/>
  <c r="K7" i="18"/>
  <c r="L7" i="18"/>
  <c r="K9" i="18"/>
  <c r="L9" i="18"/>
  <c r="K11" i="18"/>
  <c r="L11" i="18"/>
  <c r="K13" i="18"/>
  <c r="L13" i="18"/>
  <c r="K15" i="18"/>
  <c r="L15" i="18"/>
  <c r="K17" i="18"/>
  <c r="L17" i="18"/>
  <c r="K19" i="18"/>
  <c r="L19" i="18"/>
  <c r="K21" i="18"/>
  <c r="L21" i="18"/>
  <c r="K23" i="18"/>
  <c r="L23" i="18"/>
  <c r="K25" i="18"/>
  <c r="L25" i="18"/>
  <c r="K27" i="18"/>
  <c r="L27" i="18"/>
  <c r="K29" i="18"/>
  <c r="L29" i="18"/>
  <c r="K32" i="18"/>
  <c r="L32" i="18"/>
  <c r="K34" i="18"/>
  <c r="L34" i="18"/>
  <c r="K36" i="18"/>
  <c r="L36" i="18"/>
  <c r="K38" i="18"/>
  <c r="L38" i="18"/>
  <c r="K40" i="18"/>
  <c r="L40" i="18"/>
  <c r="K42" i="18"/>
  <c r="L42" i="18"/>
  <c r="K44" i="18"/>
  <c r="L44" i="18"/>
  <c r="K4" i="18"/>
  <c r="L4" i="18"/>
  <c r="E219" i="19" l="1"/>
  <c r="F219" i="19" s="1"/>
  <c r="E223" i="19"/>
  <c r="F223" i="19" s="1"/>
  <c r="E592" i="19"/>
  <c r="F592" i="19" s="1"/>
  <c r="E64" i="19"/>
  <c r="F64" i="19" s="1"/>
  <c r="E214" i="19"/>
  <c r="F214" i="19" s="1"/>
  <c r="E267" i="19"/>
  <c r="F267" i="19" s="1"/>
  <c r="E293" i="19"/>
  <c r="F293" i="19" s="1"/>
  <c r="E317" i="19"/>
  <c r="F317" i="19" s="1"/>
  <c r="E319" i="19"/>
  <c r="F319" i="19" s="1"/>
  <c r="E329" i="19"/>
  <c r="F329" i="19" s="1"/>
  <c r="E331" i="19"/>
  <c r="F331" i="19" s="1"/>
  <c r="E333" i="19"/>
  <c r="F333" i="19" s="1"/>
  <c r="E335" i="19"/>
  <c r="F335" i="19" s="1"/>
  <c r="E337" i="19"/>
  <c r="F337" i="19" s="1"/>
  <c r="E339" i="19"/>
  <c r="F339" i="19" s="1"/>
  <c r="E367" i="19"/>
  <c r="F367" i="19" s="1"/>
  <c r="E369" i="19"/>
  <c r="F369" i="19" s="1"/>
  <c r="E379" i="19"/>
  <c r="F379" i="19" s="1"/>
  <c r="E381" i="19"/>
  <c r="F381" i="19" s="1"/>
  <c r="E383" i="19"/>
  <c r="F383" i="19" s="1"/>
  <c r="E385" i="19"/>
  <c r="F385" i="19" s="1"/>
  <c r="E387" i="19"/>
  <c r="F387" i="19" s="1"/>
  <c r="E389" i="19"/>
  <c r="F389" i="19" s="1"/>
  <c r="E391" i="19"/>
  <c r="F391" i="19" s="1"/>
  <c r="E393" i="19"/>
  <c r="F393" i="19" s="1"/>
  <c r="E395" i="19"/>
  <c r="F395" i="19" s="1"/>
  <c r="E397" i="19"/>
  <c r="F397" i="19" s="1"/>
  <c r="E399" i="19"/>
  <c r="F399" i="19" s="1"/>
  <c r="E401" i="19"/>
  <c r="F401" i="19" s="1"/>
  <c r="E409" i="19"/>
  <c r="F409" i="19" s="1"/>
  <c r="E411" i="19"/>
  <c r="F411" i="19" s="1"/>
  <c r="E413" i="19"/>
  <c r="F413" i="19" s="1"/>
  <c r="E415" i="19"/>
  <c r="F415" i="19" s="1"/>
  <c r="E417" i="19"/>
  <c r="F417" i="19" s="1"/>
  <c r="E419" i="19"/>
  <c r="F419" i="19" s="1"/>
  <c r="E421" i="19"/>
  <c r="F421" i="19" s="1"/>
  <c r="E423" i="19"/>
  <c r="F423" i="19" s="1"/>
  <c r="E425" i="19"/>
  <c r="F425" i="19" s="1"/>
  <c r="E427" i="19"/>
  <c r="F427" i="19" s="1"/>
  <c r="E429" i="19"/>
  <c r="F429" i="19" s="1"/>
  <c r="E431" i="19"/>
  <c r="F431" i="19" s="1"/>
  <c r="E433" i="19"/>
  <c r="F433" i="19" s="1"/>
  <c r="E435" i="19"/>
  <c r="F435" i="19" s="1"/>
  <c r="E451" i="19"/>
  <c r="F451" i="19" s="1"/>
  <c r="E453" i="19"/>
  <c r="F453" i="19" s="1"/>
  <c r="E313" i="19"/>
  <c r="F313" i="19" s="1"/>
  <c r="E315" i="19"/>
  <c r="F315" i="19" s="1"/>
  <c r="E301" i="19"/>
  <c r="F301" i="19" s="1"/>
  <c r="E305" i="19"/>
  <c r="F305" i="19" s="1"/>
  <c r="E295" i="19"/>
  <c r="F295" i="19" s="1"/>
  <c r="E297" i="19"/>
  <c r="F297" i="19" s="1"/>
  <c r="E299" i="19"/>
  <c r="F299" i="19" s="1"/>
  <c r="E303" i="19"/>
  <c r="F303" i="19" s="1"/>
  <c r="E321" i="19"/>
  <c r="F321" i="19" s="1"/>
  <c r="E323" i="19"/>
  <c r="F323" i="19" s="1"/>
  <c r="E325" i="19"/>
  <c r="F325" i="19" s="1"/>
  <c r="E327" i="19"/>
  <c r="F327" i="19" s="1"/>
  <c r="E341" i="19"/>
  <c r="F341" i="19" s="1"/>
  <c r="E343" i="19"/>
  <c r="F343" i="19" s="1"/>
  <c r="E345" i="19"/>
  <c r="F345" i="19" s="1"/>
  <c r="E347" i="19"/>
  <c r="F347" i="19" s="1"/>
  <c r="E349" i="19"/>
  <c r="F349" i="19" s="1"/>
  <c r="E351" i="19"/>
  <c r="F351" i="19" s="1"/>
  <c r="E371" i="19"/>
  <c r="F371" i="19" s="1"/>
  <c r="E373" i="19"/>
  <c r="F373" i="19" s="1"/>
  <c r="E403" i="19"/>
  <c r="F403" i="19" s="1"/>
  <c r="E405" i="19"/>
  <c r="F405" i="19" s="1"/>
  <c r="E407" i="19"/>
  <c r="F407" i="19" s="1"/>
  <c r="E437" i="19"/>
  <c r="F437" i="19" s="1"/>
  <c r="E439" i="19"/>
  <c r="F439" i="19" s="1"/>
  <c r="E441" i="19"/>
  <c r="F441" i="19" s="1"/>
  <c r="E455" i="19"/>
  <c r="F455" i="19" s="1"/>
  <c r="E457" i="19"/>
  <c r="F457" i="19" s="1"/>
  <c r="E88" i="19"/>
  <c r="F88" i="19" s="1"/>
  <c r="E94" i="19"/>
  <c r="F94" i="19" s="1"/>
  <c r="E156" i="19"/>
  <c r="F156" i="19" s="1"/>
  <c r="E161" i="19"/>
  <c r="F161" i="19" s="1"/>
  <c r="E206" i="19"/>
  <c r="F206" i="19" s="1"/>
  <c r="E210" i="19"/>
  <c r="F210" i="19" s="1"/>
  <c r="E253" i="19"/>
  <c r="F253" i="19" s="1"/>
  <c r="E264" i="19"/>
  <c r="F264" i="19" s="1"/>
  <c r="E276" i="19"/>
  <c r="F276" i="19" s="1"/>
  <c r="E493" i="19"/>
  <c r="F493" i="19" s="1"/>
  <c r="E495" i="19"/>
  <c r="F495" i="19" s="1"/>
  <c r="E76" i="19"/>
  <c r="F76" i="19" s="1"/>
  <c r="E459" i="19"/>
  <c r="F459" i="19" s="1"/>
  <c r="E461" i="19"/>
  <c r="F461" i="19" s="1"/>
  <c r="E463" i="19"/>
  <c r="F463" i="19" s="1"/>
  <c r="E465" i="19"/>
  <c r="F465" i="19" s="1"/>
  <c r="E467" i="19"/>
  <c r="F467" i="19" s="1"/>
  <c r="E469" i="19"/>
  <c r="F469" i="19" s="1"/>
  <c r="E471" i="19"/>
  <c r="F471" i="19" s="1"/>
  <c r="E473" i="19"/>
  <c r="F473" i="19" s="1"/>
  <c r="E475" i="19"/>
  <c r="F475" i="19" s="1"/>
  <c r="E477" i="19"/>
  <c r="F477" i="19" s="1"/>
  <c r="E479" i="19"/>
  <c r="F479" i="19" s="1"/>
  <c r="E481" i="19"/>
  <c r="F481" i="19" s="1"/>
  <c r="E483" i="19"/>
  <c r="F483" i="19" s="1"/>
  <c r="E485" i="19"/>
  <c r="F485" i="19" s="1"/>
  <c r="E487" i="19"/>
  <c r="F487" i="19" s="1"/>
  <c r="E489" i="19"/>
  <c r="F489" i="19" s="1"/>
  <c r="E491" i="19"/>
  <c r="F491" i="19" s="1"/>
  <c r="E497" i="19"/>
  <c r="F497" i="19" s="1"/>
  <c r="E594" i="19"/>
  <c r="F594" i="19" s="1"/>
  <c r="E596" i="19"/>
  <c r="F596" i="19" s="1"/>
  <c r="E598" i="19"/>
  <c r="F598" i="19" s="1"/>
  <c r="E600" i="19"/>
  <c r="F600" i="19" s="1"/>
  <c r="E606" i="19"/>
  <c r="F606" i="19" s="1"/>
  <c r="E624" i="19"/>
  <c r="F624" i="19" s="1"/>
  <c r="E625" i="19"/>
  <c r="F625" i="19" s="1"/>
  <c r="E608" i="19"/>
  <c r="F608" i="19" s="1"/>
  <c r="E610" i="19"/>
  <c r="F610" i="19" s="1"/>
  <c r="E612" i="19"/>
  <c r="F612" i="19" s="1"/>
  <c r="E614" i="19"/>
  <c r="F614" i="19" s="1"/>
  <c r="E112" i="19"/>
  <c r="F112" i="19" s="1"/>
  <c r="E114" i="19"/>
  <c r="F114" i="19" s="1"/>
  <c r="E116" i="19"/>
  <c r="F116" i="19" s="1"/>
  <c r="E602" i="19"/>
  <c r="F602" i="19" s="1"/>
  <c r="E604" i="19"/>
  <c r="F604" i="19" s="1"/>
  <c r="E616" i="19"/>
  <c r="F616" i="19" s="1"/>
  <c r="E618" i="19"/>
  <c r="F618" i="19" s="1"/>
  <c r="E620" i="19"/>
  <c r="F620" i="19" s="1"/>
  <c r="E622" i="19"/>
  <c r="F622" i="19" s="1"/>
  <c r="E564" i="19"/>
  <c r="F564" i="19" s="1"/>
  <c r="E565" i="19"/>
  <c r="F565" i="19" s="1"/>
  <c r="E14" i="19"/>
  <c r="F14" i="19" s="1"/>
  <c r="E17" i="19"/>
  <c r="F17" i="19" s="1"/>
  <c r="E26" i="19"/>
  <c r="F26" i="19" s="1"/>
  <c r="E32" i="19"/>
  <c r="F32" i="19" s="1"/>
  <c r="E59" i="19"/>
  <c r="F59" i="19" s="1"/>
  <c r="E67" i="19"/>
  <c r="F67" i="19" s="1"/>
  <c r="E70" i="19"/>
  <c r="F70" i="19" s="1"/>
  <c r="E73" i="19"/>
  <c r="F73" i="19" s="1"/>
  <c r="E99" i="19"/>
  <c r="F99" i="19" s="1"/>
  <c r="E102" i="19"/>
  <c r="F102" i="19" s="1"/>
  <c r="E110" i="19"/>
  <c r="F110" i="19" s="1"/>
  <c r="E151" i="19"/>
  <c r="F151" i="19" s="1"/>
  <c r="E164" i="19"/>
  <c r="F164" i="19" s="1"/>
  <c r="E167" i="19"/>
  <c r="F167" i="19" s="1"/>
  <c r="E199" i="19"/>
  <c r="F199" i="19" s="1"/>
  <c r="E235" i="19"/>
  <c r="F235" i="19" s="1"/>
  <c r="E255" i="19"/>
  <c r="F255" i="19" s="1"/>
  <c r="E258" i="19"/>
  <c r="F258" i="19" s="1"/>
  <c r="E261" i="19"/>
  <c r="F261" i="19" s="1"/>
  <c r="E270" i="19"/>
  <c r="F270" i="19" s="1"/>
  <c r="E272" i="19"/>
  <c r="F272" i="19" s="1"/>
  <c r="E285" i="19"/>
  <c r="F285" i="19" s="1"/>
  <c r="E291" i="19"/>
  <c r="F291" i="19" s="1"/>
  <c r="E641" i="19"/>
  <c r="F641" i="19" s="1"/>
  <c r="E643" i="19"/>
  <c r="F643" i="19" s="1"/>
  <c r="E645" i="19"/>
  <c r="F645" i="19" s="1"/>
  <c r="E647" i="19"/>
  <c r="F647" i="19" s="1"/>
  <c r="E649" i="19"/>
  <c r="F649" i="19" s="1"/>
  <c r="E590" i="19"/>
  <c r="F590" i="19" s="1"/>
  <c r="E567" i="19"/>
  <c r="F567" i="19" s="1"/>
  <c r="E572" i="19"/>
  <c r="F572" i="19" s="1"/>
  <c r="E574" i="19"/>
  <c r="F574" i="19" s="1"/>
  <c r="E576" i="19"/>
  <c r="F576" i="19" s="1"/>
  <c r="E578" i="19"/>
  <c r="F578" i="19" s="1"/>
  <c r="E5" i="19"/>
  <c r="F5" i="19" s="1"/>
  <c r="E7" i="19"/>
  <c r="F7" i="19" s="1"/>
  <c r="E20" i="19"/>
  <c r="F20" i="19" s="1"/>
  <c r="E23" i="19"/>
  <c r="F23" i="19" s="1"/>
  <c r="E29" i="19"/>
  <c r="F29" i="19" s="1"/>
  <c r="E35" i="19"/>
  <c r="F35" i="19" s="1"/>
  <c r="E41" i="19"/>
  <c r="F41" i="19" s="1"/>
  <c r="E46" i="19"/>
  <c r="F46" i="19" s="1"/>
  <c r="E49" i="19"/>
  <c r="F49" i="19" s="1"/>
  <c r="E51" i="19"/>
  <c r="F51" i="19" s="1"/>
  <c r="E54" i="19"/>
  <c r="F54" i="19" s="1"/>
  <c r="E57" i="19"/>
  <c r="F57" i="19" s="1"/>
  <c r="E61" i="19"/>
  <c r="F61" i="19" s="1"/>
  <c r="E82" i="19"/>
  <c r="F82" i="19" s="1"/>
  <c r="E85" i="19"/>
  <c r="F85" i="19" s="1"/>
  <c r="E91" i="19"/>
  <c r="F91" i="19" s="1"/>
  <c r="E97" i="19"/>
  <c r="F97" i="19" s="1"/>
  <c r="E104" i="19"/>
  <c r="F104" i="19" s="1"/>
  <c r="E106" i="19"/>
  <c r="F106" i="19" s="1"/>
  <c r="E108" i="19"/>
  <c r="F108" i="19" s="1"/>
  <c r="E118" i="19"/>
  <c r="F118" i="19" s="1"/>
  <c r="E120" i="19"/>
  <c r="F120" i="19" s="1"/>
  <c r="E153" i="19"/>
  <c r="F153" i="19" s="1"/>
  <c r="E202" i="19"/>
  <c r="F202" i="19" s="1"/>
  <c r="E217" i="19"/>
  <c r="F217" i="19" s="1"/>
  <c r="E221" i="19"/>
  <c r="F221" i="19" s="1"/>
  <c r="E232" i="19"/>
  <c r="F232" i="19" s="1"/>
  <c r="E244" i="19"/>
  <c r="F244" i="19" s="1"/>
  <c r="E246" i="19"/>
  <c r="F246" i="19" s="1"/>
  <c r="E248" i="19"/>
  <c r="F248" i="19" s="1"/>
  <c r="E251" i="19"/>
  <c r="F251" i="19" s="1"/>
  <c r="E274" i="19"/>
  <c r="F274" i="19" s="1"/>
  <c r="E287" i="19"/>
  <c r="F287" i="19" s="1"/>
  <c r="E289" i="19"/>
  <c r="F289" i="19" s="1"/>
  <c r="E627" i="19"/>
  <c r="F627" i="19" s="1"/>
  <c r="E629" i="19"/>
  <c r="F629" i="19" s="1"/>
  <c r="E631" i="19"/>
  <c r="F631" i="19" s="1"/>
  <c r="E633" i="19"/>
  <c r="F633" i="19" s="1"/>
  <c r="E635" i="19"/>
  <c r="F635" i="19" s="1"/>
  <c r="E637" i="19"/>
  <c r="F637" i="19" s="1"/>
  <c r="E639" i="19"/>
  <c r="F639" i="19" s="1"/>
  <c r="E375" i="19"/>
  <c r="F375" i="19" s="1"/>
  <c r="E377" i="19"/>
  <c r="F377" i="19" s="1"/>
  <c r="E443" i="19"/>
  <c r="F443" i="19" s="1"/>
  <c r="E445" i="19"/>
  <c r="F445" i="19" s="1"/>
  <c r="E447" i="19"/>
  <c r="F447" i="19" s="1"/>
  <c r="E449" i="19"/>
  <c r="F449" i="19" s="1"/>
  <c r="E309" i="19"/>
  <c r="F309" i="19" s="1"/>
  <c r="E311" i="19"/>
  <c r="F311" i="19" s="1"/>
  <c r="E353" i="19"/>
  <c r="F353" i="19" s="1"/>
  <c r="E355" i="19"/>
  <c r="F355" i="19" s="1"/>
  <c r="E357" i="19"/>
  <c r="F357" i="19" s="1"/>
  <c r="E359" i="19"/>
  <c r="F359" i="19" s="1"/>
  <c r="E361" i="19"/>
  <c r="F361" i="19" s="1"/>
  <c r="E307" i="19"/>
  <c r="F307" i="19" s="1"/>
  <c r="E566" i="19"/>
  <c r="F566" i="19" s="1"/>
  <c r="E568" i="19"/>
  <c r="F568" i="19" s="1"/>
  <c r="E570" i="19"/>
  <c r="F570" i="19" s="1"/>
  <c r="E169" i="19"/>
  <c r="F169" i="19" s="1"/>
  <c r="E184" i="19"/>
  <c r="F184" i="19" s="1"/>
  <c r="E38" i="19"/>
  <c r="F38" i="19" s="1"/>
  <c r="E562" i="19"/>
  <c r="F562" i="19" s="1"/>
  <c r="E580" i="19"/>
  <c r="F580" i="19" s="1"/>
  <c r="E582" i="19"/>
  <c r="F582" i="19" s="1"/>
  <c r="E584" i="19"/>
  <c r="F584" i="19" s="1"/>
  <c r="E586" i="19"/>
  <c r="F586" i="19" s="1"/>
  <c r="E588" i="19"/>
  <c r="F588" i="19" s="1"/>
  <c r="E174" i="19" l="1"/>
  <c r="F174" i="19" s="1"/>
  <c r="E179" i="19"/>
  <c r="F179" i="19" s="1"/>
  <c r="E3" i="19"/>
  <c r="F3" i="19" s="1"/>
  <c r="E365" i="19"/>
  <c r="F365" i="19" s="1"/>
  <c r="E363" i="19"/>
  <c r="F363" i="19" s="1"/>
  <c r="E79" i="19"/>
  <c r="F79" i="19" s="1"/>
  <c r="E43" i="19"/>
  <c r="F43" i="19" s="1"/>
  <c r="E193" i="19"/>
  <c r="F193" i="19" s="1"/>
  <c r="E187" i="19"/>
  <c r="F18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tc={E1512C88-A541-4658-A5DA-489E01C67BAE}</author>
  </authors>
  <commentList>
    <comment ref="D636" authorId="0" shapeId="0" xr:uid="{E1512C88-A541-4658-A5DA-489E01C67BAE}">
      <text>
        <t>[Threaded comment]
Your version of Excel allows you to read this threaded comment; however, any edits to it will get removed if the file is opened in a newer version of Excel. Learn more: https://go.microsoft.com/fwlink/?linkid=870924
Comment:
    @Goretti, Roberto hi boss</t>
      </text>
    </comment>
  </commentList>
</comments>
</file>

<file path=xl/sharedStrings.xml><?xml version="1.0" encoding="utf-8"?>
<sst xmlns="http://schemas.openxmlformats.org/spreadsheetml/2006/main" count="25899" uniqueCount="567">
  <si>
    <t>Shoppable Service</t>
  </si>
  <si>
    <t>Primary Service and Ancillary Services</t>
  </si>
  <si>
    <t>CPT/ HCPCS/CDM Code</t>
  </si>
  <si>
    <t>Default Rev Code</t>
  </si>
  <si>
    <t>Gross  Charge</t>
  </si>
  <si>
    <t>Cash Pay Discounted Price</t>
  </si>
  <si>
    <t>AETNA (Commercial)</t>
  </si>
  <si>
    <t>AFFINITY</t>
  </si>
  <si>
    <t xml:space="preserve">ALAMEDA ALLIANCE </t>
  </si>
  <si>
    <t xml:space="preserve">ANTHEM BLUE CROSS </t>
  </si>
  <si>
    <t>Beacon</t>
  </si>
  <si>
    <t xml:space="preserve">BLUE SHIELD (Commercial) </t>
  </si>
  <si>
    <t xml:space="preserve">BLUE SHIELD (EPN) </t>
  </si>
  <si>
    <t>BROWN &amp; TOLAND</t>
  </si>
  <si>
    <t>CANOPY</t>
  </si>
  <si>
    <t>HEALTH NET (Commercial)</t>
  </si>
  <si>
    <t>HILL PHYSICIANS (Commercial)</t>
  </si>
  <si>
    <t>KAISER PERMANENTE (Commercial Plan)</t>
  </si>
  <si>
    <t>Cigna</t>
  </si>
  <si>
    <t>STANFORD HEALTH (Medicare Advantage)</t>
  </si>
  <si>
    <t>UHC (Commercial &amp; Select)</t>
  </si>
  <si>
    <t>Minimum Negotiated Contracted Rated</t>
  </si>
  <si>
    <t>Maximum Negotiated Contracted Rated</t>
  </si>
  <si>
    <r>
      <t xml:space="preserve">Fine needle aspiration biopsy, without imaging guidance; </t>
    </r>
    <r>
      <rPr>
        <b/>
        <sz val="11"/>
        <color indexed="8"/>
        <rFont val="Calibri"/>
        <family val="2"/>
      </rPr>
      <t>first lesion</t>
    </r>
  </si>
  <si>
    <t>Professional charges</t>
  </si>
  <si>
    <t>N/A</t>
  </si>
  <si>
    <t>Facility Charges</t>
  </si>
  <si>
    <r>
      <t xml:space="preserve">Fine needle aspiration biopsy, without imaging guidance; </t>
    </r>
    <r>
      <rPr>
        <b/>
        <sz val="11"/>
        <rFont val="Calibri"/>
        <family val="2"/>
      </rPr>
      <t>first lesion</t>
    </r>
  </si>
  <si>
    <t>Incision and drainage of abscess (eg, carbuncle, suppurative hidradenitis, cutaneous or subcutaneous abscess, cyst, furuncle, or paronychia); simple or single</t>
  </si>
  <si>
    <t>Pharmacy Charges</t>
  </si>
  <si>
    <t>J2001</t>
  </si>
  <si>
    <t>Incision and drainage of abscess (eg, carbuncle, suppurative hidradenitis, cutaneous or subcutaneous abscess, cyst, furuncle, or paronychia); complicated or multiple</t>
  </si>
  <si>
    <t>Laboratory Charges</t>
  </si>
  <si>
    <t>Incision and drainage of pilonidal cyst; simple</t>
  </si>
  <si>
    <t>Incision and drainage of pilonidal cyst; complicated</t>
  </si>
  <si>
    <t xml:space="preserve"> 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</si>
  <si>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</si>
  <si>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</si>
  <si>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</si>
  <si>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</si>
  <si>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</si>
  <si>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Debridement, subcutaneous tissue (includes epidermis and dermis, if performed); first 20 sq cm or less</t>
  </si>
  <si>
    <t>Debridement, muscle and/or fascia (includes epidermis, dermis, and subcutaneous tissue, if performed); first 20 sq cm or less</t>
  </si>
  <si>
    <t>Excision, benign lesion including margins, except skin tag (unless listed elsewhere), trunk, arms or legs; excised diameter 0.6 to 1.0 cm</t>
  </si>
  <si>
    <t>Excision, benign lesion including margins, except skin tag (unless listed elsewhere), trunk, arms or legs; excised diameter 2.1 to 3.0 cm</t>
  </si>
  <si>
    <t>Excision, benign lesion including margins, except skin tag (unless listed elsewhere), scalp, neck, hands, feet, genitalia; excised diameter 0.5 cm or less</t>
  </si>
  <si>
    <t>Debridement of nail(s) by any method(s); 1 to 5</t>
  </si>
  <si>
    <t>Avulsion of nail plate, partial or complete, simple; single</t>
  </si>
  <si>
    <t>Evacuation of subungual hematoma</t>
  </si>
  <si>
    <t>Excision of nail and nail matrix, partial or complete</t>
  </si>
  <si>
    <t>Repair of nail bed</t>
  </si>
  <si>
    <t>Wedge excision of skin of nail fold (eg, for ingrown toenail)</t>
  </si>
  <si>
    <t>Simple repair of superficial wounds of scalp, neck, axillae, external genitalia, trunk and/or extremities (including hands and feet); 2.5 cm or less</t>
  </si>
  <si>
    <t>Simple repair of superficial wounds of scalp, neck, axillae, external genitalia, trunk and/or extremities (including hands and feet); 2.6 cm to 7.5 cm</t>
  </si>
  <si>
    <t>Simple repair of superficial wounds of face, ears, eyelids, nose, lips and/or mucous membranes; 2.5 cm or less</t>
  </si>
  <si>
    <t>Simple repair of superficial wounds of face, ears, eyelids, nose, lips and/or mucous membranes; 2.6 cm to 5.0 cm</t>
  </si>
  <si>
    <t>Biopsy, breast, with placement of breast localization device(s) (eg, clip, metallic pellet), when performed, and imaging of the biopsy specimen, when performed, percutaneous; first lesion, including ultrasound guidance</t>
  </si>
  <si>
    <t>Pathology Charges</t>
  </si>
  <si>
    <t>Injection(s); single tendon sheath, or ligament, aponeurosis (eg, plantar 'fascia')</t>
  </si>
  <si>
    <t>Professional Charges</t>
  </si>
  <si>
    <t>Injection(s); single or multiple trigger point(s), 1 or 2 muscle(s)</t>
  </si>
  <si>
    <t>Injection(s); single or multiple trigger point(s), 3 or more muscles</t>
  </si>
  <si>
    <t>Arthrocentesis, aspiration and/or injection, intermediate joint or bursa (eg, temporomandibular, acromioclavicular, wrist, elbow or ankle, olecranon bursa); without ultrasound guidance</t>
  </si>
  <si>
    <t>Arthrocentesis, aspiration and/or injection, major joint or bursa (eg, shoulder, hip, knee, subacromial bursa); without ultrasound guidance</t>
  </si>
  <si>
    <t>Arthrocentesis, aspiration and/or injection, major joint or bursa (eg, shoulder, hip, knee, subacromial bursa); with ultrasound guidance, with permanent recording and reporting</t>
  </si>
  <si>
    <t>Excision, tumor, soft tissue of back or flank, subcutaneous; less than 3 cm</t>
  </si>
  <si>
    <t>Closed treatment of shoulder dislocation, with manipulation; without anesthesia</t>
  </si>
  <si>
    <t>Closed treatment of radial head subluxation in child, nursemaid elbow, with manipulation</t>
  </si>
  <si>
    <t>Closed treatment of distal radial fracture (eg, Colles or Smith type) or epiphyseal separation, includes closed treatment of fracture of ulnar styloid, when performed; with manipulation</t>
  </si>
  <si>
    <t>Drainage of finger abscess; simple</t>
  </si>
  <si>
    <t>Drainage of finger abscess; complicated (eg, felon)</t>
  </si>
  <si>
    <t>Closed treatment of bimalleolar ankle fracture (eg, lateral and medial malleoli, or lateral and posterior malleoli, or medial and posterior malleoli); with manipulation</t>
  </si>
  <si>
    <t>Application of long arm splint (shoulder to hand)</t>
  </si>
  <si>
    <t>Application of short arm splint (forearm to hand); static</t>
  </si>
  <si>
    <t>Application of finger splint; static</t>
  </si>
  <si>
    <t>Application of long leg splint (thigh to ankle or toes)</t>
  </si>
  <si>
    <t>Application of short leg splint (calf to foot)</t>
  </si>
  <si>
    <t>Arthroscopy, shoulder, surgical; decompression of subacromial space with partial acromioplasty, with coracoacromial ligament (ie, arch)release, when performed</t>
  </si>
  <si>
    <t xml:space="preserve">OR Level 1 </t>
  </si>
  <si>
    <t>Recovery Room Charge Per Hour</t>
  </si>
  <si>
    <t>Anesthesia Charges</t>
  </si>
  <si>
    <t>Arthroscopy, shoulder, surgical; with rotator cuff repair</t>
  </si>
  <si>
    <t>Anesthesia Professional Charges</t>
  </si>
  <si>
    <t>01630</t>
  </si>
  <si>
    <t>963</t>
  </si>
  <si>
    <t>Arthroscopy, shoulder, surgical; biceps tenodesis</t>
  </si>
  <si>
    <t>Anesthesia Facility Charges</t>
  </si>
  <si>
    <t>01610</t>
  </si>
  <si>
    <t>Arthroscopy, knee, surgical; with meniscus repair (medial OR lateral)</t>
  </si>
  <si>
    <t>Arthroscopy, knee, surgical; with meniscus repair (medial AND lateral)</t>
  </si>
  <si>
    <t>Removal foreign body, intranasal; office type procedure</t>
  </si>
  <si>
    <t>Control nasal hemorrhage, anterior, simple (limited cautery and/or packing) any method bilateral</t>
  </si>
  <si>
    <t>Treatment room</t>
  </si>
  <si>
    <t>Pleural drainage, percutaneous, with insertion of indwelling catheter; with imaging guidance</t>
  </si>
  <si>
    <t>Supply- Catheter</t>
  </si>
  <si>
    <t>C1729</t>
  </si>
  <si>
    <t>Professional Anesthesia</t>
  </si>
  <si>
    <t>Insertion of non-tunneled centrally inserted central venous catheter; age 5 years or older</t>
  </si>
  <si>
    <t>Catheter Supply</t>
  </si>
  <si>
    <t>Drainage of abscess, cyst, hematoma from dentoalveolar structures</t>
  </si>
  <si>
    <t>Incision and drainage abscess; peritonsillar</t>
  </si>
  <si>
    <t>Esophagogastroduodenoscopy, flexible, transoral; diagnostic, including collection of specimen(s) by brushing or washing, when performed (separate procedure)</t>
  </si>
  <si>
    <t>00731</t>
  </si>
  <si>
    <t>Esophagogastroduodenoscopy, flexible, transoral; with biopsy, single or multiple</t>
  </si>
  <si>
    <t>Replacement of gastrostomy tube, percutaneous, includes removal, when performed, without imaging or endoscopic guidance; not requiring revision of gastrostomy tract</t>
  </si>
  <si>
    <t>Supply- tube</t>
  </si>
  <si>
    <t>Colonoscopy, flexible; diagnostic, including collection of specimen(s) by brushing or washing, when performed (separate procedure)</t>
  </si>
  <si>
    <t>J2704</t>
  </si>
  <si>
    <t>Incision and drainage, perianal abscess, superficial</t>
  </si>
  <si>
    <t>Room Charge</t>
  </si>
  <si>
    <t>Anoscopy; diagnostic, including collection of specimen(s) by brushing or washing, when performed (separate procedure)</t>
  </si>
  <si>
    <t>Laparoscopy, surgical; cholecystectomy</t>
  </si>
  <si>
    <t>Abdominal paracentesis (diagnostic or therapeutic); without imaging guidance</t>
  </si>
  <si>
    <t>Abdominal paracentesis (diagnostic or therapeutic); with imaging guidance</t>
  </si>
  <si>
    <t>Renal biopsy; percutaneous, by trocar or needle</t>
  </si>
  <si>
    <t>Pathology charges</t>
  </si>
  <si>
    <t>Aspiration of bladder; with insertion of suprapubic catheter</t>
  </si>
  <si>
    <t>Insertion of temporary indwelling bladder catheter; simple (eg, Foley)</t>
  </si>
  <si>
    <t>Change of cystostomy tube; simple</t>
  </si>
  <si>
    <t>Measurement of post-voiding residual urine and/or bladder capacity by ultrasound, non-imaging</t>
  </si>
  <si>
    <t>Cystourethroscopy, with ureteroscopy and/or pyeloscopy; with lithotripsy including insertion of indwelling ureteral stent (eg, Gibbons or double-J type)</t>
  </si>
  <si>
    <t>00872/00873</t>
  </si>
  <si>
    <t>Incision and drainage of vulva or perineal abscess</t>
  </si>
  <si>
    <t>Incision and drainage of Bartholin's gland abscess</t>
  </si>
  <si>
    <t>Sling operation for stress incontinence (eg, fascia or synthetic)</t>
  </si>
  <si>
    <t>HC OR Level 1 - 15MIN</t>
  </si>
  <si>
    <t>HC OR Level 1 - EACH ADDL MIN</t>
  </si>
  <si>
    <t>00860</t>
  </si>
  <si>
    <t>Colposcopy of the entire vagina, with cervix if present</t>
  </si>
  <si>
    <t>Dilation and curettage, diagnostic and/or therapeutic (nonobstetrical)</t>
  </si>
  <si>
    <t>Insertion of intrauterine device (IUD)</t>
  </si>
  <si>
    <t>IUD</t>
  </si>
  <si>
    <t>J7298</t>
  </si>
  <si>
    <t>Removal of intrauterine device (IUD)</t>
  </si>
  <si>
    <t>Spinal puncture, lumbar, diagnostic</t>
  </si>
  <si>
    <t>Injection(s), anesthetic agent(s) and/or steroid; trigeminal nerve, each branch (ie, ophthalmic, maxillary, mandibular)</t>
  </si>
  <si>
    <t>Injection(s), anesthetic agent(s) and/or steroid; intercostal nerve, single level</t>
  </si>
  <si>
    <t>Injection(s), anesthetic agent(s) and/or steroid; femoral nerve</t>
  </si>
  <si>
    <t>Injection(s), anesthetic agent(s) and/or steroid; other peripheral nerve or branch</t>
  </si>
  <si>
    <t>NJX AA&amp;/STRD TFRML EPI LUMBAR/SACRAL 1 LEVEL</t>
  </si>
  <si>
    <t>Removal of foreign body, external eye; conjunctival superficial</t>
  </si>
  <si>
    <t>Removal of foreign body, external eye; corneal, without slit lamp</t>
  </si>
  <si>
    <t>Removal of foreign body, external eye; corneal, with slit lamp</t>
  </si>
  <si>
    <t>Discission of secondary membranous cataract (opacified posterior lens capsule and/or anterior hyaloid); laser surgery (eg, YAG laser) (1 or more stages)</t>
  </si>
  <si>
    <t>Extracapsular cataract removal with insertion of intraocular lens prosthesis (1 stage procedure), manual or mechanical technique (eg, irrigation and aspiration or phacoemulsification); without endoscopic cyclophotocoagulation</t>
  </si>
  <si>
    <t>Intraocular Lens</t>
  </si>
  <si>
    <t>00142</t>
  </si>
  <si>
    <t xml:space="preserve">Recovery Room Charge Phase 2 Per Hour </t>
  </si>
  <si>
    <t>Drainage external ear, abscess or hematoma; simple</t>
  </si>
  <si>
    <t>Removal foreign body from external auditory canal; without general anesthesia</t>
  </si>
  <si>
    <t>Removal impacted cerumen using irrigation/lavage, unilateral</t>
  </si>
  <si>
    <t>Removal impacted cerumen requiring instrumentation, unilateral</t>
  </si>
  <si>
    <t>Radiologic examination; neck, soft tissue</t>
  </si>
  <si>
    <t>Computed tomography, head or brain; without contrast material</t>
  </si>
  <si>
    <t>Computed tomography, maxillofacial area; without contrast material</t>
  </si>
  <si>
    <t>Computed tomography, maxillofacial area; with contrast material(s)</t>
  </si>
  <si>
    <t>Computed tomography, soft tissue neck; with contrast material(s)</t>
  </si>
  <si>
    <t>Computed tomographic angiography, head, with contrast material(s), including noncontrast images, if performed, and image postprocessing</t>
  </si>
  <si>
    <t>Computed tomographic angiography, neck, with contrast material(s), including noncontrast images, if performed, and image postproc</t>
  </si>
  <si>
    <t>Magnetic resonance angiography, head; without contrast material(s)</t>
  </si>
  <si>
    <t>Magnetic resonance (eg, proton) imaging, brain (including brain stem); without contrast material</t>
  </si>
  <si>
    <t>Magnetic resonance (eg, proton) imaging, brain (including brain stem); without contrast material, followed by contrast material(s) and further sequences</t>
  </si>
  <si>
    <t>Radiologic examination, chest; single view</t>
  </si>
  <si>
    <t>Radiologic examination, chest; 2 views</t>
  </si>
  <si>
    <t>Radiologic examination, ribs, unilateral; 2 views</t>
  </si>
  <si>
    <t>Radiologic examination, ribs, unilateral; including posteroanterior chest, minimum of 3 views</t>
  </si>
  <si>
    <t>Computed tomography, thorax; without contrast material</t>
  </si>
  <si>
    <t>DIAGNOSTIC COMPUTED TOMOGRAPHY THORAX W/CONTRAST</t>
  </si>
  <si>
    <t>Computed tomography, thorax; without contrast material, followed by contrast material(s) and further sections</t>
  </si>
  <si>
    <t>Computed tomographic angiography, chest (noncoronary), with contrast material(s), including noncontrast images, if performed, and image postprocessing</t>
  </si>
  <si>
    <t>Radiologic examination, spine, cervical; 2 or 3 views</t>
  </si>
  <si>
    <t>Radiologic examination, spine, cervical; 4 or 5 views</t>
  </si>
  <si>
    <t>Radiologic examination, spine; thoracic, 2 views</t>
  </si>
  <si>
    <t>Radiologic examination, spine; thoracic, 3 views</t>
  </si>
  <si>
    <t>Radiologic examination, spine, lumbosacral; 2 or 3 views</t>
  </si>
  <si>
    <t>Radiologic examination, spine, lumbosacral; minimum of 4 views</t>
  </si>
  <si>
    <t>Computed tomography, cervical spine; without contrast material</t>
  </si>
  <si>
    <t>Computed tomography, thoracic spine; without contrast material</t>
  </si>
  <si>
    <t>Computed tomography, thoracic spine; with contrast material (Contrast Method Intravascular or Intrathecal)</t>
  </si>
  <si>
    <t>Computed tomography, lumbar spine; without contrast material</t>
  </si>
  <si>
    <t>Computed tomography, lumbar spine; with contrast material (Contrast Method Intravascular or Intrathecal)</t>
  </si>
  <si>
    <t>Computed tomography, lumbar spine; without contrast material, followed by contrast material(s) and further sections (Contrast Method Intravascular or Intrathecal)</t>
  </si>
  <si>
    <t>Magnetic resonance (eg, proton) imaging, spinal canal and contents, cervical; without contrast material</t>
  </si>
  <si>
    <t>Magnetic resonance (eg, proton) imaging, spinal canal and contents, thoracic; without contrast material</t>
  </si>
  <si>
    <t>Magnetic resonance (eg, proton) imaging, spinal canal and contents, lumbar; without contrast material</t>
  </si>
  <si>
    <t>Magnetic resonance (eg, proton) imaging, spinal canal and contents, lumbar; with contrast material(s)</t>
  </si>
  <si>
    <t>Magnetic resonance (eg, proton) imaging, spinal canal and contents, without contrast material, followed by contrast material(s) and further sequences; cervical</t>
  </si>
  <si>
    <t>Magnetic resonance (eg, proton) imaging, spinal canal and contents, without contrast material, followed by contrast material(s) and further sequences; thoracic</t>
  </si>
  <si>
    <t>Magnetic resonance (eg, proton) imaging, spinal canal and contents, without contrast material, followed by contrast material(s) and further sequences; lumbar</t>
  </si>
  <si>
    <t>RADIOLOGIC EXAMINATION PELVIS 1/2 VIEWS</t>
  </si>
  <si>
    <t>Radiologic examination, pelvis; complete, minimum of 3 views</t>
  </si>
  <si>
    <t>Computed tomography, pelvis; without contrast material</t>
  </si>
  <si>
    <t>Computed tomography, pelvis; with contrast material(s)</t>
  </si>
  <si>
    <t>Magnetic resonance (eg, proton) imaging, pelvis; without contrast material(s)</t>
  </si>
  <si>
    <t>Magnetic resonance (eg, proton) imaging, pelvis; without contrast material(s), followed by contrast material(s) and further sequences</t>
  </si>
  <si>
    <t>Radiologic examination; clavicle, complete</t>
  </si>
  <si>
    <t>Radiologic examination; scapula, complete</t>
  </si>
  <si>
    <t>Radiologic examination, shoulder; 1 view</t>
  </si>
  <si>
    <t>Radiologic examination, shoulder; complete, minimum of 2 views</t>
  </si>
  <si>
    <t>Radiologic examination; humerus, minimum of 2 views</t>
  </si>
  <si>
    <t>Radiologic examination, elbow; 2 views</t>
  </si>
  <si>
    <t>Radiologic examination, elbow; complete, minimum of 3 views</t>
  </si>
  <si>
    <t>Radiologic examination; forearm, 2 views</t>
  </si>
  <si>
    <t>Radiologic examination, wrist; 2 views</t>
  </si>
  <si>
    <t>Radiologic examination, wrist; complete, minimum of 3 views</t>
  </si>
  <si>
    <t>Radiologic examination, hand; minimum of 3 views</t>
  </si>
  <si>
    <t>Radiologic examination, finger(s), minimum of 2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</si>
  <si>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</si>
  <si>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</si>
  <si>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 contrast material(s) and further sections</t>
  </si>
  <si>
    <t>Radiologic examination, hip, unilateral, with pelvis when performed; 1 view</t>
  </si>
  <si>
    <t>Radiologic examination, hip, unilateral, with pelvis when performed; 2-3 views</t>
  </si>
  <si>
    <t>Radiologic examination, hips, bilateral, with pelvis when performed; 3-4 views</t>
  </si>
  <si>
    <t>Radiologic examination, femur; 1 view</t>
  </si>
  <si>
    <t>Radiologic examination, femur; minimum 2 views</t>
  </si>
  <si>
    <t>Radiologic examination, knee; 1 or 2 views</t>
  </si>
  <si>
    <t>Radiologic examination, knee; 3 views</t>
  </si>
  <si>
    <t>Radiologic examination, knee; complete, 4 or more views</t>
  </si>
  <si>
    <t>Radiologic examination; tibia and fibula, 2 views</t>
  </si>
  <si>
    <t>Radiologic examination, ankle; 2 views</t>
  </si>
  <si>
    <t>Radiologic examination, ankle; complete, minimum of 3 views</t>
  </si>
  <si>
    <t>Radiologic examination, foot; 2 views</t>
  </si>
  <si>
    <t>Radiologic examination, foot; complete, minimum of 3 views</t>
  </si>
  <si>
    <t>Radiologic examination; calcaneus, minimum of 2 views</t>
  </si>
  <si>
    <t>Computed tomography, lower extremity; without contrast material</t>
  </si>
  <si>
    <t>Computed tomography, lower extremity; with contrast material(s)</t>
  </si>
  <si>
    <t>Computed tomographic angiography, lower extremity, with contrast material(s), including noncontrast images, if performed, and image postprocessing</t>
  </si>
  <si>
    <t>Magnetic resonance (eg, proton) imaging, lower extremity other than joint; without contrast material(s)</t>
  </si>
  <si>
    <t>Magnetic resonance (eg, proton) imaging, lower extremity other than joint; without contrast material(s), followed by contrast material(s) and further sequences</t>
  </si>
  <si>
    <t>Magnetic resonance (eg, proton) imaging, any joint of lower extremity; without contrast material</t>
  </si>
  <si>
    <t>Magnetic resonance (eg, proton) imaging, any joint of lower extremity; without contrast material(s), followed by contrast material(s) and further sequences</t>
  </si>
  <si>
    <t>Radiologic examination, abdomen; 1 view</t>
  </si>
  <si>
    <t>Radiologic examination, abdomen; 2 views</t>
  </si>
  <si>
    <t>Computed tomography, abdomen and pelvis; without contrast material</t>
  </si>
  <si>
    <t>Computed tomography, abdomen and pelvis; with contrast material(s)</t>
  </si>
  <si>
    <t>Ultrasound, soft tissues of head and neck (eg, thyroid, parathyroid, parotid), real time with image documentation</t>
  </si>
  <si>
    <t>Ultrasound, chest (includes mediastinum), real time with image documentation</t>
  </si>
  <si>
    <t>Ultrasound, breast, unilateral, real time with image documentation, including axilla when performed; complete</t>
  </si>
  <si>
    <t>Ultrasound, breast, unilateral, real time with image documentation, including axilla when performed; limited</t>
  </si>
  <si>
    <t>Ultrasound, abdominal, real time with image documentation; complete</t>
  </si>
  <si>
    <t>Ultrasound, abdominal, real time with image documentation; limited (eg, single organ, quadrant, follow-up)</t>
  </si>
  <si>
    <t>Ultrasound, retroperitoneal (eg, renal, aorta, nodes), real time with image documentation; complete</t>
  </si>
  <si>
    <t>Ultrasound, retroperitoneal (eg, renal, aorta, nodes), real time with image documentation; limited</t>
  </si>
  <si>
    <t>Ultrasound, pregnant uterus, real time with image documentation, fetal and maternal evaluation, first trimester (&lt; 14 weeks 0 days), transabdominal approach; single or first gestation</t>
  </si>
  <si>
    <t>Ultrasound, pregnant uterus, real time with image documentation, fetal and maternal evaluation, first trimester (&lt; 14 weeks 0 days), transabdominal approach; each additional gestation</t>
  </si>
  <si>
    <t>Ultrasound, pregnant uterus, real time with image documentation, fetal and maternal evaluation, after first trimester (&gt; or = 14 weeks 0 days), transabdominal approach; single or first gestation</t>
  </si>
  <si>
    <t>Ultrasound, pregnant uterus, real time with image documentation, limited (eg, fetal heart beat, placental location, fetal position and/or qualitative amniotic fluid volume), 1 or more fetuses</t>
  </si>
  <si>
    <t>Ultrasound, pregnant uterus, real time with image documentation, follow-up (eg, re-evaluation of fetal size by measuring standard growth parameters and amniotic fluid volume, re-evaluation of organ system(s) suspected or confirmed to be abnormal on a previous scan), transabdominal approach, per fetus</t>
  </si>
  <si>
    <t>Ultrasound, pregnant uterus, real time with image documentation, transvaginal</t>
  </si>
  <si>
    <t>Ultrasound, transvaginal (Non OB)</t>
  </si>
  <si>
    <t>Ultrasound, pelvic (nonobstetric), real time with image documentation; complete</t>
  </si>
  <si>
    <t>Ultrasound, pelvic (nonobstetric), real time with image documentation; limited or follow-up (eg, for follicles)</t>
  </si>
  <si>
    <t>Diagnostic mammography, including computer-aided detection (CAD) when performed; unilateral</t>
  </si>
  <si>
    <t>Diagnostic mammography, including computer-aided detection (CAD) when performed; bilateral</t>
  </si>
  <si>
    <t>Screening mammography, bilateral (2-view study of each breast), including computer-aided detection (CAD) when performed</t>
  </si>
  <si>
    <t>Basic metabolic panel Calcium Total</t>
  </si>
  <si>
    <t>Global lab charge</t>
  </si>
  <si>
    <t>Venipuncture</t>
  </si>
  <si>
    <t>Comprehensive Metabolic Panel</t>
  </si>
  <si>
    <t>Lipid Panel</t>
  </si>
  <si>
    <t>Hepatic Function Panel</t>
  </si>
  <si>
    <t>Automatic Urine Dip with Microscopy</t>
  </si>
  <si>
    <t>Non-automatic Urinalysis without Microscopy</t>
  </si>
  <si>
    <t>Automatic Urinalysis without Microscopy</t>
  </si>
  <si>
    <t>Urine Pregnancy Visual Color</t>
  </si>
  <si>
    <t>Occult Blood Feces 1-3 Tests</t>
  </si>
  <si>
    <t>Immuno Fecal Occult Blood</t>
  </si>
  <si>
    <t>Creatinine Urine</t>
  </si>
  <si>
    <t xml:space="preserve">Vitamin B-12 Level </t>
  </si>
  <si>
    <t>Folic Acid RBC</t>
  </si>
  <si>
    <t>Glucose Blood by Monitor Device</t>
  </si>
  <si>
    <t>Glycosylated Hemoglobin Test</t>
  </si>
  <si>
    <t>Magnesium Blood</t>
  </si>
  <si>
    <t>Phosphate</t>
  </si>
  <si>
    <t>Assay of serum potassium</t>
  </si>
  <si>
    <t>PSA Total</t>
  </si>
  <si>
    <t>PSA Free</t>
  </si>
  <si>
    <t>Thyroid Stimulating Hormone</t>
  </si>
  <si>
    <t>Blood Smear w/diff WBC Count</t>
  </si>
  <si>
    <t>Hematocrit</t>
  </si>
  <si>
    <t>Complete CBC w/platelet W Automatic Diff</t>
  </si>
  <si>
    <t>Complete Automatic CBC w/platelet</t>
  </si>
  <si>
    <t>Prothrombin Time</t>
  </si>
  <si>
    <t>PTT; Plasma or Whole Blood</t>
  </si>
  <si>
    <t>HIV-1/HIV-2 Single Result</t>
  </si>
  <si>
    <t>Hepatitis C AB</t>
  </si>
  <si>
    <t>RBC AB Screen each technique</t>
  </si>
  <si>
    <t>Blood Typing Serologic ABO</t>
  </si>
  <si>
    <t>Blood Typing Serologic RH(D)</t>
  </si>
  <si>
    <t>Aerob Bacterical Blood Culture</t>
  </si>
  <si>
    <t>Urine Bacteria Culture</t>
  </si>
  <si>
    <t>Chlamydia Dir NA Probe</t>
  </si>
  <si>
    <t>Neisseria Dir Na Probe</t>
  </si>
  <si>
    <t>Surgical Pathology level 2</t>
  </si>
  <si>
    <t>Tissue exam by Pathologist level 3</t>
  </si>
  <si>
    <t>Tissue exam by Pathologist level 4</t>
  </si>
  <si>
    <t>Immunization administration (includes percutaneous, intradermal, subcutaneous, or intramuscular injections); 1 vaccine (single or combination vaccine/toxoid)</t>
  </si>
  <si>
    <t>Professional  Charge</t>
  </si>
  <si>
    <t>Treatment of speech, language, voice, communication, and/or auditory processing disorder; individual</t>
  </si>
  <si>
    <t>Evaluation of oral and pharyngeal swallowing function</t>
  </si>
  <si>
    <t>Electrocardiogram, routine ECG with at least 12 leads; tracing only, without interpretation and report</t>
  </si>
  <si>
    <t>Cardiovascular stress test using maximal or submaximal treadmill or bicycle exercise, continuous electrocardiographic monitoring, and/or pharmacological stress; tracing only, without interpretation and report</t>
  </si>
  <si>
    <t>External electrocardiographic recording up to 48 hours by continuous rhythm recording and storage; recording (includes connection, recording, and disconnection)</t>
  </si>
  <si>
    <t>External electrocardiographic recording up to 48 hours by continuous rhythm recording and storage; scanning analysis with report</t>
  </si>
  <si>
    <t>Professional charge</t>
  </si>
  <si>
    <t>Echocardiography, transthoracic, real-time with image documentation (2D), includes M-mode recording, when performed, complete, with spectral Doppler echocardiography, and with color flow Doppler echocardiography</t>
  </si>
  <si>
    <t>Echocardiography, transthoracic, real-time with image documentation (2D), includes M-mode recording, when performed, follow-up or limited study</t>
  </si>
  <si>
    <t>Echocardiography, transesophageal, real-time with image documentation (2D) (with or without M-mode recording); including probe placement, image acquisition, interpretation and report</t>
  </si>
  <si>
    <t>Doppler echocardiography color flow velocity mapping (List separately in addition to codes for echocardiography)</t>
  </si>
  <si>
    <t>Duplex scan of extracranial arteries; complete bilateral study</t>
  </si>
  <si>
    <t>Duplex scan of extracranial arteries; unilateral or limited study</t>
  </si>
  <si>
    <t>Limited bilateral noninvasive physiologic studies of upper or lower extremity arteries, (eg, for lower extremity: ankle/brachial indices at distal posterior tibial and anterior tibial/dorsalis pedis arteries plus bidirectional, Doppler waveform recording and analysis at 1-2 levels, or ankle/brachial indices at distal posterior tibial and anterior tibial/dorsalis pedis arteries plus volume plethysmography at 1-2 levels, or ankle/brachial indices at distal posterior tibial and anterior tibial/dorsalis pedis arteries with transcutaneous oxygen tension measurements at 1-2 levels)</t>
  </si>
  <si>
    <t>Duplex scan of extremity veins including responses to compression and other maneuvers; complete bilateral study</t>
  </si>
  <si>
    <t>Duplex scan of extremity veins including responses to compression and other maneuvers; unilateral or limited study</t>
  </si>
  <si>
    <t>Spirometry, including graphic record, total and timed vital capacity, expiratory flow rate measurement(s), with or without maximal voluntary ventilation</t>
  </si>
  <si>
    <t>Therapeutic, prophylactic, or diagnostic injection (specify substance or drug); subcutaneous or intramuscular</t>
  </si>
  <si>
    <t>Therapeutic procedure, 1 or more areas, each 15 minutes; therapeutic exercises to develop strength and endurance, range of motion and flexibility</t>
  </si>
  <si>
    <t>Not provided by hospital.[May be billed separately]</t>
  </si>
  <si>
    <t>Therapeutic procedure, 1 or more areas, each 15 minutes; neuromuscular reeducation of movement, balance, coordination, kinesthetic sense, posture, and/or proprioception for sitting and/or standing activities</t>
  </si>
  <si>
    <t>Therapeutic procedure, 1 or more areas, each 15 minutes; gait training (includes stair climbing)</t>
  </si>
  <si>
    <t>Therapeutic procedure, 1 or more areas, each 15 minutes; massage, including effleurage, petrissage and/or tapotement (stroking, compression, percussion)</t>
  </si>
  <si>
    <t>Therapeutic interventions that focus on cognitive function (eg, attention, memory, reasoning, executive function, problem solving, and/or pragmatic functioning) and compensatory strategies to manage the performance of an activity (eg, managing time or schedules, initiating, organizing, and sequencing tasks), direct (one-on-one) patient contact; initial 15 minutes</t>
  </si>
  <si>
    <t>Therapeutic interventions that focus on cognitive function (eg, attention, memory, reasoning, executive function, problem solving, and/or pragmatic functioning) and compensatory strategies to manage the performance of an activity (eg, managing time or schedules, initiating, organizing, and sequencing tasks), direct (one-on-one) patient contact; each additional 15 minutes (List separately in addition to code for primary procedure)</t>
  </si>
  <si>
    <t>Manual therapy techniques (eg, mobilization/ manipulation, manual lymphatic drainage, manual traction), 1 or more regions, each 15 minutes</t>
  </si>
  <si>
    <t>PHYSICAL THERAPY EVALUATION LOW COMPLEX 20 MINS</t>
  </si>
  <si>
    <t>PHYSICAL THERAPY EVALUATION MOD COMPLEX 30 MINS</t>
  </si>
  <si>
    <t>PHYSICAL THERAPY RE-EVAL EST PLAN CARE 20 MINS</t>
  </si>
  <si>
    <t>OCCUPATIONAL THERAPY EVAL LOW COMPLEX 30 MINS</t>
  </si>
  <si>
    <t>OCCUPATIONAL THERAPY EVAL MOD COMPLEX 45 MINS</t>
  </si>
  <si>
    <t>OCCUPATIONAL THERAPY EVAL HIGH COMPLEX 60 MINS</t>
  </si>
  <si>
    <t>OCCUPATIONAL THER RE-EVAL EST PLAN CARE 30 MINS</t>
  </si>
  <si>
    <t>Therapeutic activities, direct (one-on-one) patient contact (use of dynamic activities to improve functional performance), each 15 minutes</t>
  </si>
  <si>
    <t>Self-care/home management training (eg, activities of daily living (ADL) and compensatory training, meal preparation, safety procedures, and instructions in use of assistive technology devices/adaptive equipment) direct one-on-one contact, each 15 minutes</t>
  </si>
  <si>
    <t>OFFICE/OUTPATIENT NEW SF MDM 15-29 MINUTES</t>
  </si>
  <si>
    <t>OFFICE/OUTPATIENT NEW LOW MDM 30-44 MINUTES</t>
  </si>
  <si>
    <t xml:space="preserve">	OFFICE/OUTPATIENT NEW MODERATE MDM 45-59 MINUTES</t>
  </si>
  <si>
    <t>OFFICE/OUTPATIENT ESTABLISHED MINIMAL PROBLEM(S)</t>
  </si>
  <si>
    <t>OFFICE/OUTPATIENT ESTABLISHED SF MDM 10-19 MIN</t>
  </si>
  <si>
    <t>OFFICE/OUTPATIENT ESTABLISHED LOW MDM 20-29 MIN</t>
  </si>
  <si>
    <t>OFFICE/OUTPATIENT ESTABLISHED MOD MDM 30-39 MIN</t>
  </si>
  <si>
    <t>Emergency Room Visit; Level 1</t>
  </si>
  <si>
    <t>Emergency Room Visit; Level 2</t>
  </si>
  <si>
    <t>Emergency Room Visit; Level 3</t>
  </si>
  <si>
    <t>Emergency Room Visit; Level 4</t>
  </si>
  <si>
    <t>Emergency Room Visit; Level 5</t>
  </si>
  <si>
    <t>R&amp;B - Private Telemetry</t>
  </si>
  <si>
    <t>R&amp;B -Private Medical/Surgical/Gyn</t>
  </si>
  <si>
    <t>R&amp;B - Semiprivate Medical/Surgical/Gyn</t>
  </si>
  <si>
    <t>R&amp;B -Semiprivate SNF Level I (Skilled Care)</t>
  </si>
  <si>
    <t>OR Level 1 - 1st 15MIN</t>
  </si>
  <si>
    <t>OR LEVEL 2 - 1st 15MIN</t>
  </si>
  <si>
    <t>HC OR LEVEL 2 - 15MIN</t>
  </si>
  <si>
    <t>OR LEVEL 3 - 1st 15MIN</t>
  </si>
  <si>
    <t>HC OR LEVEL 3 - 15MIN</t>
  </si>
  <si>
    <t>OR Level 1 - EACH ADDL MIN</t>
  </si>
  <si>
    <t>OR LEVEL 2 - EACH ADDL MIN</t>
  </si>
  <si>
    <t>HC OR LEVEL 2 - EACH ADDL MIN</t>
  </si>
  <si>
    <t>OR LEVEL 3 - EACH ADDL MIN</t>
  </si>
  <si>
    <t>HC OR LEVEL 3 - EACH ADDL MIN</t>
  </si>
  <si>
    <t>DRG 460  SPINAL FUSION EXCEPT CERVICAL WITHOUT MAJOR COMPLICATION OR COMORBIDITY (MCC)</t>
  </si>
  <si>
    <t>Five Day Hospital Stay</t>
  </si>
  <si>
    <t>DRG 460</t>
  </si>
  <si>
    <t>Operating Room Charges (Facility)</t>
  </si>
  <si>
    <t>Inlcuded in Hospital Stay</t>
  </si>
  <si>
    <t>General Anesthesia (Facility)</t>
  </si>
  <si>
    <t>Recovery Room (Facility) Post ICU</t>
  </si>
  <si>
    <t>Medications (Facility)</t>
  </si>
  <si>
    <t>Implants and Supplies (Facility)</t>
  </si>
  <si>
    <t>Laboratory Services (Facility)</t>
  </si>
  <si>
    <t>Radiology Services (Facility)</t>
  </si>
  <si>
    <t>Therapy Services (Facility)</t>
  </si>
  <si>
    <t>Physician Services (Professional)</t>
  </si>
  <si>
    <t>Radiology Services (Professional)</t>
  </si>
  <si>
    <t>DRG 470 MAJOR JOINT REPLACEMENT OR REATTACHMENT OF LOWER EXTREMITY WITHOUT MAJOR COMPLICATION OR COMORBIDITY (MCC)</t>
  </si>
  <si>
    <t>Five Day Hospital Stay (Facility)</t>
  </si>
  <si>
    <t>DRG 470</t>
  </si>
  <si>
    <t>Recovery Room (Facility)</t>
  </si>
  <si>
    <t>DRG 473 CERVICAL SPINAL FUSION WITHOUT COMPLICATION OR COMORBIDITY (CC)/MAJOR COMPLICATION OR COMORBIDITY (MCC)</t>
  </si>
  <si>
    <t>Three Day Hospital Stay (Facility)</t>
  </si>
  <si>
    <t>DRG 473</t>
  </si>
  <si>
    <t>DRG 743 UTERINE AND ADNEXA PROCEDURES FOR NON-MALIGNANCY WITHOUT CC/MCC</t>
  </si>
  <si>
    <t>One Day Hospital Stay (Facility)</t>
  </si>
  <si>
    <t>DRG 743</t>
  </si>
  <si>
    <t>DRG 482 HIP AND FEMUR PROCEDURES EXCEPT MAJOR JOINT WITHOUT CC/MCC</t>
  </si>
  <si>
    <t>Two Day Hospital Stay (Facility)</t>
  </si>
  <si>
    <t>DRG 482</t>
  </si>
  <si>
    <t>UHC (Commercial)</t>
  </si>
  <si>
    <t>Facility charges</t>
  </si>
  <si>
    <r>
      <t xml:space="preserve">Fine needle aspiration biopsy, including ultrasound guidance; </t>
    </r>
    <r>
      <rPr>
        <b/>
        <sz val="11"/>
        <color indexed="8"/>
        <rFont val="Calibri"/>
        <family val="2"/>
      </rPr>
      <t>first lesion</t>
    </r>
  </si>
  <si>
    <t>Pharmacy charges</t>
  </si>
  <si>
    <t>Pharmacy charge</t>
  </si>
  <si>
    <t>Paring or cutting of benign hyperkeratotic lesion (eg, corn or callus); single lesion</t>
  </si>
  <si>
    <t>Paring or cutting of benign hyperkeratotic lesion (eg, corn or callus); 2 to 4 lesions</t>
  </si>
  <si>
    <t>Debridement of nail(s) by any method(s); 6 or more</t>
  </si>
  <si>
    <t>Avulsion of nail plate, partial or complete, simple; each additional nail plate</t>
  </si>
  <si>
    <t>Destruction (eg, laser surgery, electrosurgery, cryosurgery, chemosurgery, surgical curettement), of benign lesions other than skin tags or cutaneous vascular proliferative lesions; up to 14 lesions</t>
  </si>
  <si>
    <r>
      <t xml:space="preserve">Biopsy, breast, with placement of breast localization device(s) (eg, clip, metallic pellet), when performed, and imaging of the biopsy specimen, when performed, percutaneous; </t>
    </r>
    <r>
      <rPr>
        <b/>
        <sz val="11"/>
        <color indexed="8"/>
        <rFont val="Calibri"/>
        <family val="2"/>
      </rPr>
      <t>first lesion</t>
    </r>
    <r>
      <rPr>
        <sz val="11"/>
        <color theme="1"/>
        <rFont val="Calibri"/>
        <family val="2"/>
        <scheme val="minor"/>
      </rPr>
      <t>, including stereotactic guidance</t>
    </r>
  </si>
  <si>
    <r>
      <t xml:space="preserve">Biopsy, breast, with placement of breast localization device(s) (eg, clip, metallic pellet), when performed, and imaging of the biopsy specimen, when performed, percutaneous; </t>
    </r>
    <r>
      <rPr>
        <b/>
        <sz val="11"/>
        <color indexed="8"/>
        <rFont val="Calibri"/>
        <family val="2"/>
      </rPr>
      <t>first lesion,</t>
    </r>
    <r>
      <rPr>
        <sz val="11"/>
        <color theme="1"/>
        <rFont val="Calibri"/>
        <family val="2"/>
        <scheme val="minor"/>
      </rPr>
      <t xml:space="preserve"> including ultrasound guidance</t>
    </r>
  </si>
  <si>
    <t>Excision of cyst, fibroadenoma, or other benign or malignant tumor, aberrant breast tissue, duct lesion, nipple or areolar lesion open, male or female, 1 or more lesions</t>
  </si>
  <si>
    <t>Application of multi-layer compression system; leg (below knee), including ankle and foot</t>
  </si>
  <si>
    <t>Arthroscopy, shoulder, surgical; decompression of subacromial space with partial acromioplasty, with coracoacromial ligament (ie, arch)release, when performed (List separately in addition to code for primary procedure)</t>
  </si>
  <si>
    <t xml:space="preserve">Nasal endoscopy, diagnostic, unilateral or bilateral </t>
  </si>
  <si>
    <t>Laryngoscopy, flexible; diagnostic</t>
  </si>
  <si>
    <t>Bronchoscopy, rigid or flexible, including fluoroscopic guidance, when performed; with bronchial alveolar lavage</t>
  </si>
  <si>
    <t>Thoracentesis, needle or catheter, aspiration of the pleural space; with imaging guidance</t>
  </si>
  <si>
    <t>Supply - Needle</t>
  </si>
  <si>
    <t>A4215</t>
  </si>
  <si>
    <t>00800</t>
  </si>
  <si>
    <t>Insertion of tunneled centrally inserted central venous catheter, without subcutaneous port or pump; age 5 years or older</t>
  </si>
  <si>
    <t>Transcatheter therapy, arterial infusion for thrombolysis other than coronary or intracranial, any method, including radiological supervision and interpretation, initial treatment day</t>
  </si>
  <si>
    <t>Colonoscopy, flexible; with biopsy, single or multiple</t>
  </si>
  <si>
    <t>Colonoscopy, flexible; with removal of tumor(s), polyp(s), or other lesion(s) by snare technique</t>
  </si>
  <si>
    <t>Pharmacy</t>
  </si>
  <si>
    <t>Biopsy of liver, needle; percutaneous</t>
  </si>
  <si>
    <t>Repair initial inguinal hernia, age 5 years or older; reducible</t>
  </si>
  <si>
    <t>00830</t>
  </si>
  <si>
    <t>Exchange nephrostomy catheter, percutaneous, including diagnostic nephrostogram and/or ureterogram when performed, imaging guidance (eg, ultrasound and/or fluoroscopy) and all associated radiological supervision and interpretation</t>
  </si>
  <si>
    <t>Bladder irrigation, simple, lavage and/or instillation</t>
  </si>
  <si>
    <t>Bladder instillation of anticarcinogenic agent (including retention time)</t>
  </si>
  <si>
    <t xml:space="preserve">Cystourethroscopy </t>
  </si>
  <si>
    <t>Cystourethroscopy, with removal of foreign body, calculus, or ureteral stent from urethra or bladder; simple</t>
  </si>
  <si>
    <t>Vasectomy, unilateral or bilateral, including postoperative semen examination(s)</t>
  </si>
  <si>
    <t>Biopsy, prostate; needle or punch, single or multiple, any approach</t>
  </si>
  <si>
    <t>Colposcopy of the cervix including upper/adjacent vagina; with biopsy(s) of the cervix and endocervical curettage</t>
  </si>
  <si>
    <t>Endometrial sampling (biopsy) with or without endocervical sampling (biopsy), without cervical dilation, any method</t>
  </si>
  <si>
    <t>Fetal non-stress test</t>
  </si>
  <si>
    <t>Biopsy thyroid, percutaneous core needle</t>
  </si>
  <si>
    <t>Ultrasound guidance w/needle</t>
  </si>
  <si>
    <t>Spinal puncture, lumbar, diagnostic; with fluoroscopic or CT guidance</t>
  </si>
  <si>
    <t>Injection(s), anesthetic agent(s) and/or steroid; greater occipital nerve</t>
  </si>
  <si>
    <t>Injection(s), anesthetic agent(s) and/or steroid; intercostal nerve, each additional level (List separately in addition to code for primary procedure)</t>
  </si>
  <si>
    <t>Chemodenervation of muscle(s); muscle(s) innervated by facial nerve, unilateral (eg, for blepharospasm, hemifacial spasm)</t>
  </si>
  <si>
    <t>Chemodenervation of muscle(s); muscle(s) innervated by facial, trigeminal, cervical spinal and accessory nerves, bilateral (eg, for chronic migraine)</t>
  </si>
  <si>
    <t>J0585</t>
  </si>
  <si>
    <t>Chemodenervation of one extremity; 5 or more muscles</t>
  </si>
  <si>
    <t>Chemodenervation of trunk muscle(s); 1-5 muscle(s)</t>
  </si>
  <si>
    <t>Intravitreal injection of a pharmacologic agent (separate procedure)</t>
  </si>
  <si>
    <t>J9035</t>
  </si>
  <si>
    <t>Magnetic resonance (eg, proton) imaging, brain (including brain stem); with contrast material(s)</t>
  </si>
  <si>
    <r>
      <t xml:space="preserve">Computed tomography, thoracic spine; with contrast material </t>
    </r>
    <r>
      <rPr>
        <i/>
        <sz val="11"/>
        <color indexed="8"/>
        <rFont val="Calibri"/>
        <family val="2"/>
      </rPr>
      <t>(Contrast Method Intravascular or Intrathecal)</t>
    </r>
  </si>
  <si>
    <r>
      <t xml:space="preserve">Computed tomography, lumbar spine; with contrast material </t>
    </r>
    <r>
      <rPr>
        <i/>
        <sz val="11"/>
        <color indexed="8"/>
        <rFont val="Calibri"/>
        <family val="2"/>
      </rPr>
      <t>(Contrast Method Intravascular or Intrathecal)</t>
    </r>
  </si>
  <si>
    <r>
      <t xml:space="preserve">Computed tomography, lumbar spine; without contrast material, followed by contrast material(s) and further sections </t>
    </r>
    <r>
      <rPr>
        <i/>
        <sz val="11"/>
        <color indexed="8"/>
        <rFont val="Calibri"/>
        <family val="2"/>
      </rPr>
      <t>(Contrast Method Intravascular or Intrathecal)</t>
    </r>
  </si>
  <si>
    <t>Radiologic examination, hand; 2 views</t>
  </si>
  <si>
    <t>RADIOLOGIC EXAMINATION KNEE 3 VIEWS</t>
  </si>
  <si>
    <r>
      <t xml:space="preserve">Ultrasound, pregnant uterus, real time with image documentation, fetal and maternal evaluation, after first trimester (&gt; or = 14 weeks 0 days), transabdominal approach; </t>
    </r>
    <r>
      <rPr>
        <b/>
        <sz val="11"/>
        <color indexed="8"/>
        <rFont val="Calibri"/>
        <family val="2"/>
      </rPr>
      <t>single or first gestation</t>
    </r>
  </si>
  <si>
    <r>
      <t xml:space="preserve">Ultrasound, pregnant uterus, real time with image documentation, limited (eg, fetal heart beat, placental location, fetal position and/or qualitative amniotic fluid volume), </t>
    </r>
    <r>
      <rPr>
        <b/>
        <sz val="11"/>
        <color indexed="8"/>
        <rFont val="Calibri"/>
        <family val="2"/>
      </rPr>
      <t>1 or more fetuses</t>
    </r>
  </si>
  <si>
    <r>
      <t xml:space="preserve">Ultrasound, pregnant uterus, real time with image documentation, follow-up (eg, re-evaluation of fetal size by measuring standard growth parameters and amniotic fluid volume, re-evaluation of organ system(s) suspected or confirmed to be abnormal on a previous scan), transabdominal approach, </t>
    </r>
    <r>
      <rPr>
        <b/>
        <sz val="11"/>
        <color indexed="8"/>
        <rFont val="Calibri"/>
        <family val="2"/>
      </rPr>
      <t>per fetus</t>
    </r>
  </si>
  <si>
    <r>
      <rPr>
        <b/>
        <sz val="11"/>
        <color indexed="8"/>
        <rFont val="Calibri"/>
        <family val="2"/>
      </rPr>
      <t xml:space="preserve">Diagnostic </t>
    </r>
    <r>
      <rPr>
        <sz val="11"/>
        <color theme="1"/>
        <rFont val="Calibri"/>
        <family val="2"/>
        <scheme val="minor"/>
      </rPr>
      <t xml:space="preserve">mammography, including computer-aided detection (CAD) when performed; </t>
    </r>
    <r>
      <rPr>
        <b/>
        <sz val="11"/>
        <color indexed="8"/>
        <rFont val="Calibri"/>
        <family val="2"/>
      </rPr>
      <t>unilateral</t>
    </r>
  </si>
  <si>
    <r>
      <rPr>
        <b/>
        <sz val="11"/>
        <color indexed="8"/>
        <rFont val="Calibri"/>
        <family val="2"/>
      </rPr>
      <t>Diagnostic</t>
    </r>
    <r>
      <rPr>
        <sz val="11"/>
        <color theme="1"/>
        <rFont val="Calibri"/>
        <family val="2"/>
        <scheme val="minor"/>
      </rPr>
      <t xml:space="preserve"> mammography, including computer-aided detection (CAD) when performed; </t>
    </r>
    <r>
      <rPr>
        <b/>
        <sz val="11"/>
        <color indexed="8"/>
        <rFont val="Calibri"/>
        <family val="2"/>
      </rPr>
      <t>bilateral</t>
    </r>
  </si>
  <si>
    <r>
      <rPr>
        <b/>
        <sz val="11"/>
        <color indexed="8"/>
        <rFont val="Calibri"/>
        <family val="2"/>
      </rPr>
      <t xml:space="preserve">Screening </t>
    </r>
    <r>
      <rPr>
        <sz val="11"/>
        <color theme="1"/>
        <rFont val="Calibri"/>
        <family val="2"/>
        <scheme val="minor"/>
      </rPr>
      <t xml:space="preserve">mammography, </t>
    </r>
    <r>
      <rPr>
        <b/>
        <sz val="11"/>
        <color indexed="8"/>
        <rFont val="Calibri"/>
        <family val="2"/>
      </rPr>
      <t>bilateral</t>
    </r>
    <r>
      <rPr>
        <sz val="11"/>
        <color theme="1"/>
        <rFont val="Calibri"/>
        <family val="2"/>
        <scheme val="minor"/>
      </rPr>
      <t xml:space="preserve"> (2-view study of each breast), including computer-aided detection (CAD) when performed</t>
    </r>
  </si>
  <si>
    <t>Global Lab Charge</t>
  </si>
  <si>
    <t>Renal Function Panel</t>
  </si>
  <si>
    <t>Calcium Total</t>
  </si>
  <si>
    <t>Creatinine Blood</t>
  </si>
  <si>
    <t>Ferritin</t>
  </si>
  <si>
    <t>Blood Gases O2 Saturated Only</t>
  </si>
  <si>
    <t>Glucose Quan Blood</t>
  </si>
  <si>
    <t>Lactate</t>
  </si>
  <si>
    <t>Urine Total Protein (Random)</t>
  </si>
  <si>
    <t>Psychotherapy, 30 minutes with patient</t>
  </si>
  <si>
    <t>Psychotherapy, 45 minutes with patient</t>
  </si>
  <si>
    <t>Psychotherapy, 60 minutes with patient</t>
  </si>
  <si>
    <t>Group psychotherapy (other than of a multiple-family group)</t>
  </si>
  <si>
    <t>Ophthalmological services: medical examination and evaluation with initiation of diagnostic and treatment program; intermediate, new patient</t>
  </si>
  <si>
    <t>Ophthalmological services: medical examination and evaluation with initiation of diagnostic and treatment program; comprehensive, new patient, 1 or more visits</t>
  </si>
  <si>
    <t>Ophthalmological services: medical examination and evaluation, with initiation or continuation of diagnostic and treatment program; intermediate, established patient</t>
  </si>
  <si>
    <t>Ophthalmological services: medical examination and evaluation, with initiation or continuation of diagnostic and treatment program; comprehensive, established patient, 1 or more visits</t>
  </si>
  <si>
    <t>Left heart catheterization including intraprocedural injection(s) for left ventriculography, imaging supervision and interpretation, when performed</t>
  </si>
  <si>
    <t>Complete bilateral noninvasive physiologic studies of upper or lower extremity arteries, 3 or more levels (eg, for lower extremity: ankle/brachial indices at distal posterior tibial and anterior tibial/dorsalis pedis arteries plus segmental blood pressure measurements with bidirectional Doppler waveform recording and analysis, at 3 or more levels, or ankle/brachial indices at distal posterior tibial and anterior tibial/dorsalis pedis arteries plus segmental volume plethysmography at 3 or more levels, or ankle/brachial indices at distal posterior tibial and anterior tibial/dorsalis pedis arteries plus segmental transcutaneous oxygen tension measurements at 3 or more levels), or single level study with provocative functional maneuvers (eg, measurements with postural provocative tests, or measurements with reactive hyperemia)</t>
  </si>
  <si>
    <t>Pressurized or nonpressurized inhalation treatment for acute airway obstruction for therapeutic purposes and/or for diagnostic purposes such as sputum induction with an aerosol generator, nebulizer, metered dose inhaler or intermittent positive pressure breathing (IPPB) device</t>
  </si>
  <si>
    <t>Electroencephalogram (EEG) extended monitoring; 41-60 minutes</t>
  </si>
  <si>
    <t>Electroencephalogram (EEG) extended monitoring; 61-119 minutes</t>
  </si>
  <si>
    <t>Electroencephalogram (EEG); including recording awake and drowsy</t>
  </si>
  <si>
    <t>Electroencephalogram (EEG); including recording awake and asleep</t>
  </si>
  <si>
    <t>Nerve conduction studies; 3-4 studies</t>
  </si>
  <si>
    <t>Nerve conduction studies; 5-6 studies</t>
  </si>
  <si>
    <t>Nerve conduction studies; 7-8 studies</t>
  </si>
  <si>
    <t>Nerve conduction studies; 9-10 studies</t>
  </si>
  <si>
    <t>Nerve conduction studies; 13 or more studies</t>
  </si>
  <si>
    <t>Chemotherapy administration, intravenous infusion technique; up to 1 hour, single or initial substance/drug</t>
  </si>
  <si>
    <t>Therapeutic procedure, 1 or more areas, each 15 minutes; aquatic therapy with therapeutic exercises</t>
  </si>
  <si>
    <t>OFFICE/OUTPATIENT NEW HIGH MDM 60-74 MINUTES</t>
  </si>
  <si>
    <t>OFFICE/OUTPATIENT ESTABLISHED HIGH MDM 40-54 MIN</t>
  </si>
  <si>
    <t>Initial comprehensive preventive medicine evaluation and management of an individual including an age and gender appropriate history, examination, counseling/anticipatory guidance/risk factor reduction interventions, and the ordering of laboratory/diagnostic procedures, new patient; 18-39 years</t>
  </si>
  <si>
    <t>DELIVERY ROOM - C SECTION (PRE-OP)</t>
  </si>
  <si>
    <t>DELIVERY ROOM - VAGINAL DELIVERY</t>
  </si>
  <si>
    <r>
      <t xml:space="preserve">Room and Board </t>
    </r>
    <r>
      <rPr>
        <b/>
        <sz val="11"/>
        <color indexed="8"/>
        <rFont val="Calibri"/>
        <family val="2"/>
      </rPr>
      <t>Only</t>
    </r>
    <r>
      <rPr>
        <sz val="11"/>
        <color theme="1"/>
        <rFont val="Calibri"/>
        <family val="2"/>
        <scheme val="minor"/>
      </rPr>
      <t xml:space="preserve">,Telemetry, </t>
    </r>
    <r>
      <rPr>
        <b/>
        <sz val="11"/>
        <color indexed="8"/>
        <rFont val="Calibri"/>
        <family val="2"/>
      </rPr>
      <t xml:space="preserve">Per Night </t>
    </r>
  </si>
  <si>
    <r>
      <t xml:space="preserve">Room and Board </t>
    </r>
    <r>
      <rPr>
        <b/>
        <sz val="11"/>
        <color indexed="8"/>
        <rFont val="Calibri"/>
        <family val="2"/>
      </rPr>
      <t>Only</t>
    </r>
    <r>
      <rPr>
        <sz val="11"/>
        <color theme="1"/>
        <rFont val="Calibri"/>
        <family val="2"/>
        <scheme val="minor"/>
      </rPr>
      <t xml:space="preserve">, Step Down, </t>
    </r>
    <r>
      <rPr>
        <b/>
        <sz val="11"/>
        <color indexed="8"/>
        <rFont val="Calibri"/>
        <family val="2"/>
      </rPr>
      <t xml:space="preserve">Per Night </t>
    </r>
  </si>
  <si>
    <t>Room and Board Only,MEDICAL/SURGICAL/GYN, Per Night</t>
  </si>
  <si>
    <t>Room and Board Only, SemiPriviate, MEDICAL SURGICAL GYN, Per Night</t>
  </si>
  <si>
    <t>UHC</t>
  </si>
  <si>
    <t>ANTHEM BLUE CROSS (MEDI-CAL)</t>
  </si>
  <si>
    <t>Removal of skin tags, multiple fibrocutaneous tags, any area; up to and including 15 lesions</t>
  </si>
  <si>
    <t>Excision of pilonidal cyst or sinus; simple</t>
  </si>
  <si>
    <t>Chemical cauterization of granulation tissue (ie, proud flesh)</t>
  </si>
  <si>
    <t>Correction, hammertoe (eg, interphalangeal fusion, partial or total phalangectomy)</t>
  </si>
  <si>
    <t>01480</t>
  </si>
  <si>
    <t>SURGICAL ARTHROSCOPY SHOULDER LMTD DBRDMT 1/2</t>
  </si>
  <si>
    <t>Arthroscopy, shoulder, surgical; debridement, extensive</t>
  </si>
  <si>
    <t>Septoplasty or submucous resection, with or without cartilage scoring, contouring or replacement with graft</t>
  </si>
  <si>
    <t>Control nasal hemorrhage, anterior, complex (extensive cautery and/or packing) any method</t>
  </si>
  <si>
    <t>Fracture nasal inferior turbinate(s), therapeutic</t>
  </si>
  <si>
    <t>Bronchoscopy, rigid or flexible, including fluoroscopic guidance, when performed; diagnostic, with cell washing, when performed (separate procedure)</t>
  </si>
  <si>
    <t>Bronchoscopy, rigid or flexible, including fluoroscopic guidance, when performed; with brushing or protected brushings</t>
  </si>
  <si>
    <t>Bronchoscopy, rigid or flexible, including fluoroscopic guidance, when performed; with bronchial or endobronchial biopsy(s), single or multiple sites</t>
  </si>
  <si>
    <t>Catheter aspiration (separate procedure); nasotracheal</t>
  </si>
  <si>
    <t>Gastric intubation and aspiration(s) therapeutic, necessitating physician's skill (eg, for gastrointestinal hemorrhage), including lavage if performed</t>
  </si>
  <si>
    <t>Colonoscopy, flexible; with removal of foreign body(s)</t>
  </si>
  <si>
    <t>Proctopexy (eg, for prolapse); perineal approach</t>
  </si>
  <si>
    <t>Laparoscopy, surgical; repair initial inguinal hernia</t>
  </si>
  <si>
    <t>Spinal puncture, therapeutic, for drainage of cerebrospinal fluid (by needle or catheter)</t>
  </si>
  <si>
    <t>Radiologic examination; sternum, minimum of 2 views</t>
  </si>
  <si>
    <t>Radiologic examination; forearm, 2 views, unilateral</t>
  </si>
  <si>
    <t>Radiologic examination; forearm, 2 views,bilateral</t>
  </si>
  <si>
    <t>Radiologic examination, abdomen; 3 or more views</t>
  </si>
  <si>
    <t>Ultrasound, pregnant uterus, real time with image documentation, fetal and maternal evaluation, after first trimester (&gt; or = 14 weeks 0 days), transabdominal approach; each additional gestation (List separately in addition to code for primary procedure)</t>
  </si>
  <si>
    <t>Blood count; hemoglobin (Hgb)</t>
  </si>
  <si>
    <t>Pure tone audiometry (threshold); air only</t>
  </si>
  <si>
    <t>Pure tone audiometry (threshold); air and bone</t>
  </si>
  <si>
    <t>Treatment of swallowing dysfunction and/or oral function for feeding</t>
  </si>
  <si>
    <t>Therapeutic procedure(s), group (2 or more individuals)</t>
  </si>
  <si>
    <t>Smoking and tobacco use cessation counseling visit; intermediate, greater than 3 minutes up to 10 minutes</t>
  </si>
  <si>
    <t>Smoking and tobacco use cessation counseling visit; intensive, greater than 10 minutes</t>
  </si>
  <si>
    <t>HC R&amp;B - PRIVATE - TELEMETRY</t>
  </si>
  <si>
    <t>HC R&amp;B - PRIVATE - MEDICAL/SURGICAL/GYN</t>
  </si>
  <si>
    <t>HC ROOM &amp; BOARD REHAB PRIVATE</t>
  </si>
  <si>
    <t>HC R&amp;B - SEMIPRIVATE - MEDICAL/SURGICAL/GYN</t>
  </si>
  <si>
    <t>HC ROOM &amp; BOARD REHAB SEMI-PRIVATE 2 BEDS</t>
  </si>
  <si>
    <t>HC SEMIPRIVATE 3 AND 4 BEDS - REHABILITATION</t>
  </si>
  <si>
    <t>HC OR LEVEL 1 - 15MIN</t>
  </si>
  <si>
    <t>HC OR LEVEL 1 - EACH ADDL MIN</t>
  </si>
  <si>
    <t>Psychiatric diagnostic evaluation</t>
  </si>
  <si>
    <t>Psychotherapy, 30 minutes with patient when performed with an evaluation and management service (List separately in addition to the code for primary procedure)</t>
  </si>
  <si>
    <t>Psychotherapy, 45 minutes with patient when performed with an evaluation and management service (List separately in addition to the code for primary procedure)</t>
  </si>
  <si>
    <t>Family psychotherapy (conjoint psychotherapy) (with patient present), 50 minutes</t>
  </si>
  <si>
    <t>Tympanometry (impedance testing)</t>
  </si>
  <si>
    <t>Evaluation for prescription for speech-generating augmentative and alternative communication device, face-to-face with the patient; first hour</t>
  </si>
  <si>
    <t>HC COGNITIVE TEST BY HC PRO</t>
  </si>
  <si>
    <t>Application of a modality to 1 or more areas; paraffin bath</t>
  </si>
  <si>
    <t>Application of a modality to 1 or more areas; electrical stimulation (manual), each 15 minutes</t>
  </si>
  <si>
    <t>Application of a modality to 1 or more areas; ultrasound, each 15 minutes</t>
  </si>
  <si>
    <t>Unlisted modality (specify type and time if constant attendance)</t>
  </si>
  <si>
    <t>Orthotic(s) management and training (including assessment and fitting when not otherwise reported), upper extremity(ies), lower extremity(ies) and/or trunk, initial orthotic(s) encounter, each 15 minutes</t>
  </si>
  <si>
    <t>Orthotic(s)/prosthetic(s) management and/or training, upper extremity(ies), lower extremity(ies), and/or trunk, subsequent orthotic(s)/prosthetic(s) encounter, each 15 minutes</t>
  </si>
  <si>
    <t>HC R&amp;B - SEMIPRIVATE - SNF LEVEL I (SKILLED CARE)</t>
  </si>
  <si>
    <t>Facility Charge</t>
  </si>
  <si>
    <t>HC R &amp; B SEMIPRIVATE - SNF LEVEL II (COMPREHENSIVE CARE)</t>
  </si>
  <si>
    <t>HC R &amp; B SEMIPRIVATE - SNF LEVEL III (COMPLEX CARE)</t>
  </si>
  <si>
    <t>HC R &amp; B SEMIPRIVATE - SNF LEVEL IV (INTENSIVE CARE)</t>
  </si>
  <si>
    <t>HC R&amp;B - SEMIPRIVATE - SNF NON SKILLED</t>
  </si>
  <si>
    <t>HC SUBACUTE CARE - LEVEL IV (NON-VENT INTENSIVE CARE)</t>
  </si>
  <si>
    <t>HC SUBACUTE CARE - LEVEL IV (VENT INTENSIVE CARE)</t>
  </si>
  <si>
    <t>UBH</t>
  </si>
  <si>
    <t>Psychiatric diagnostic evaluation with medical services</t>
  </si>
  <si>
    <t>Therapeutic interventions that focus on cognitive function (eg, attention, memory, reasoning, executive function, problem solving, and/or pragmatic functioning) and compensatory strategies to manage the performance of an activity (eg, managing time or schedules, initiating, organizing and sequencing tasks), direct (one-on-one) patient contact</t>
  </si>
  <si>
    <t>HC R&amp;B SEMIPRIVATE (2 BEDS)-  PSYCH ACUTE</t>
  </si>
  <si>
    <t>DRG 750  Schizophrenia</t>
  </si>
  <si>
    <t>Six Day Hospital Stay</t>
  </si>
  <si>
    <t xml:space="preserve"> DRG 750</t>
  </si>
  <si>
    <t>Therapy (Professional)</t>
  </si>
  <si>
    <t>DRG 753 Bipolar Disorder</t>
  </si>
  <si>
    <t>Seven Day Hospital Stay</t>
  </si>
  <si>
    <t xml:space="preserve"> DRG753</t>
  </si>
  <si>
    <t>DRG 754  Depression Except Major Depressive Disorder,</t>
  </si>
  <si>
    <t>Four Day Hospital Stay</t>
  </si>
  <si>
    <t xml:space="preserve"> DRG 754</t>
  </si>
  <si>
    <t xml:space="preserve"> APR DRG 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</si>
</sst>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E1F2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79">
    <xf numFmtId="0" fontId="0" fillId="0" borderId="0" xfId="0"/>
    <xf numFmtId="0" fontId="16" fillId="35" borderId="0" xfId="0" applyFont="1" applyFill="1" applyAlignment="1">
      <alignment wrapText="1"/>
    </xf>
    <xf numFmtId="0" fontId="16" fillId="35" borderId="0" xfId="0" applyFont="1" applyFill="1" applyAlignment="1">
      <alignment vertical="center" wrapText="1"/>
    </xf>
    <xf numFmtId="0" fontId="0" fillId="0" borderId="3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9" xfId="0" applyBorder="1" applyAlignment="1">
      <alignment wrapText="1"/>
    </xf>
    <xf numFmtId="7" fontId="0" fillId="0" borderId="34" xfId="0" applyNumberFormat="1" applyBorder="1" applyAlignment="1">
      <alignment horizontal="right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7" fontId="0" fillId="0" borderId="36" xfId="0" applyNumberFormat="1" applyBorder="1" applyAlignment="1">
      <alignment horizontal="right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4" fontId="1" fillId="0" borderId="31" xfId="1" applyNumberFormat="1" applyFont="1" applyFill="1" applyBorder="1" applyAlignment="1">
      <alignment horizontal="right"/>
    </xf>
    <xf numFmtId="164" fontId="0" fillId="0" borderId="34" xfId="1" applyNumberFormat="1" applyFont="1" applyFill="1" applyBorder="1" applyAlignment="1">
      <alignment horizontal="right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6" fillId="3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6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9" xfId="0" applyBorder="1"/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64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6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164" fontId="0" fillId="0" borderId="0" xfId="0" applyNumberFormat="1"/>
    <xf numFmtId="0" fontId="16" fillId="35" borderId="20" xfId="0" applyFont="1" applyFill="1" applyBorder="1" applyAlignment="1">
      <alignment horizontal="center" vertical="center" wrapText="1"/>
    </xf>
    <xf numFmtId="0" fontId="16" fillId="35" borderId="20" xfId="0" applyFont="1" applyFill="1" applyBorder="1" applyAlignment="1">
      <alignment wrapText="1"/>
    </xf>
    <xf numFmtId="0" fontId="16" fillId="35" borderId="2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60" xfId="0" applyBorder="1" applyAlignment="1">
      <alignment wrapText="1"/>
    </xf>
    <xf numFmtId="164" fontId="1" fillId="0" borderId="5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4" fontId="0" fillId="0" borderId="58" xfId="1" applyNumberFormat="1" applyFont="1" applyFill="1" applyBorder="1" applyAlignment="1">
      <alignment horizontal="right"/>
    </xf>
    <xf numFmtId="164" fontId="0" fillId="0" borderId="69" xfId="1" applyNumberFormat="1" applyFont="1" applyFill="1" applyBorder="1" applyAlignment="1">
      <alignment horizontal="right"/>
    </xf>
    <xf numFmtId="164" fontId="0" fillId="0" borderId="71" xfId="1" applyNumberFormat="1" applyFont="1" applyFill="1" applyBorder="1" applyAlignment="1">
      <alignment horizontal="right"/>
    </xf>
    <xf numFmtId="0" fontId="0" fillId="0" borderId="4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4" fontId="0" fillId="0" borderId="14" xfId="1" applyFont="1" applyFill="1" applyBorder="1"/>
    <xf numFmtId="0" fontId="0" fillId="0" borderId="13" xfId="0" applyBorder="1" applyAlignment="1">
      <alignment horizontal="left" wrapText="1"/>
    </xf>
    <xf numFmtId="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left" wrapText="1"/>
    </xf>
    <xf numFmtId="7" fontId="0" fillId="0" borderId="14" xfId="0" applyNumberForma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19" xfId="0" applyBorder="1" applyAlignment="1">
      <alignment horizontal="center"/>
    </xf>
    <xf numFmtId="164" fontId="0" fillId="0" borderId="52" xfId="1" applyNumberFormat="1" applyFont="1" applyFill="1" applyBorder="1" applyAlignment="1">
      <alignment horizontal="right"/>
    </xf>
    <xf numFmtId="0" fontId="0" fillId="0" borderId="55" xfId="0" applyBorder="1" applyAlignment="1">
      <alignment horizontal="center"/>
    </xf>
    <xf numFmtId="164" fontId="0" fillId="0" borderId="54" xfId="1" applyNumberFormat="1" applyFont="1" applyFill="1" applyBorder="1" applyAlignment="1">
      <alignment horizontal="right"/>
    </xf>
    <xf numFmtId="0" fontId="0" fillId="0" borderId="53" xfId="0" applyBorder="1"/>
    <xf numFmtId="0" fontId="0" fillId="0" borderId="53" xfId="0" applyBorder="1" applyAlignment="1">
      <alignment horizontal="center"/>
    </xf>
    <xf numFmtId="7" fontId="0" fillId="0" borderId="45" xfId="0" applyNumberFormat="1" applyBorder="1" applyAlignment="1">
      <alignment horizontal="right"/>
    </xf>
    <xf numFmtId="7" fontId="0" fillId="0" borderId="40" xfId="0" applyNumberFormat="1" applyBorder="1" applyAlignment="1">
      <alignment horizontal="right"/>
    </xf>
    <xf numFmtId="0" fontId="0" fillId="0" borderId="39" xfId="0" applyBorder="1"/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/>
    <xf numFmtId="0" fontId="0" fillId="0" borderId="22" xfId="0" applyBorder="1" applyAlignment="1">
      <alignment horizontal="center"/>
    </xf>
    <xf numFmtId="0" fontId="0" fillId="0" borderId="76" xfId="0" applyBorder="1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59" xfId="1" applyFont="1" applyFill="1" applyBorder="1"/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9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left" wrapText="1"/>
    </xf>
    <xf numFmtId="0" fontId="0" fillId="0" borderId="67" xfId="0" applyBorder="1" applyAlignment="1">
      <alignment horizontal="left" wrapText="1"/>
    </xf>
    <xf numFmtId="164" fontId="0" fillId="0" borderId="54" xfId="1" applyNumberFormat="1" applyFont="1" applyFill="1" applyBorder="1"/>
    <xf numFmtId="0" fontId="0" fillId="0" borderId="43" xfId="0" applyBorder="1" applyAlignment="1">
      <alignment horizontal="center"/>
    </xf>
    <xf numFmtId="164" fontId="0" fillId="0" borderId="69" xfId="1" applyNumberFormat="1" applyFont="1" applyFill="1" applyBorder="1"/>
    <xf numFmtId="0" fontId="0" fillId="0" borderId="44" xfId="0" applyBorder="1" applyAlignment="1">
      <alignment horizontal="center"/>
    </xf>
    <xf numFmtId="0" fontId="19" fillId="0" borderId="74" xfId="0" applyFont="1" applyBorder="1"/>
    <xf numFmtId="0" fontId="0" fillId="0" borderId="53" xfId="0" applyBorder="1" applyAlignment="1">
      <alignment horizontal="center" wrapText="1"/>
    </xf>
    <xf numFmtId="0" fontId="19" fillId="0" borderId="53" xfId="0" applyFont="1" applyBorder="1" applyAlignment="1">
      <alignment horizontal="center"/>
    </xf>
    <xf numFmtId="0" fontId="19" fillId="0" borderId="53" xfId="0" applyFont="1" applyBorder="1" applyAlignment="1">
      <alignment horizontal="center" wrapText="1"/>
    </xf>
    <xf numFmtId="0" fontId="0" fillId="0" borderId="72" xfId="0" applyBorder="1" applyAlignment="1">
      <alignment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4" fontId="1" fillId="0" borderId="69" xfId="1" applyNumberFormat="1" applyFont="1" applyFill="1" applyBorder="1" applyAlignment="1">
      <alignment horizontal="right"/>
    </xf>
    <xf numFmtId="0" fontId="0" fillId="0" borderId="75" xfId="0" applyBorder="1" applyAlignment="1">
      <alignment wrapText="1"/>
    </xf>
    <xf numFmtId="0" fontId="0" fillId="0" borderId="53" xfId="0" applyBorder="1" applyAlignment="1">
      <alignment horizontal="center" vertical="center"/>
    </xf>
    <xf numFmtId="164" fontId="1" fillId="0" borderId="54" xfId="1" applyNumberFormat="1" applyFont="1" applyFill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19" fillId="0" borderId="72" xfId="0" applyFont="1" applyBorder="1" applyAlignment="1">
      <alignment wrapText="1"/>
    </xf>
    <xf numFmtId="0" fontId="19" fillId="0" borderId="43" xfId="0" applyFont="1" applyBorder="1" applyAlignment="1">
      <alignment horizontal="center" vertical="center"/>
    </xf>
    <xf numFmtId="0" fontId="19" fillId="0" borderId="73" xfId="0" applyFont="1" applyBorder="1" applyAlignment="1">
      <alignment wrapText="1"/>
    </xf>
    <xf numFmtId="0" fontId="19" fillId="0" borderId="44" xfId="0" applyFont="1" applyBorder="1" applyAlignment="1">
      <alignment horizontal="center" vertical="center"/>
    </xf>
    <xf numFmtId="164" fontId="19" fillId="0" borderId="69" xfId="1" applyNumberFormat="1" applyFont="1" applyFill="1" applyBorder="1" applyAlignment="1">
      <alignment horizontal="right"/>
    </xf>
    <xf numFmtId="0" fontId="0" fillId="0" borderId="77" xfId="0" applyBorder="1" applyAlignment="1">
      <alignment wrapText="1"/>
    </xf>
    <xf numFmtId="0" fontId="0" fillId="0" borderId="51" xfId="0" applyBorder="1" applyAlignment="1">
      <alignment horizontal="center" vertical="center"/>
    </xf>
    <xf numFmtId="164" fontId="1" fillId="0" borderId="71" xfId="1" applyNumberFormat="1" applyFont="1" applyFill="1" applyBorder="1" applyAlignment="1">
      <alignment horizontal="right"/>
    </xf>
    <xf numFmtId="164" fontId="0" fillId="0" borderId="58" xfId="1" applyNumberFormat="1" applyFont="1" applyFill="1" applyBorder="1"/>
    <xf numFmtId="0" fontId="0" fillId="0" borderId="5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1" fillId="0" borderId="52" xfId="1" applyNumberFormat="1" applyFont="1" applyFill="1" applyBorder="1" applyAlignment="1">
      <alignment horizontal="right"/>
    </xf>
    <xf numFmtId="0" fontId="0" fillId="0" borderId="7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164" fontId="0" fillId="0" borderId="49" xfId="1" applyNumberFormat="1" applyFont="1" applyFill="1" applyBorder="1" applyAlignment="1">
      <alignment horizontal="right"/>
    </xf>
    <xf numFmtId="0" fontId="0" fillId="0" borderId="72" xfId="0" applyBorder="1" applyAlignment="1">
      <alignment horizontal="left" wrapText="1"/>
    </xf>
    <xf numFmtId="0" fontId="0" fillId="0" borderId="73" xfId="0" applyBorder="1" applyAlignment="1">
      <alignment horizontal="left" wrapText="1"/>
    </xf>
    <xf numFmtId="0" fontId="0" fillId="0" borderId="77" xfId="0" applyBorder="1" applyAlignment="1">
      <alignment horizontal="left" wrapText="1"/>
    </xf>
    <xf numFmtId="164" fontId="0" fillId="0" borderId="71" xfId="1" applyNumberFormat="1" applyFont="1" applyFill="1" applyBorder="1"/>
    <xf numFmtId="0" fontId="0" fillId="0" borderId="16" xfId="0" applyBorder="1" applyAlignment="1">
      <alignment horizontal="left" wrapText="1"/>
    </xf>
    <xf numFmtId="164" fontId="0" fillId="0" borderId="59" xfId="1" applyNumberFormat="1" applyFont="1" applyFill="1" applyBorder="1"/>
    <xf numFmtId="0" fontId="19" fillId="0" borderId="73" xfId="0" applyFont="1" applyBorder="1" applyAlignment="1">
      <alignment horizontal="left" wrapText="1"/>
    </xf>
    <xf numFmtId="164" fontId="1" fillId="0" borderId="59" xfId="1" applyNumberFormat="1" applyFont="1" applyFill="1" applyBorder="1" applyAlignment="1">
      <alignment horizontal="right"/>
    </xf>
    <xf numFmtId="0" fontId="19" fillId="0" borderId="77" xfId="0" applyFont="1" applyBorder="1" applyAlignment="1">
      <alignment horizontal="left" wrapText="1"/>
    </xf>
    <xf numFmtId="0" fontId="19" fillId="0" borderId="75" xfId="0" applyFont="1" applyBorder="1" applyAlignment="1">
      <alignment wrapText="1"/>
    </xf>
    <xf numFmtId="0" fontId="19" fillId="0" borderId="53" xfId="0" applyFont="1" applyBorder="1" applyAlignment="1">
      <alignment horizontal="center" vertical="center"/>
    </xf>
    <xf numFmtId="0" fontId="19" fillId="0" borderId="48" xfId="0" applyFont="1" applyBorder="1" applyAlignment="1">
      <alignment wrapText="1"/>
    </xf>
    <xf numFmtId="0" fontId="19" fillId="0" borderId="14" xfId="0" applyFont="1" applyBorder="1" applyAlignment="1">
      <alignment horizontal="center" vertical="center"/>
    </xf>
    <xf numFmtId="164" fontId="19" fillId="0" borderId="49" xfId="1" applyNumberFormat="1" applyFont="1" applyFill="1" applyBorder="1" applyAlignment="1">
      <alignment horizontal="right"/>
    </xf>
    <xf numFmtId="0" fontId="19" fillId="0" borderId="72" xfId="0" applyFont="1" applyBorder="1" applyAlignment="1">
      <alignment horizontal="left" wrapText="1"/>
    </xf>
    <xf numFmtId="0" fontId="19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28" xfId="0" applyBorder="1" applyAlignment="1">
      <alignment horizontal="center" vertical="center"/>
    </xf>
    <xf numFmtId="164" fontId="0" fillId="0" borderId="52" xfId="1" applyNumberFormat="1" applyFont="1" applyFill="1" applyBorder="1"/>
    <xf numFmtId="164" fontId="1" fillId="0" borderId="57" xfId="1" applyNumberFormat="1" applyFont="1" applyFill="1" applyBorder="1" applyAlignment="1">
      <alignment horizontal="right"/>
    </xf>
    <xf numFmtId="164" fontId="1" fillId="0" borderId="70" xfId="1" applyNumberFormat="1" applyFont="1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164" fontId="0" fillId="0" borderId="57" xfId="1" applyNumberFormat="1" applyFont="1" applyFill="1" applyBorder="1"/>
    <xf numFmtId="164" fontId="0" fillId="0" borderId="70" xfId="1" applyNumberFormat="1" applyFont="1" applyFill="1" applyBorder="1"/>
    <xf numFmtId="0" fontId="0" fillId="0" borderId="76" xfId="0" applyBorder="1"/>
    <xf numFmtId="0" fontId="0" fillId="0" borderId="75" xfId="0" applyBorder="1"/>
    <xf numFmtId="0" fontId="0" fillId="0" borderId="48" xfId="0" applyBorder="1"/>
    <xf numFmtId="7" fontId="1" fillId="0" borderId="49" xfId="1" applyNumberFormat="1" applyFont="1" applyFill="1" applyBorder="1" applyAlignment="1">
      <alignment horizontal="right" vertical="center"/>
    </xf>
    <xf numFmtId="7" fontId="1" fillId="0" borderId="70" xfId="1" applyNumberFormat="1" applyFont="1" applyFill="1" applyBorder="1" applyAlignment="1">
      <alignment horizontal="right" vertical="center"/>
    </xf>
    <xf numFmtId="0" fontId="0" fillId="0" borderId="3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7" fontId="1" fillId="0" borderId="36" xfId="1" applyNumberFormat="1" applyFont="1" applyFill="1" applyBorder="1" applyAlignment="1">
      <alignment horizontal="right"/>
    </xf>
    <xf numFmtId="0" fontId="0" fillId="0" borderId="26" xfId="0" applyBorder="1" applyAlignment="1">
      <alignment wrapText="1"/>
    </xf>
    <xf numFmtId="0" fontId="0" fillId="0" borderId="22" xfId="0" applyBorder="1" applyAlignment="1">
      <alignment wrapText="1"/>
    </xf>
    <xf numFmtId="7" fontId="1" fillId="0" borderId="14" xfId="1" applyNumberFormat="1" applyFont="1" applyFill="1" applyBorder="1" applyAlignment="1">
      <alignment horizontal="right"/>
    </xf>
    <xf numFmtId="0" fontId="0" fillId="0" borderId="35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30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19" fillId="0" borderId="33" xfId="0" applyFont="1" applyBorder="1" applyAlignment="1">
      <alignment horizontal="left" wrapText="1"/>
    </xf>
    <xf numFmtId="0" fontId="19" fillId="0" borderId="19" xfId="0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30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0" fillId="0" borderId="20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53" xfId="0" applyBorder="1" applyAlignment="1">
      <alignment wrapText="1"/>
    </xf>
    <xf numFmtId="0" fontId="0" fillId="0" borderId="55" xfId="0" applyBorder="1" applyAlignment="1">
      <alignment wrapText="1"/>
    </xf>
    <xf numFmtId="7" fontId="1" fillId="0" borderId="55" xfId="1" applyNumberFormat="1" applyFont="1" applyFill="1" applyBorder="1" applyAlignment="1">
      <alignment horizontal="right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26" xfId="0" applyBorder="1" applyAlignment="1">
      <alignment horizontal="left" wrapText="1"/>
    </xf>
    <xf numFmtId="0" fontId="0" fillId="0" borderId="44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2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0" xfId="0" applyBorder="1"/>
    <xf numFmtId="0" fontId="0" fillId="0" borderId="24" xfId="0" applyBorder="1"/>
    <xf numFmtId="0" fontId="0" fillId="0" borderId="24" xfId="0" applyBorder="1" applyAlignment="1">
      <alignment wrapText="1"/>
    </xf>
    <xf numFmtId="164" fontId="1" fillId="0" borderId="34" xfId="1" applyNumberFormat="1" applyFont="1" applyFill="1" applyBorder="1" applyAlignment="1">
      <alignment horizontal="right"/>
    </xf>
    <xf numFmtId="0" fontId="0" fillId="0" borderId="3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56" xfId="0" applyBorder="1" applyAlignment="1">
      <alignment horizontal="center" vertical="center"/>
    </xf>
    <xf numFmtId="164" fontId="0" fillId="0" borderId="21" xfId="0" applyNumberFormat="1" applyBorder="1"/>
    <xf numFmtId="164" fontId="0" fillId="0" borderId="25" xfId="0" applyNumberFormat="1" applyBorder="1"/>
    <xf numFmtId="0" fontId="0" fillId="0" borderId="27" xfId="0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0" fillId="0" borderId="63" xfId="0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164" fontId="0" fillId="0" borderId="19" xfId="0" applyNumberFormat="1" applyBorder="1"/>
    <xf numFmtId="7" fontId="0" fillId="0" borderId="19" xfId="0" applyNumberFormat="1" applyBorder="1" applyAlignment="1">
      <alignment horizontal="right"/>
    </xf>
    <xf numFmtId="0" fontId="0" fillId="0" borderId="19" xfId="0" quotePrefix="1" applyBorder="1" applyAlignment="1">
      <alignment horizont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/>
    <xf numFmtId="49" fontId="0" fillId="0" borderId="14" xfId="0" applyNumberFormat="1" applyBorder="1" applyAlignment="1">
      <alignment horizontal="center"/>
    </xf>
    <xf numFmtId="44" fontId="0" fillId="0" borderId="13" xfId="1" applyFont="1" applyFill="1" applyBorder="1"/>
    <xf numFmtId="0" fontId="19" fillId="0" borderId="21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49" fontId="0" fillId="0" borderId="79" xfId="0" applyNumberForma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0" fillId="0" borderId="67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59" xfId="0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19" fillId="0" borderId="74" xfId="0" applyFont="1" applyBorder="1" applyAlignment="1">
      <alignment horizontal="left" wrapText="1"/>
    </xf>
    <xf numFmtId="0" fontId="19" fillId="0" borderId="74" xfId="0" applyFont="1" applyBorder="1" applyAlignment="1">
      <alignment wrapText="1"/>
    </xf>
    <xf numFmtId="0" fontId="19" fillId="0" borderId="80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43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0" xfId="0" applyBorder="1" applyAlignment="1">
      <alignment horizontal="left" wrapText="1"/>
    </xf>
    <xf numFmtId="0" fontId="0" fillId="0" borderId="24" xfId="0" applyBorder="1" applyAlignment="1">
      <alignment horizontal="center" vertical="center"/>
    </xf>
    <xf numFmtId="164" fontId="1" fillId="0" borderId="46" xfId="1" applyNumberFormat="1" applyFont="1" applyFill="1" applyBorder="1" applyAlignment="1">
      <alignment horizontal="right"/>
    </xf>
    <xf numFmtId="164" fontId="1" fillId="0" borderId="25" xfId="1" applyNumberFormat="1" applyFont="1" applyFill="1" applyBorder="1" applyAlignment="1">
      <alignment horizontal="right"/>
    </xf>
    <xf numFmtId="0" fontId="0" fillId="0" borderId="23" xfId="0" applyBorder="1"/>
    <xf numFmtId="7" fontId="0" fillId="0" borderId="43" xfId="0" applyNumberFormat="1" applyBorder="1" applyAlignment="1">
      <alignment horizontal="right"/>
    </xf>
    <xf numFmtId="7" fontId="0" fillId="0" borderId="53" xfId="0" applyNumberFormat="1" applyBorder="1" applyAlignment="1">
      <alignment horizontal="right"/>
    </xf>
    <xf numFmtId="7" fontId="0" fillId="0" borderId="44" xfId="0" applyNumberFormat="1" applyBorder="1" applyAlignment="1">
      <alignment horizontal="right"/>
    </xf>
    <xf numFmtId="0" fontId="0" fillId="0" borderId="78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0" xfId="0" applyAlignment="1">
      <alignment wrapText="1"/>
    </xf>
    <xf numFmtId="7" fontId="0" fillId="0" borderId="0" xfId="0" applyNumberFormat="1" applyAlignment="1">
      <alignment horizontal="right"/>
    </xf>
    <xf numFmtId="0" fontId="0" fillId="0" borderId="80" xfId="0" applyBorder="1" applyAlignment="1">
      <alignment horizontal="center"/>
    </xf>
    <xf numFmtId="0" fontId="0" fillId="0" borderId="29" xfId="0" applyBorder="1"/>
    <xf numFmtId="0" fontId="0" fillId="0" borderId="65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0" fillId="0" borderId="68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49" fontId="0" fillId="0" borderId="84" xfId="0" applyNumberForma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3" xfId="0" applyBorder="1" applyAlignment="1">
      <alignment horizontal="center" wrapText="1"/>
    </xf>
    <xf numFmtId="0" fontId="0" fillId="0" borderId="85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8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9" fillId="0" borderId="54" xfId="0" applyFont="1" applyBorder="1" applyAlignment="1">
      <alignment horizontal="center"/>
    </xf>
    <xf numFmtId="0" fontId="19" fillId="0" borderId="54" xfId="0" applyFont="1" applyBorder="1" applyAlignment="1">
      <alignment horizontal="center" wrapText="1"/>
    </xf>
    <xf numFmtId="0" fontId="19" fillId="0" borderId="71" xfId="0" applyFont="1" applyBorder="1" applyAlignment="1">
      <alignment horizontal="center" wrapText="1"/>
    </xf>
    <xf numFmtId="0" fontId="19" fillId="0" borderId="69" xfId="0" applyFont="1" applyBorder="1" applyAlignment="1">
      <alignment horizontal="center"/>
    </xf>
    <xf numFmtId="0" fontId="0" fillId="0" borderId="81" xfId="0" applyBorder="1" applyAlignment="1">
      <alignment horizontal="center" wrapText="1"/>
    </xf>
    <xf numFmtId="0" fontId="0" fillId="0" borderId="66" xfId="0" applyBorder="1" applyAlignment="1">
      <alignment horizontal="center" wrapText="1"/>
    </xf>
    <xf numFmtId="0" fontId="0" fillId="0" borderId="79" xfId="0" applyBorder="1" applyAlignment="1">
      <alignment horizontal="center" wrapText="1"/>
    </xf>
    <xf numFmtId="0" fontId="0" fillId="0" borderId="88" xfId="0" applyBorder="1" applyAlignment="1">
      <alignment horizontal="center" wrapText="1"/>
    </xf>
    <xf numFmtId="0" fontId="0" fillId="0" borderId="87" xfId="0" applyBorder="1" applyAlignment="1">
      <alignment horizontal="center" wrapText="1"/>
    </xf>
    <xf numFmtId="0" fontId="0" fillId="0" borderId="87" xfId="0" applyBorder="1" applyAlignment="1">
      <alignment horizontal="center" vertical="center"/>
    </xf>
    <xf numFmtId="0" fontId="0" fillId="0" borderId="87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44" fontId="0" fillId="0" borderId="0" xfId="1" applyFont="1"/>
    <xf numFmtId="164" fontId="1" fillId="0" borderId="1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43" fontId="0" fillId="0" borderId="0" xfId="43" applyFont="1"/>
    <xf numFmtId="164" fontId="20" fillId="0" borderId="0" xfId="0" applyNumberFormat="1" applyFont="1" applyAlignment="1">
      <alignment vertical="center"/>
    </xf>
    <xf numFmtId="164" fontId="0" fillId="0" borderId="0" xfId="1" applyNumberFormat="1" applyFont="1" applyFill="1"/>
    <xf numFmtId="7" fontId="20" fillId="0" borderId="0" xfId="0" applyNumberFormat="1" applyFont="1" applyAlignment="1">
      <alignment vertical="center"/>
    </xf>
    <xf numFmtId="44" fontId="1" fillId="0" borderId="0" xfId="1" applyFont="1"/>
    <xf numFmtId="44" fontId="0" fillId="0" borderId="0" xfId="1" applyFont="1" applyFill="1"/>
    <xf numFmtId="43" fontId="22" fillId="36" borderId="0" xfId="43" applyFont="1" applyFill="1" applyAlignment="1">
      <alignment horizontal="center" wrapText="1"/>
    </xf>
    <xf numFmtId="43" fontId="22" fillId="36" borderId="0" xfId="43" applyFont="1" applyFill="1" applyAlignment="1">
      <alignment horizontal="left" wrapText="1"/>
    </xf>
    <xf numFmtId="7" fontId="1" fillId="0" borderId="31" xfId="1" applyNumberFormat="1" applyFont="1" applyFill="1" applyBorder="1" applyAlignment="1">
      <alignment horizontal="right"/>
    </xf>
    <xf numFmtId="7" fontId="1" fillId="0" borderId="34" xfId="1" applyNumberFormat="1" applyFont="1" applyFill="1" applyBorder="1" applyAlignment="1">
      <alignment horizontal="right"/>
    </xf>
    <xf numFmtId="7" fontId="1" fillId="0" borderId="40" xfId="1" applyNumberFormat="1" applyFont="1" applyFill="1" applyBorder="1" applyAlignment="1">
      <alignment horizontal="right"/>
    </xf>
    <xf numFmtId="7" fontId="1" fillId="0" borderId="46" xfId="1" applyNumberFormat="1" applyFont="1" applyFill="1" applyBorder="1" applyAlignment="1">
      <alignment horizontal="right"/>
    </xf>
    <xf numFmtId="7" fontId="1" fillId="0" borderId="45" xfId="1" applyNumberFormat="1" applyFont="1" applyFill="1" applyBorder="1" applyAlignment="1">
      <alignment horizontal="right"/>
    </xf>
    <xf numFmtId="7" fontId="1" fillId="0" borderId="13" xfId="1" applyNumberFormat="1" applyFont="1" applyFill="1" applyBorder="1" applyAlignment="1">
      <alignment horizontal="right"/>
    </xf>
    <xf numFmtId="7" fontId="0" fillId="0" borderId="52" xfId="0" applyNumberFormat="1" applyBorder="1" applyAlignment="1">
      <alignment horizontal="right"/>
    </xf>
    <xf numFmtId="44" fontId="0" fillId="0" borderId="54" xfId="1" applyFont="1" applyFill="1" applyBorder="1"/>
    <xf numFmtId="164" fontId="0" fillId="0" borderId="40" xfId="1" applyNumberFormat="1" applyFont="1" applyFill="1" applyBorder="1" applyAlignment="1">
      <alignment horizontal="right"/>
    </xf>
    <xf numFmtId="7" fontId="19" fillId="0" borderId="45" xfId="1" applyNumberFormat="1" applyFont="1" applyFill="1" applyBorder="1" applyAlignment="1">
      <alignment horizontal="right"/>
    </xf>
    <xf numFmtId="7" fontId="19" fillId="0" borderId="34" xfId="1" applyNumberFormat="1" applyFont="1" applyFill="1" applyBorder="1" applyAlignment="1">
      <alignment horizontal="right"/>
    </xf>
    <xf numFmtId="7" fontId="19" fillId="0" borderId="14" xfId="1" applyNumberFormat="1" applyFont="1" applyFill="1" applyBorder="1" applyAlignment="1">
      <alignment horizontal="right"/>
    </xf>
    <xf numFmtId="7" fontId="1" fillId="0" borderId="54" xfId="1" applyNumberFormat="1" applyFont="1" applyFill="1" applyBorder="1" applyAlignment="1">
      <alignment horizontal="right"/>
    </xf>
    <xf numFmtId="7" fontId="1" fillId="0" borderId="69" xfId="1" applyNumberFormat="1" applyFont="1" applyFill="1" applyBorder="1" applyAlignment="1">
      <alignment horizontal="right"/>
    </xf>
    <xf numFmtId="7" fontId="1" fillId="0" borderId="49" xfId="1" applyNumberFormat="1" applyFont="1" applyFill="1" applyBorder="1" applyAlignment="1">
      <alignment horizontal="right"/>
    </xf>
    <xf numFmtId="7" fontId="0" fillId="0" borderId="46" xfId="0" applyNumberFormat="1" applyBorder="1" applyAlignment="1">
      <alignment horizontal="right"/>
    </xf>
    <xf numFmtId="7" fontId="1" fillId="0" borderId="25" xfId="1" applyNumberFormat="1" applyFont="1" applyFill="1" applyBorder="1" applyAlignment="1">
      <alignment horizontal="right"/>
    </xf>
    <xf numFmtId="7" fontId="1" fillId="0" borderId="50" xfId="1" applyNumberFormat="1" applyFont="1" applyFill="1" applyBorder="1" applyAlignment="1">
      <alignment horizontal="right"/>
    </xf>
    <xf numFmtId="7" fontId="1" fillId="0" borderId="44" xfId="1" applyNumberFormat="1" applyFont="1" applyFill="1" applyBorder="1" applyAlignment="1">
      <alignment horizontal="right"/>
    </xf>
    <xf numFmtId="7" fontId="1" fillId="0" borderId="51" xfId="1" applyNumberFormat="1" applyFont="1" applyFill="1" applyBorder="1" applyAlignment="1">
      <alignment horizontal="right"/>
    </xf>
    <xf numFmtId="7" fontId="0" fillId="0" borderId="25" xfId="0" applyNumberFormat="1" applyBorder="1" applyAlignment="1">
      <alignment horizontal="right"/>
    </xf>
    <xf numFmtId="7" fontId="1" fillId="0" borderId="70" xfId="1" applyNumberFormat="1" applyFont="1" applyFill="1" applyBorder="1" applyAlignment="1">
      <alignment horizontal="right"/>
    </xf>
    <xf numFmtId="164" fontId="1" fillId="0" borderId="0" xfId="1" applyNumberFormat="1" applyFont="1"/>
    <xf numFmtId="0" fontId="23" fillId="35" borderId="20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vertical="center" wrapText="1"/>
    </xf>
    <xf numFmtId="0" fontId="23" fillId="35" borderId="20" xfId="0" applyFont="1" applyFill="1" applyBorder="1" applyAlignment="1">
      <alignment horizontal="center" vertical="center"/>
    </xf>
    <xf numFmtId="43" fontId="24" fillId="36" borderId="0" xfId="43" applyFont="1" applyFill="1" applyAlignment="1">
      <alignment horizontal="center" wrapText="1"/>
    </xf>
    <xf numFmtId="43" fontId="24" fillId="36" borderId="0" xfId="43" applyFont="1" applyFill="1" applyAlignment="1">
      <alignment horizontal="left" wrapText="1"/>
    </xf>
    <xf numFmtId="0" fontId="19" fillId="0" borderId="0" xfId="0" applyFont="1" applyAlignment="1">
      <alignment vertical="center"/>
    </xf>
    <xf numFmtId="0" fontId="19" fillId="0" borderId="11" xfId="0" applyFont="1" applyBorder="1" applyAlignment="1">
      <alignment horizontal="center"/>
    </xf>
    <xf numFmtId="7" fontId="23" fillId="0" borderId="0" xfId="0" applyNumberFormat="1" applyFont="1" applyAlignment="1">
      <alignment vertical="center"/>
    </xf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center"/>
    </xf>
    <xf numFmtId="164" fontId="19" fillId="0" borderId="0" xfId="0" applyNumberFormat="1" applyFont="1"/>
    <xf numFmtId="44" fontId="23" fillId="0" borderId="0" xfId="1" applyFont="1" applyFill="1" applyAlignment="1">
      <alignment vertical="center"/>
    </xf>
    <xf numFmtId="164" fontId="23" fillId="0" borderId="0" xfId="0" applyNumberFormat="1" applyFont="1" applyAlignment="1">
      <alignment vertical="center"/>
    </xf>
    <xf numFmtId="0" fontId="19" fillId="0" borderId="66" xfId="0" applyFont="1" applyBorder="1" applyAlignment="1">
      <alignment wrapText="1"/>
    </xf>
    <xf numFmtId="0" fontId="19" fillId="0" borderId="0" xfId="0" applyFont="1"/>
    <xf numFmtId="0" fontId="19" fillId="0" borderId="80" xfId="0" applyFont="1" applyBorder="1" applyAlignment="1">
      <alignment wrapText="1"/>
    </xf>
    <xf numFmtId="0" fontId="19" fillId="0" borderId="51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81" xfId="0" applyFont="1" applyBorder="1" applyAlignment="1">
      <alignment wrapText="1"/>
    </xf>
    <xf numFmtId="0" fontId="19" fillId="0" borderId="5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  <xf numFmtId="164" fontId="19" fillId="0" borderId="53" xfId="1" applyNumberFormat="1" applyFont="1" applyFill="1" applyBorder="1"/>
    <xf numFmtId="0" fontId="19" fillId="0" borderId="66" xfId="0" applyFont="1" applyBorder="1" applyAlignment="1">
      <alignment horizontal="left" wrapText="1"/>
    </xf>
    <xf numFmtId="0" fontId="19" fillId="0" borderId="43" xfId="0" applyFont="1" applyBorder="1" applyAlignment="1">
      <alignment horizontal="center" wrapText="1"/>
    </xf>
    <xf numFmtId="0" fontId="19" fillId="0" borderId="81" xfId="0" applyFont="1" applyBorder="1" applyAlignment="1">
      <alignment horizontal="left" wrapText="1"/>
    </xf>
    <xf numFmtId="0" fontId="19" fillId="0" borderId="44" xfId="0" applyFont="1" applyBorder="1" applyAlignment="1">
      <alignment horizontal="center" wrapText="1"/>
    </xf>
    <xf numFmtId="0" fontId="19" fillId="0" borderId="69" xfId="0" applyFont="1" applyBorder="1" applyAlignment="1">
      <alignment horizontal="center" wrapText="1"/>
    </xf>
    <xf numFmtId="0" fontId="19" fillId="0" borderId="78" xfId="0" applyFont="1" applyBorder="1" applyAlignment="1">
      <alignment horizontal="left" wrapText="1"/>
    </xf>
    <xf numFmtId="0" fontId="19" fillId="0" borderId="55" xfId="0" applyFont="1" applyBorder="1" applyAlignment="1">
      <alignment horizontal="center" wrapText="1"/>
    </xf>
    <xf numFmtId="0" fontId="19" fillId="0" borderId="13" xfId="0" applyFont="1" applyBorder="1" applyAlignment="1">
      <alignment horizontal="left" wrapText="1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7" fontId="19" fillId="0" borderId="13" xfId="0" applyNumberFormat="1" applyFont="1" applyBorder="1" applyAlignment="1">
      <alignment horizontal="right"/>
    </xf>
    <xf numFmtId="0" fontId="19" fillId="0" borderId="66" xfId="0" applyFont="1" applyBorder="1"/>
    <xf numFmtId="0" fontId="19" fillId="0" borderId="81" xfId="0" applyFont="1" applyBorder="1"/>
    <xf numFmtId="0" fontId="19" fillId="0" borderId="58" xfId="0" applyFont="1" applyBorder="1" applyAlignment="1">
      <alignment horizontal="center"/>
    </xf>
    <xf numFmtId="0" fontId="19" fillId="0" borderId="43" xfId="0" applyFont="1" applyBorder="1" applyAlignment="1">
      <alignment wrapText="1"/>
    </xf>
    <xf numFmtId="0" fontId="19" fillId="0" borderId="53" xfId="0" applyFont="1" applyBorder="1" applyAlignment="1">
      <alignment wrapText="1"/>
    </xf>
    <xf numFmtId="0" fontId="19" fillId="0" borderId="53" xfId="0" applyFont="1" applyBorder="1"/>
    <xf numFmtId="0" fontId="19" fillId="0" borderId="51" xfId="0" applyFont="1" applyBorder="1" applyAlignment="1">
      <alignment wrapText="1"/>
    </xf>
    <xf numFmtId="164" fontId="19" fillId="0" borderId="51" xfId="1" applyNumberFormat="1" applyFont="1" applyFill="1" applyBorder="1"/>
    <xf numFmtId="49" fontId="19" fillId="0" borderId="44" xfId="0" applyNumberFormat="1" applyFont="1" applyBorder="1" applyAlignment="1">
      <alignment horizontal="center"/>
    </xf>
    <xf numFmtId="164" fontId="19" fillId="0" borderId="44" xfId="1" applyNumberFormat="1" applyFont="1" applyFill="1" applyBorder="1"/>
    <xf numFmtId="0" fontId="19" fillId="0" borderId="44" xfId="0" quotePrefix="1" applyFont="1" applyBorder="1" applyAlignment="1">
      <alignment horizontal="center"/>
    </xf>
    <xf numFmtId="0" fontId="19" fillId="0" borderId="55" xfId="0" applyFont="1" applyBorder="1" applyAlignment="1">
      <alignment wrapText="1"/>
    </xf>
    <xf numFmtId="0" fontId="19" fillId="0" borderId="55" xfId="0" applyFont="1" applyBorder="1" applyAlignment="1">
      <alignment horizontal="center"/>
    </xf>
    <xf numFmtId="0" fontId="19" fillId="0" borderId="78" xfId="0" applyFont="1" applyBorder="1" applyAlignment="1">
      <alignment wrapText="1"/>
    </xf>
    <xf numFmtId="164" fontId="19" fillId="0" borderId="13" xfId="0" applyNumberFormat="1" applyFont="1" applyBorder="1" applyAlignment="1">
      <alignment horizontal="right"/>
    </xf>
    <xf numFmtId="0" fontId="19" fillId="0" borderId="13" xfId="0" quotePrefix="1" applyFont="1" applyBorder="1" applyAlignment="1">
      <alignment horizontal="center" wrapText="1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80" xfId="0" applyFont="1" applyBorder="1"/>
    <xf numFmtId="0" fontId="19" fillId="0" borderId="44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7" fontId="19" fillId="0" borderId="55" xfId="1" applyNumberFormat="1" applyFont="1" applyFill="1" applyBorder="1" applyAlignment="1">
      <alignment horizontal="right"/>
    </xf>
    <xf numFmtId="0" fontId="19" fillId="0" borderId="55" xfId="0" applyFont="1" applyBorder="1"/>
    <xf numFmtId="0" fontId="19" fillId="0" borderId="44" xfId="0" applyFont="1" applyBorder="1" applyAlignment="1">
      <alignment wrapText="1"/>
    </xf>
    <xf numFmtId="0" fontId="19" fillId="0" borderId="43" xfId="0" applyFont="1" applyBorder="1" applyAlignment="1">
      <alignment horizontal="left" wrapText="1"/>
    </xf>
    <xf numFmtId="0" fontId="19" fillId="0" borderId="58" xfId="0" applyFont="1" applyBorder="1" applyAlignment="1">
      <alignment horizontal="center" wrapText="1"/>
    </xf>
    <xf numFmtId="0" fontId="19" fillId="0" borderId="53" xfId="0" applyFont="1" applyBorder="1" applyAlignment="1">
      <alignment horizontal="left" wrapText="1"/>
    </xf>
    <xf numFmtId="0" fontId="19" fillId="0" borderId="44" xfId="0" applyFont="1" applyBorder="1" applyAlignment="1">
      <alignment horizontal="left" wrapText="1"/>
    </xf>
    <xf numFmtId="0" fontId="19" fillId="0" borderId="51" xfId="0" applyFont="1" applyBorder="1" applyAlignment="1">
      <alignment horizontal="left" wrapText="1"/>
    </xf>
    <xf numFmtId="0" fontId="19" fillId="0" borderId="67" xfId="0" quotePrefix="1" applyFont="1" applyBorder="1" applyAlignment="1">
      <alignment horizontal="center" wrapText="1"/>
    </xf>
    <xf numFmtId="0" fontId="19" fillId="0" borderId="59" xfId="0" applyFont="1" applyBorder="1" applyAlignment="1">
      <alignment horizontal="center"/>
    </xf>
    <xf numFmtId="0" fontId="19" fillId="0" borderId="43" xfId="0" applyFont="1" applyBorder="1"/>
    <xf numFmtId="0" fontId="19" fillId="0" borderId="79" xfId="0" applyFont="1" applyBorder="1" applyAlignment="1">
      <alignment horizontal="center" wrapText="1"/>
    </xf>
    <xf numFmtId="0" fontId="19" fillId="0" borderId="51" xfId="0" applyFont="1" applyBorder="1"/>
    <xf numFmtId="0" fontId="19" fillId="0" borderId="52" xfId="0" applyFont="1" applyBorder="1" applyAlignment="1">
      <alignment horizontal="center"/>
    </xf>
    <xf numFmtId="0" fontId="19" fillId="0" borderId="44" xfId="0" applyFont="1" applyBorder="1"/>
    <xf numFmtId="0" fontId="19" fillId="0" borderId="28" xfId="0" applyFont="1" applyBorder="1"/>
    <xf numFmtId="0" fontId="19" fillId="0" borderId="70" xfId="0" applyFont="1" applyBorder="1" applyAlignment="1">
      <alignment horizontal="center"/>
    </xf>
    <xf numFmtId="0" fontId="19" fillId="0" borderId="55" xfId="0" applyFont="1" applyBorder="1" applyAlignment="1">
      <alignment horizontal="left" wrapText="1"/>
    </xf>
    <xf numFmtId="0" fontId="19" fillId="0" borderId="59" xfId="0" applyFont="1" applyBorder="1" applyAlignment="1">
      <alignment horizontal="center" wrapText="1"/>
    </xf>
    <xf numFmtId="0" fontId="19" fillId="0" borderId="70" xfId="0" applyFont="1" applyBorder="1" applyAlignment="1">
      <alignment horizontal="center" wrapText="1"/>
    </xf>
    <xf numFmtId="0" fontId="19" fillId="0" borderId="63" xfId="0" applyFont="1" applyBorder="1" applyAlignment="1">
      <alignment horizontal="center" wrapText="1"/>
    </xf>
    <xf numFmtId="0" fontId="19" fillId="0" borderId="80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81" xfId="0" applyFont="1" applyBorder="1" applyAlignment="1">
      <alignment horizontal="center" wrapText="1"/>
    </xf>
    <xf numFmtId="0" fontId="19" fillId="0" borderId="4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7" fontId="19" fillId="0" borderId="43" xfId="0" applyNumberFormat="1" applyFont="1" applyBorder="1" applyAlignment="1">
      <alignment horizontal="right"/>
    </xf>
    <xf numFmtId="7" fontId="19" fillId="0" borderId="53" xfId="0" applyNumberFormat="1" applyFont="1" applyBorder="1" applyAlignment="1">
      <alignment horizontal="right"/>
    </xf>
    <xf numFmtId="7" fontId="19" fillId="0" borderId="44" xfId="0" applyNumberFormat="1" applyFont="1" applyBorder="1" applyAlignment="1">
      <alignment horizontal="right"/>
    </xf>
    <xf numFmtId="0" fontId="19" fillId="0" borderId="78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64" fontId="19" fillId="0" borderId="0" xfId="1" applyNumberFormat="1" applyFont="1" applyFill="1"/>
    <xf numFmtId="7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/>
    </xf>
    <xf numFmtId="7" fontId="0" fillId="0" borderId="0" xfId="0" applyNumberFormat="1" applyAlignment="1">
      <alignment horizontal="center" vertical="center" wrapText="1"/>
    </xf>
    <xf numFmtId="7" fontId="19" fillId="0" borderId="0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7" fontId="19" fillId="0" borderId="0" xfId="0" applyNumberFormat="1" applyFont="1" applyAlignment="1">
      <alignment vertical="center"/>
    </xf>
    <xf numFmtId="43" fontId="0" fillId="0" borderId="0" xfId="43" applyFont="1" applyFill="1"/>
    <xf numFmtId="7" fontId="1" fillId="0" borderId="0" xfId="1" applyNumberFormat="1" applyFont="1"/>
    <xf numFmtId="44" fontId="0" fillId="0" borderId="0" xfId="1" applyFont="1" applyFill="1" applyAlignment="1">
      <alignment horizontal="right"/>
    </xf>
    <xf numFmtId="44" fontId="0" fillId="0" borderId="0" xfId="1" applyFont="1" applyAlignment="1">
      <alignment horizontal="right"/>
    </xf>
    <xf numFmtId="7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43" fontId="20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7" fontId="0" fillId="0" borderId="72" xfId="0" applyNumberFormat="1" applyBorder="1" applyAlignment="1">
      <alignment horizontal="center" vertical="center" wrapText="1"/>
    </xf>
    <xf numFmtId="0" fontId="19" fillId="0" borderId="89" xfId="0" applyFont="1" applyBorder="1" applyAlignment="1">
      <alignment horizontal="center"/>
    </xf>
    <xf numFmtId="0" fontId="0" fillId="0" borderId="91" xfId="0" applyBorder="1" applyAlignment="1">
      <alignment wrapText="1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7" fontId="19" fillId="0" borderId="95" xfId="1" applyNumberFormat="1" applyFont="1" applyFill="1" applyBorder="1" applyAlignment="1">
      <alignment horizontal="right"/>
    </xf>
    <xf numFmtId="7" fontId="19" fillId="0" borderId="97" xfId="1" applyNumberFormat="1" applyFont="1" applyFill="1" applyBorder="1" applyAlignment="1">
      <alignment horizontal="right"/>
    </xf>
    <xf numFmtId="0" fontId="0" fillId="0" borderId="101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11" xfId="0" applyBorder="1"/>
    <xf numFmtId="0" fontId="0" fillId="0" borderId="112" xfId="0" applyBorder="1" applyAlignment="1">
      <alignment horizontal="center"/>
    </xf>
    <xf numFmtId="0" fontId="0" fillId="0" borderId="89" xfId="0" applyBorder="1" applyAlignment="1">
      <alignment horizontal="center"/>
    </xf>
    <xf numFmtId="7" fontId="19" fillId="0" borderId="114" xfId="1" applyNumberFormat="1" applyFont="1" applyFill="1" applyBorder="1" applyAlignment="1">
      <alignment horizontal="right"/>
    </xf>
    <xf numFmtId="7" fontId="19" fillId="0" borderId="115" xfId="1" applyNumberFormat="1" applyFont="1" applyFill="1" applyBorder="1" applyAlignment="1">
      <alignment horizontal="right"/>
    </xf>
    <xf numFmtId="7" fontId="0" fillId="0" borderId="115" xfId="0" applyNumberFormat="1" applyBorder="1" applyAlignment="1">
      <alignment horizontal="right"/>
    </xf>
    <xf numFmtId="164" fontId="0" fillId="0" borderId="115" xfId="1" applyNumberFormat="1" applyFont="1" applyFill="1" applyBorder="1" applyAlignment="1">
      <alignment horizontal="right"/>
    </xf>
    <xf numFmtId="164" fontId="0" fillId="0" borderId="117" xfId="1" applyNumberFormat="1" applyFont="1" applyFill="1" applyBorder="1" applyAlignment="1">
      <alignment horizontal="right"/>
    </xf>
    <xf numFmtId="0" fontId="23" fillId="35" borderId="10" xfId="0" applyFont="1" applyFill="1" applyBorder="1" applyAlignment="1">
      <alignment horizontal="center" vertical="center"/>
    </xf>
    <xf numFmtId="164" fontId="1" fillId="0" borderId="93" xfId="1" applyNumberFormat="1" applyFont="1" applyFill="1" applyBorder="1" applyAlignment="1">
      <alignment horizontal="right"/>
    </xf>
    <xf numFmtId="164" fontId="1" fillId="0" borderId="82" xfId="1" applyNumberFormat="1" applyFont="1" applyFill="1" applyBorder="1" applyAlignment="1">
      <alignment horizontal="right"/>
    </xf>
    <xf numFmtId="164" fontId="1" fillId="0" borderId="65" xfId="1" applyNumberFormat="1" applyFont="1" applyFill="1" applyBorder="1" applyAlignment="1">
      <alignment horizontal="right"/>
    </xf>
    <xf numFmtId="164" fontId="1" fillId="0" borderId="66" xfId="1" applyNumberFormat="1" applyFont="1" applyFill="1" applyBorder="1" applyAlignment="1">
      <alignment horizontal="right"/>
    </xf>
    <xf numFmtId="164" fontId="1" fillId="0" borderId="79" xfId="1" applyNumberFormat="1" applyFont="1" applyFill="1" applyBorder="1" applyAlignment="1">
      <alignment horizontal="right"/>
    </xf>
    <xf numFmtId="164" fontId="1" fillId="0" borderId="88" xfId="1" applyNumberFormat="1" applyFont="1" applyFill="1" applyBorder="1" applyAlignment="1">
      <alignment horizontal="right"/>
    </xf>
    <xf numFmtId="164" fontId="1" fillId="0" borderId="87" xfId="1" applyNumberFormat="1" applyFont="1" applyFill="1" applyBorder="1" applyAlignment="1">
      <alignment horizontal="right"/>
    </xf>
    <xf numFmtId="164" fontId="0" fillId="0" borderId="87" xfId="1" applyNumberFormat="1" applyFont="1" applyFill="1" applyBorder="1"/>
    <xf numFmtId="164" fontId="1" fillId="0" borderId="84" xfId="1" applyNumberFormat="1" applyFont="1" applyFill="1" applyBorder="1" applyAlignment="1">
      <alignment horizontal="right"/>
    </xf>
    <xf numFmtId="0" fontId="0" fillId="0" borderId="92" xfId="0" applyBorder="1" applyAlignment="1">
      <alignment wrapText="1"/>
    </xf>
    <xf numFmtId="0" fontId="0" fillId="0" borderId="119" xfId="0" applyBorder="1" applyAlignment="1">
      <alignment horizontal="center" vertical="center" wrapText="1"/>
    </xf>
    <xf numFmtId="7" fontId="1" fillId="0" borderId="94" xfId="1" applyNumberFormat="1" applyFont="1" applyFill="1" applyBorder="1" applyAlignment="1">
      <alignment horizontal="right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32" xfId="0" applyBorder="1" applyAlignment="1">
      <alignment wrapText="1"/>
    </xf>
    <xf numFmtId="0" fontId="0" fillId="0" borderId="133" xfId="0" applyBorder="1" applyAlignment="1">
      <alignment horizontal="center"/>
    </xf>
    <xf numFmtId="0" fontId="0" fillId="0" borderId="134" xfId="0" applyBorder="1" applyAlignment="1">
      <alignment horizontal="center"/>
    </xf>
    <xf numFmtId="7" fontId="0" fillId="0" borderId="132" xfId="0" applyNumberFormat="1" applyBorder="1" applyAlignment="1">
      <alignment horizontal="right"/>
    </xf>
    <xf numFmtId="7" fontId="19" fillId="0" borderId="113" xfId="1" applyNumberFormat="1" applyFont="1" applyFill="1" applyBorder="1" applyAlignment="1">
      <alignment horizontal="right"/>
    </xf>
    <xf numFmtId="164" fontId="0" fillId="0" borderId="94" xfId="1" applyNumberFormat="1" applyFont="1" applyFill="1" applyBorder="1" applyAlignment="1">
      <alignment horizontal="right"/>
    </xf>
    <xf numFmtId="0" fontId="0" fillId="0" borderId="1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164" fontId="22" fillId="36" borderId="0" xfId="43" applyNumberFormat="1" applyFont="1" applyFill="1" applyAlignment="1">
      <alignment horizontal="right" wrapText="1"/>
    </xf>
    <xf numFmtId="0" fontId="23" fillId="35" borderId="0" xfId="0" applyFont="1" applyFill="1" applyAlignment="1">
      <alignment horizontal="right" vertical="center"/>
    </xf>
    <xf numFmtId="164" fontId="19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23" fillId="35" borderId="114" xfId="0" applyFont="1" applyFill="1" applyBorder="1" applyAlignment="1">
      <alignment horizontal="right" vertical="center"/>
    </xf>
    <xf numFmtId="164" fontId="0" fillId="0" borderId="116" xfId="1" applyNumberFormat="1" applyFont="1" applyFill="1" applyBorder="1" applyAlignment="1">
      <alignment horizontal="right"/>
    </xf>
    <xf numFmtId="0" fontId="19" fillId="0" borderId="47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55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7" fontId="19" fillId="0" borderId="62" xfId="0" applyNumberFormat="1" applyFont="1" applyBorder="1" applyAlignment="1">
      <alignment horizontal="center" vertical="center" wrapText="1"/>
    </xf>
    <xf numFmtId="7" fontId="19" fillId="0" borderId="78" xfId="0" applyNumberFormat="1" applyFont="1" applyBorder="1" applyAlignment="1">
      <alignment horizontal="center" vertical="center" wrapText="1"/>
    </xf>
    <xf numFmtId="7" fontId="19" fillId="0" borderId="38" xfId="0" applyNumberFormat="1" applyFont="1" applyBorder="1" applyAlignment="1">
      <alignment horizontal="center" vertical="center" wrapText="1"/>
    </xf>
    <xf numFmtId="7" fontId="19" fillId="0" borderId="41" xfId="0" applyNumberFormat="1" applyFont="1" applyBorder="1" applyAlignment="1">
      <alignment horizontal="center" vertical="center" wrapText="1"/>
    </xf>
    <xf numFmtId="7" fontId="19" fillId="0" borderId="66" xfId="0" applyNumberFormat="1" applyFont="1" applyBorder="1" applyAlignment="1">
      <alignment horizontal="center" vertical="center" wrapText="1"/>
    </xf>
    <xf numFmtId="7" fontId="19" fillId="0" borderId="31" xfId="0" applyNumberFormat="1" applyFont="1" applyBorder="1" applyAlignment="1">
      <alignment horizontal="center" vertical="center" wrapText="1"/>
    </xf>
    <xf numFmtId="7" fontId="19" fillId="0" borderId="23" xfId="0" applyNumberFormat="1" applyFont="1" applyBorder="1" applyAlignment="1">
      <alignment horizontal="center" vertical="center" wrapText="1"/>
    </xf>
    <xf numFmtId="7" fontId="19" fillId="0" borderId="88" xfId="0" applyNumberFormat="1" applyFont="1" applyBorder="1" applyAlignment="1">
      <alignment horizontal="center" vertical="center" wrapText="1"/>
    </xf>
    <xf numFmtId="7" fontId="19" fillId="0" borderId="25" xfId="0" applyNumberFormat="1" applyFont="1" applyBorder="1" applyAlignment="1">
      <alignment horizontal="center" vertical="center" wrapText="1"/>
    </xf>
    <xf numFmtId="7" fontId="19" fillId="0" borderId="56" xfId="0" applyNumberFormat="1" applyFont="1" applyBorder="1" applyAlignment="1">
      <alignment horizontal="center" vertical="center" wrapText="1"/>
    </xf>
    <xf numFmtId="7" fontId="19" fillId="0" borderId="87" xfId="0" applyNumberFormat="1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7" fontId="0" fillId="0" borderId="65" xfId="0" applyNumberFormat="1" applyBorder="1" applyAlignment="1">
      <alignment horizontal="center" vertical="center" wrapText="1"/>
    </xf>
    <xf numFmtId="7" fontId="0" fillId="0" borderId="66" xfId="0" applyNumberFormat="1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20" xfId="0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7" fontId="0" fillId="0" borderId="58" xfId="0" applyNumberFormat="1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0" fillId="0" borderId="98" xfId="0" applyBorder="1" applyAlignment="1">
      <alignment horizontal="center" wrapText="1"/>
    </xf>
    <xf numFmtId="0" fontId="0" fillId="0" borderId="96" xfId="0" applyBorder="1" applyAlignment="1">
      <alignment horizontal="center" wrapText="1"/>
    </xf>
    <xf numFmtId="0" fontId="0" fillId="0" borderId="118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34" borderId="96" xfId="0" applyFill="1" applyBorder="1" applyAlignment="1">
      <alignment horizontal="center" vertical="center" wrapText="1"/>
    </xf>
    <xf numFmtId="0" fontId="0" fillId="34" borderId="100" xfId="0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33" borderId="107" xfId="0" applyFill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7" fontId="0" fillId="0" borderId="76" xfId="0" applyNumberFormat="1" applyBorder="1" applyAlignment="1">
      <alignment horizontal="center" vertical="center" wrapText="1"/>
    </xf>
    <xf numFmtId="7" fontId="0" fillId="0" borderId="78" xfId="0" applyNumberFormat="1" applyBorder="1" applyAlignment="1">
      <alignment horizontal="center" vertical="center" wrapText="1"/>
    </xf>
    <xf numFmtId="7" fontId="0" fillId="0" borderId="59" xfId="0" applyNumberFormat="1" applyBorder="1" applyAlignment="1">
      <alignment horizontal="center" vertical="center" wrapText="1"/>
    </xf>
    <xf numFmtId="7" fontId="0" fillId="0" borderId="72" xfId="0" applyNumberForma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7" fontId="0" fillId="0" borderId="135" xfId="0" applyNumberFormat="1" applyBorder="1" applyAlignment="1">
      <alignment horizontal="center" vertical="center" wrapText="1"/>
    </xf>
    <xf numFmtId="7" fontId="0" fillId="0" borderId="136" xfId="0" applyNumberFormat="1" applyBorder="1" applyAlignment="1">
      <alignment horizontal="center" vertical="center" wrapText="1"/>
    </xf>
    <xf numFmtId="7" fontId="0" fillId="0" borderId="137" xfId="0" applyNumberForma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/>
    </xf>
    <xf numFmtId="0" fontId="19" fillId="0" borderId="74" xfId="0" applyFont="1" applyBorder="1" applyAlignment="1">
      <alignment horizontal="center" wrapText="1"/>
    </xf>
    <xf numFmtId="0" fontId="19" fillId="0" borderId="73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6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49" fontId="19" fillId="0" borderId="73" xfId="0" applyNumberFormat="1" applyFont="1" applyBorder="1" applyAlignment="1">
      <alignment horizontal="center"/>
    </xf>
    <xf numFmtId="0" fontId="19" fillId="0" borderId="73" xfId="0" quotePrefix="1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8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19" fillId="0" borderId="7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7" fontId="19" fillId="0" borderId="70" xfId="1" applyNumberFormat="1" applyFont="1" applyFill="1" applyBorder="1" applyAlignment="1">
      <alignment horizontal="right"/>
    </xf>
    <xf numFmtId="0" fontId="23" fillId="35" borderId="12" xfId="0" applyFont="1" applyFill="1" applyBorder="1" applyAlignment="1">
      <alignment horizontal="center" vertical="center"/>
    </xf>
    <xf numFmtId="7" fontId="19" fillId="0" borderId="43" xfId="1" applyNumberFormat="1" applyFont="1" applyFill="1" applyBorder="1" applyAlignment="1">
      <alignment horizontal="right"/>
    </xf>
    <xf numFmtId="164" fontId="19" fillId="0" borderId="51" xfId="1" applyNumberFormat="1" applyFont="1" applyFill="1" applyBorder="1" applyAlignment="1">
      <alignment horizontal="right"/>
    </xf>
    <xf numFmtId="164" fontId="19" fillId="0" borderId="53" xfId="1" applyNumberFormat="1" applyFont="1" applyFill="1" applyBorder="1" applyAlignment="1">
      <alignment horizontal="right"/>
    </xf>
    <xf numFmtId="164" fontId="19" fillId="0" borderId="44" xfId="1" applyNumberFormat="1" applyFont="1" applyFill="1" applyBorder="1" applyAlignment="1">
      <alignment horizontal="right"/>
    </xf>
    <xf numFmtId="164" fontId="19" fillId="0" borderId="14" xfId="1" applyNumberFormat="1" applyFont="1" applyFill="1" applyBorder="1" applyAlignment="1">
      <alignment horizontal="right"/>
    </xf>
    <xf numFmtId="164" fontId="19" fillId="0" borderId="13" xfId="1" applyNumberFormat="1" applyFont="1" applyFill="1" applyBorder="1"/>
    <xf numFmtId="164" fontId="19" fillId="0" borderId="44" xfId="0" applyNumberFormat="1" applyFont="1" applyBorder="1" applyAlignment="1">
      <alignment horizontal="right"/>
    </xf>
    <xf numFmtId="164" fontId="19" fillId="0" borderId="51" xfId="0" applyNumberFormat="1" applyFont="1" applyBorder="1" applyAlignment="1">
      <alignment horizontal="right"/>
    </xf>
    <xf numFmtId="164" fontId="0" fillId="0" borderId="13" xfId="1" applyNumberFormat="1" applyFont="1" applyBorder="1"/>
    <xf numFmtId="164" fontId="19" fillId="0" borderId="53" xfId="0" applyNumberFormat="1" applyFont="1" applyBorder="1" applyAlignment="1">
      <alignment horizontal="right"/>
    </xf>
    <xf numFmtId="164" fontId="19" fillId="0" borderId="43" xfId="1" applyNumberFormat="1" applyFont="1" applyFill="1" applyBorder="1"/>
    <xf numFmtId="7" fontId="19" fillId="0" borderId="51" xfId="0" applyNumberFormat="1" applyFont="1" applyBorder="1" applyAlignment="1">
      <alignment horizontal="right"/>
    </xf>
    <xf numFmtId="164" fontId="19" fillId="0" borderId="55" xfId="1" applyNumberFormat="1" applyFont="1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sagun\Documents\2023_2024%20Price%20Increase_with%20FSC.xlsx" TargetMode="External"/><Relationship Id="rId1" Type="http://schemas.openxmlformats.org/officeDocument/2006/relationships/externalLinkPath" Target="2023_2024%20Price%20Increase_with%20FS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sagun\Documents\Desktop\Fee%20Schedules\7_1_23%20PRO%20Pricing%20Update%20File.xlsx" TargetMode="External"/><Relationship Id="rId1" Type="http://schemas.openxmlformats.org/officeDocument/2006/relationships/externalLinkPath" Target="Desktop/Fee%20Schedules/7_1_23%20PRO%20Pricing%20Updat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2024 HB Fee Schedule"/>
      <sheetName val="excluded "/>
    </sheetNames>
    <sheetDataSet>
      <sheetData sheetId="0"/>
      <sheetData sheetId="1">
        <row r="1">
          <cell r="B1" t="str">
            <v>CPT</v>
          </cell>
          <cell r="C1" t="str">
            <v>Description</v>
          </cell>
          <cell r="D1" t="str">
            <v>Modifier</v>
          </cell>
          <cell r="E1" t="str">
            <v>Price</v>
          </cell>
          <cell r="F1" t="str">
            <v>3% Increase</v>
          </cell>
        </row>
        <row r="2">
          <cell r="B2">
            <v>0</v>
          </cell>
          <cell r="C2" t="str">
            <v>HC R&amp;B - PRIVATE - TELEMETRY</v>
          </cell>
          <cell r="E2">
            <v>12689.24</v>
          </cell>
          <cell r="F2">
            <v>13069.9172</v>
          </cell>
        </row>
        <row r="3">
          <cell r="B3">
            <v>0</v>
          </cell>
          <cell r="C3" t="str">
            <v>HC R&amp;B - PRIVATE - STEP DOWN</v>
          </cell>
          <cell r="E3">
            <v>12689.24</v>
          </cell>
          <cell r="F3">
            <v>13069.9172</v>
          </cell>
        </row>
        <row r="4">
          <cell r="B4">
            <v>0</v>
          </cell>
          <cell r="C4" t="str">
            <v>HC R&amp;B - PRIVATE - MEDICAL/SURGICAL/GYN</v>
          </cell>
          <cell r="E4">
            <v>7854.93</v>
          </cell>
          <cell r="F4">
            <v>8090.5779000000002</v>
          </cell>
        </row>
        <row r="5">
          <cell r="B5">
            <v>0</v>
          </cell>
          <cell r="C5" t="str">
            <v>HC R&amp;B - PRIVATE - OB</v>
          </cell>
          <cell r="E5">
            <v>7969.57</v>
          </cell>
          <cell r="F5">
            <v>8208.6571000000004</v>
          </cell>
        </row>
        <row r="6">
          <cell r="B6">
            <v>0</v>
          </cell>
          <cell r="C6" t="str">
            <v>HC ROOM &amp; BOARD REHAB PRIVATE</v>
          </cell>
          <cell r="E6">
            <v>8071.23</v>
          </cell>
          <cell r="F6">
            <v>8313.3668999999991</v>
          </cell>
        </row>
        <row r="7">
          <cell r="B7">
            <v>0</v>
          </cell>
          <cell r="C7" t="str">
            <v>HC R&amp;B - SEMIPRIVATE - MEDICAL/SURGICAL/GYN</v>
          </cell>
          <cell r="E7">
            <v>6881.58</v>
          </cell>
          <cell r="F7">
            <v>7088.0273999999999</v>
          </cell>
        </row>
        <row r="8">
          <cell r="B8">
            <v>24000</v>
          </cell>
          <cell r="C8" t="str">
            <v>HC ROOM RATE MED SURG ACUT EDHU</v>
          </cell>
          <cell r="E8">
            <v>6881.58</v>
          </cell>
          <cell r="F8">
            <v>7088.0273999999999</v>
          </cell>
        </row>
        <row r="9">
          <cell r="B9">
            <v>0</v>
          </cell>
          <cell r="C9" t="str">
            <v>HC R&amp;B - SEMIPRIVATE  - OB</v>
          </cell>
          <cell r="E9">
            <v>6996.22</v>
          </cell>
          <cell r="F9">
            <v>7206.1066000000001</v>
          </cell>
        </row>
        <row r="10">
          <cell r="B10">
            <v>24000</v>
          </cell>
          <cell r="C10" t="str">
            <v>HC ROOM RATE OBSTETRICS EDHU</v>
          </cell>
          <cell r="E10">
            <v>6996.22</v>
          </cell>
          <cell r="F10">
            <v>7206.1066000000001</v>
          </cell>
        </row>
        <row r="11">
          <cell r="B11">
            <v>0</v>
          </cell>
          <cell r="C11" t="str">
            <v>HC R&amp;B SEMIPRIVATE (2 BEDS)-  PSYCH ACUTE</v>
          </cell>
          <cell r="E11">
            <v>7097.88</v>
          </cell>
          <cell r="F11">
            <v>7310.8163999999997</v>
          </cell>
        </row>
        <row r="12">
          <cell r="B12">
            <v>0</v>
          </cell>
          <cell r="C12" t="str">
            <v>HC ROOM &amp; BOARD REHAB SEMI-PRIVATE 2 BEDS</v>
          </cell>
          <cell r="E12">
            <v>7097.88</v>
          </cell>
          <cell r="F12">
            <v>7310.8163999999997</v>
          </cell>
        </row>
        <row r="13">
          <cell r="B13">
            <v>0</v>
          </cell>
          <cell r="C13" t="str">
            <v>HC R&amp;B - SEMIPRIVATE - SNF LEVEL I (SKILLED CARE)</v>
          </cell>
          <cell r="E13">
            <v>2564.2399999999998</v>
          </cell>
          <cell r="F13">
            <v>2641.1671999999999</v>
          </cell>
        </row>
        <row r="14">
          <cell r="B14">
            <v>0</v>
          </cell>
          <cell r="C14" t="str">
            <v>HC R &amp; B SEMIPRIVATE - SNF LEVEL II (COMPREHENSIVE CARE)</v>
          </cell>
          <cell r="E14">
            <v>3104.99</v>
          </cell>
          <cell r="F14">
            <v>3198.1396999999997</v>
          </cell>
        </row>
        <row r="15">
          <cell r="B15">
            <v>0</v>
          </cell>
          <cell r="C15" t="str">
            <v>HC R &amp; B SEMIPRIVATE - SNF LEVEL III (COMPLEX CARE)</v>
          </cell>
          <cell r="E15">
            <v>3645.74</v>
          </cell>
          <cell r="F15">
            <v>3755.1121999999996</v>
          </cell>
        </row>
        <row r="16">
          <cell r="B16">
            <v>0</v>
          </cell>
          <cell r="C16" t="str">
            <v>HC R &amp; B SEMIPRIVATE - SNF LEVEL IV (INTENSIVE CARE)</v>
          </cell>
          <cell r="E16">
            <v>4186.49</v>
          </cell>
          <cell r="F16">
            <v>4312.0846999999994</v>
          </cell>
        </row>
        <row r="17">
          <cell r="B17">
            <v>0</v>
          </cell>
          <cell r="C17" t="str">
            <v>HC R&amp;B - SEMIPRIVATE - SNF NON SKILLED</v>
          </cell>
          <cell r="E17">
            <v>2564.2399999999998</v>
          </cell>
          <cell r="F17">
            <v>2641.1671999999999</v>
          </cell>
        </row>
        <row r="18">
          <cell r="B18">
            <v>0</v>
          </cell>
          <cell r="C18" t="str">
            <v>HC SEMIPRIVATE 3 AND 4 BEDS</v>
          </cell>
          <cell r="E18">
            <v>852.22</v>
          </cell>
          <cell r="F18">
            <v>877.78660000000002</v>
          </cell>
        </row>
        <row r="19">
          <cell r="B19">
            <v>0</v>
          </cell>
          <cell r="C19" t="str">
            <v>HC SEMIPRIVATE 3 AND 4 BEDS - REHABILITATION</v>
          </cell>
          <cell r="E19">
            <v>7097.88</v>
          </cell>
          <cell r="F19">
            <v>7310.8163999999997</v>
          </cell>
        </row>
        <row r="20">
          <cell r="B20">
            <v>0</v>
          </cell>
          <cell r="C20" t="str">
            <v>HC OTHER R&amp;B - TELEMETRY</v>
          </cell>
          <cell r="E20">
            <v>7519.67</v>
          </cell>
          <cell r="F20">
            <v>7745.2601000000004</v>
          </cell>
        </row>
        <row r="21">
          <cell r="B21">
            <v>0</v>
          </cell>
          <cell r="C21" t="str">
            <v>HC OTHER R&amp;B - ICU - ADMIN DAYS</v>
          </cell>
          <cell r="E21">
            <v>7519.67</v>
          </cell>
          <cell r="F21">
            <v>7745.2601000000004</v>
          </cell>
        </row>
        <row r="22">
          <cell r="B22">
            <v>0</v>
          </cell>
          <cell r="C22" t="str">
            <v>HC OTHER R&amp;B - MED SURG - ADMIN DAYS</v>
          </cell>
          <cell r="E22">
            <v>7130.33</v>
          </cell>
          <cell r="F22">
            <v>7344.2398999999996</v>
          </cell>
        </row>
        <row r="23">
          <cell r="B23">
            <v>24000</v>
          </cell>
          <cell r="C23" t="str">
            <v>HC ROOM RATE ADMIN DAYS ICU TRAUMA EDHU</v>
          </cell>
          <cell r="E23">
            <v>16332.71</v>
          </cell>
          <cell r="F23">
            <v>16822.691299999999</v>
          </cell>
        </row>
        <row r="24">
          <cell r="B24">
            <v>0</v>
          </cell>
          <cell r="C24" t="str">
            <v>HC NURSERY - NEWBORN - LEVEL I</v>
          </cell>
          <cell r="E24">
            <v>3447.82</v>
          </cell>
          <cell r="F24">
            <v>3551.2546000000002</v>
          </cell>
        </row>
        <row r="25">
          <cell r="B25">
            <v>0</v>
          </cell>
          <cell r="C25" t="str">
            <v>HC NURSERY - NEWBORN - LEVEL II</v>
          </cell>
          <cell r="E25">
            <v>12976.92</v>
          </cell>
          <cell r="F25">
            <v>13366.2276</v>
          </cell>
        </row>
        <row r="26">
          <cell r="B26">
            <v>0</v>
          </cell>
          <cell r="C26" t="str">
            <v>HC NURSERY - NEWBORN - LEVEL III</v>
          </cell>
          <cell r="E26">
            <v>12976.92</v>
          </cell>
          <cell r="F26">
            <v>13366.2276</v>
          </cell>
        </row>
        <row r="27">
          <cell r="B27">
            <v>0</v>
          </cell>
          <cell r="C27" t="str">
            <v>HC NURSERY - NEWBORN - LEVEL IV</v>
          </cell>
          <cell r="E27">
            <v>12976.92</v>
          </cell>
          <cell r="F27">
            <v>13366.2276</v>
          </cell>
        </row>
        <row r="28">
          <cell r="B28">
            <v>0</v>
          </cell>
          <cell r="C28" t="str">
            <v>HC LOA SUB ACUTE BED HOLD</v>
          </cell>
          <cell r="E28">
            <v>1416.77</v>
          </cell>
          <cell r="F28">
            <v>1459.2730999999999</v>
          </cell>
        </row>
        <row r="29">
          <cell r="B29">
            <v>0</v>
          </cell>
          <cell r="C29" t="str">
            <v>HC LOA SUB ACUTE BED HOLD W/VENT</v>
          </cell>
          <cell r="E29">
            <v>1416.77</v>
          </cell>
          <cell r="F29">
            <v>1459.2730999999999</v>
          </cell>
        </row>
        <row r="30">
          <cell r="B30">
            <v>0</v>
          </cell>
          <cell r="C30" t="str">
            <v>HC LOA SNF BED HOLD</v>
          </cell>
          <cell r="E30">
            <v>1479.49</v>
          </cell>
          <cell r="F30">
            <v>1523.8747000000001</v>
          </cell>
        </row>
        <row r="31">
          <cell r="B31">
            <v>0</v>
          </cell>
          <cell r="C31" t="str">
            <v>HC LOA SUB ACUTE BED HOLD NON-VENT</v>
          </cell>
          <cell r="E31">
            <v>1416.77</v>
          </cell>
          <cell r="F31">
            <v>1459.2730999999999</v>
          </cell>
        </row>
        <row r="32">
          <cell r="B32">
            <v>0</v>
          </cell>
          <cell r="C32" t="str">
            <v>HC LOA SNF PT CONVENIENCE</v>
          </cell>
          <cell r="E32">
            <v>1479.49</v>
          </cell>
          <cell r="F32">
            <v>1523.8747000000001</v>
          </cell>
        </row>
        <row r="33">
          <cell r="B33">
            <v>0</v>
          </cell>
          <cell r="C33" t="str">
            <v>HC LOA SUB ACUTE PT CONVENIENCE NON-VENT</v>
          </cell>
          <cell r="E33">
            <v>1416.77</v>
          </cell>
          <cell r="F33">
            <v>1459.2730999999999</v>
          </cell>
        </row>
        <row r="34">
          <cell r="B34">
            <v>0</v>
          </cell>
          <cell r="C34" t="str">
            <v>HC LOA SUB ACUTE PT CONVENIENCE VENT</v>
          </cell>
          <cell r="E34">
            <v>1416.77</v>
          </cell>
          <cell r="F34">
            <v>1459.2730999999999</v>
          </cell>
        </row>
        <row r="35">
          <cell r="B35">
            <v>0</v>
          </cell>
          <cell r="C35" t="str">
            <v>HC LOA REHAB BED HOLD</v>
          </cell>
          <cell r="E35">
            <v>1479.49</v>
          </cell>
          <cell r="F35">
            <v>1523.8747000000001</v>
          </cell>
        </row>
        <row r="36">
          <cell r="B36">
            <v>0</v>
          </cell>
          <cell r="C36" t="str">
            <v>HC LOA SNF CUSTODIAL KAISER</v>
          </cell>
          <cell r="E36">
            <v>354.56</v>
          </cell>
          <cell r="F36">
            <v>365.1968</v>
          </cell>
        </row>
        <row r="37">
          <cell r="B37">
            <v>0</v>
          </cell>
          <cell r="C37" t="str">
            <v>HC SUBACUTE CARE - LEVEL I (NON-VENT SKILLED CARE)</v>
          </cell>
          <cell r="E37">
            <v>2101.35</v>
          </cell>
          <cell r="F37">
            <v>2164.3905</v>
          </cell>
        </row>
        <row r="38">
          <cell r="B38">
            <v>0</v>
          </cell>
          <cell r="C38" t="str">
            <v>HC SUBACUTE CARE - LEVEL I (VENT SKILLED CARE)</v>
          </cell>
          <cell r="E38">
            <v>2101.35</v>
          </cell>
          <cell r="F38">
            <v>2164.3905</v>
          </cell>
        </row>
        <row r="39">
          <cell r="B39">
            <v>0</v>
          </cell>
          <cell r="C39" t="str">
            <v>HC SUBACUTE CARE - LEVEL II (NON-VENT COMPREHENSIVE CARE)</v>
          </cell>
          <cell r="E39">
            <v>2681.58</v>
          </cell>
          <cell r="F39">
            <v>2762.0273999999999</v>
          </cell>
        </row>
        <row r="40">
          <cell r="B40">
            <v>0</v>
          </cell>
          <cell r="C40" t="str">
            <v>HC SUBACUTE CARE - LEVEL II (VENT COMPREHENSIVE CARE)</v>
          </cell>
          <cell r="E40">
            <v>2681.58</v>
          </cell>
          <cell r="F40">
            <v>2762.0273999999999</v>
          </cell>
        </row>
        <row r="41">
          <cell r="B41">
            <v>0</v>
          </cell>
          <cell r="C41" t="str">
            <v>HC SUBACUTE CARE - LEVEL III (NON-VENT COMPLEX CARE)</v>
          </cell>
          <cell r="E41">
            <v>3258.56</v>
          </cell>
          <cell r="F41">
            <v>3356.3168000000001</v>
          </cell>
        </row>
        <row r="42">
          <cell r="B42">
            <v>0</v>
          </cell>
          <cell r="C42" t="str">
            <v>HC SUBACUTE CARE - LEVEL III (VENT COMPLEX CARE)</v>
          </cell>
          <cell r="E42">
            <v>3258.56</v>
          </cell>
          <cell r="F42">
            <v>3356.3168000000001</v>
          </cell>
        </row>
        <row r="43">
          <cell r="B43">
            <v>0</v>
          </cell>
          <cell r="C43" t="str">
            <v>HC SUBACUTE CARE - LEVEL IV (NON-VENT INTENSIVE CARE)</v>
          </cell>
          <cell r="E43">
            <v>3839.33</v>
          </cell>
          <cell r="F43">
            <v>3954.5099</v>
          </cell>
        </row>
        <row r="44">
          <cell r="B44">
            <v>0</v>
          </cell>
          <cell r="C44" t="str">
            <v>HC SUBACUTE CARE - LEVEL IV (VENT INTENSIVE CARE)</v>
          </cell>
          <cell r="E44">
            <v>3839.33</v>
          </cell>
          <cell r="F44">
            <v>3954.5099</v>
          </cell>
        </row>
        <row r="45">
          <cell r="B45">
            <v>0</v>
          </cell>
          <cell r="C45" t="str">
            <v>HC ROOM RATE, ICU - GENERAL</v>
          </cell>
          <cell r="E45">
            <v>16021.34</v>
          </cell>
          <cell r="F45">
            <v>16501.980200000002</v>
          </cell>
        </row>
        <row r="46">
          <cell r="B46">
            <v>24000</v>
          </cell>
          <cell r="C46" t="str">
            <v>HC ROOM RATE ICU EDHU</v>
          </cell>
          <cell r="E46">
            <v>16021.34</v>
          </cell>
          <cell r="F46">
            <v>16501.980200000002</v>
          </cell>
        </row>
        <row r="47">
          <cell r="B47">
            <v>0</v>
          </cell>
          <cell r="C47" t="str">
            <v>HC ROOM RATE, TELEMETRY</v>
          </cell>
          <cell r="E47">
            <v>12689.24</v>
          </cell>
          <cell r="F47">
            <v>13069.9172</v>
          </cell>
        </row>
        <row r="48">
          <cell r="B48">
            <v>0</v>
          </cell>
          <cell r="C48" t="str">
            <v>HC ROOM RATE, TELEMETRY</v>
          </cell>
          <cell r="E48">
            <v>12689.24</v>
          </cell>
          <cell r="F48">
            <v>13069.9172</v>
          </cell>
        </row>
        <row r="49">
          <cell r="B49">
            <v>0</v>
          </cell>
          <cell r="C49" t="str">
            <v>HC ROOM RATE, STEP DOWN</v>
          </cell>
          <cell r="E49">
            <v>12689.24</v>
          </cell>
          <cell r="F49">
            <v>13069.9172</v>
          </cell>
        </row>
        <row r="50">
          <cell r="B50">
            <v>24000</v>
          </cell>
          <cell r="C50" t="str">
            <v>HC ROOM RATE STEP DOWN EDHU</v>
          </cell>
          <cell r="E50">
            <v>12689.24</v>
          </cell>
          <cell r="F50">
            <v>13069.9172</v>
          </cell>
        </row>
        <row r="51">
          <cell r="B51">
            <v>24000</v>
          </cell>
          <cell r="C51" t="str">
            <v>HC ROOM RATE TELEMETRY EDHU</v>
          </cell>
          <cell r="E51">
            <v>12689.24</v>
          </cell>
          <cell r="F51">
            <v>13069.9172</v>
          </cell>
        </row>
        <row r="52">
          <cell r="B52">
            <v>0</v>
          </cell>
          <cell r="C52" t="str">
            <v>HC ROOM RATE -INTENSIVE CARE - TRAUMA</v>
          </cell>
          <cell r="E52">
            <v>27617.18</v>
          </cell>
          <cell r="F52">
            <v>28445.695400000001</v>
          </cell>
        </row>
        <row r="53">
          <cell r="B53">
            <v>0</v>
          </cell>
          <cell r="C53" t="str">
            <v>HC ROOM RATE ICU SEMI-PRIVATE</v>
          </cell>
          <cell r="E53">
            <v>25328.73</v>
          </cell>
          <cell r="F53">
            <v>26088.591899999999</v>
          </cell>
        </row>
        <row r="54">
          <cell r="B54">
            <v>24000</v>
          </cell>
          <cell r="C54" t="str">
            <v>HC ROOM RATE ICU TRAUMA EDHU</v>
          </cell>
          <cell r="E54">
            <v>27617.18</v>
          </cell>
          <cell r="F54">
            <v>28445.695400000001</v>
          </cell>
        </row>
        <row r="55">
          <cell r="B55">
            <v>0</v>
          </cell>
          <cell r="C55" t="str">
            <v>HC CORONARY CARE UNIT - CCU</v>
          </cell>
          <cell r="E55">
            <v>15006.36</v>
          </cell>
          <cell r="F55">
            <v>15456.550800000001</v>
          </cell>
        </row>
        <row r="56">
          <cell r="B56">
            <v>0</v>
          </cell>
          <cell r="C56" t="str">
            <v>HC TELEMETRY OR POST CCU</v>
          </cell>
          <cell r="E56">
            <v>7574.29</v>
          </cell>
          <cell r="F56">
            <v>7801.5186999999996</v>
          </cell>
        </row>
        <row r="57">
          <cell r="B57">
            <v>0</v>
          </cell>
          <cell r="C57" t="str">
            <v>HC NG TUBE PLACEMENT - NURSING</v>
          </cell>
          <cell r="E57">
            <v>2362</v>
          </cell>
          <cell r="F57">
            <v>2432.86</v>
          </cell>
        </row>
        <row r="58">
          <cell r="B58">
            <v>0</v>
          </cell>
          <cell r="C58" t="str">
            <v>HC GASTROSTOMY TUBE REINSERTION - NURSING</v>
          </cell>
          <cell r="E58">
            <v>449.9</v>
          </cell>
          <cell r="F58">
            <v>463.39699999999999</v>
          </cell>
        </row>
        <row r="59">
          <cell r="B59">
            <v>0</v>
          </cell>
          <cell r="C59" t="str">
            <v>HC CHANGE OF CYSTOSTOMY TUBE - SIMPLE - NURSING</v>
          </cell>
          <cell r="E59">
            <v>772.19</v>
          </cell>
          <cell r="F59">
            <v>795.35570000000007</v>
          </cell>
        </row>
        <row r="60">
          <cell r="B60">
            <v>0</v>
          </cell>
          <cell r="C60" t="str">
            <v>HC SIMPLE BLADDER IRRIGATE LAVAGE/INSTILL - NURSING</v>
          </cell>
          <cell r="E60">
            <v>568.87</v>
          </cell>
          <cell r="F60">
            <v>585.93610000000001</v>
          </cell>
        </row>
        <row r="61">
          <cell r="B61">
            <v>0</v>
          </cell>
          <cell r="C61" t="str">
            <v>HC COLLECT BLOOD FROM PICC - NURSING</v>
          </cell>
          <cell r="E61">
            <v>163.31</v>
          </cell>
          <cell r="F61">
            <v>168.20930000000001</v>
          </cell>
        </row>
        <row r="62">
          <cell r="B62">
            <v>0</v>
          </cell>
          <cell r="C62" t="str">
            <v>HC TRACH TUBE CHG BEFORE FISTULA TRACT - NURSING</v>
          </cell>
          <cell r="E62">
            <v>473.29</v>
          </cell>
          <cell r="F62">
            <v>487.48869999999999</v>
          </cell>
        </row>
        <row r="63">
          <cell r="B63">
            <v>0</v>
          </cell>
          <cell r="C63" t="str">
            <v>HC DRAW BLOOD OFF VENOUS DEVICE - NURSING</v>
          </cell>
          <cell r="E63">
            <v>566.71</v>
          </cell>
          <cell r="F63">
            <v>583.71130000000005</v>
          </cell>
        </row>
        <row r="64">
          <cell r="B64">
            <v>0</v>
          </cell>
          <cell r="C64" t="str">
            <v>HC ASEPT BOTTLE DRAINAGE SYSTEM PLACEMENT/REPLACEMENT</v>
          </cell>
          <cell r="E64">
            <v>654.61</v>
          </cell>
          <cell r="F64">
            <v>674.24829999999997</v>
          </cell>
        </row>
        <row r="65">
          <cell r="B65">
            <v>0</v>
          </cell>
          <cell r="C65" t="str">
            <v>HC FECAL MNGMENT SYSTEM INSERTION/REINSERT/REPLACEMENT</v>
          </cell>
          <cell r="E65">
            <v>779.76</v>
          </cell>
          <cell r="F65">
            <v>803.15279999999996</v>
          </cell>
        </row>
        <row r="66">
          <cell r="B66">
            <v>0</v>
          </cell>
          <cell r="C66" t="str">
            <v>HC WAFFLE FOOTHOLD BOOT APPLICATION/ADJUSTMENT</v>
          </cell>
          <cell r="E66">
            <v>442.33</v>
          </cell>
          <cell r="F66">
            <v>455.59989999999999</v>
          </cell>
        </row>
        <row r="67">
          <cell r="B67">
            <v>0</v>
          </cell>
          <cell r="C67" t="str">
            <v>HC BLOOD ADMINISTRATION  AND WARMING</v>
          </cell>
          <cell r="E67">
            <v>1980.23</v>
          </cell>
          <cell r="F67">
            <v>2039.6369</v>
          </cell>
        </row>
        <row r="68">
          <cell r="B68">
            <v>0</v>
          </cell>
          <cell r="C68" t="str">
            <v>HC NPWT KIT APPLICATION/REPLACEMENT</v>
          </cell>
          <cell r="E68">
            <v>721.12</v>
          </cell>
          <cell r="F68">
            <v>742.75360000000001</v>
          </cell>
        </row>
        <row r="69">
          <cell r="B69">
            <v>0</v>
          </cell>
          <cell r="C69" t="str">
            <v>HC NPWT CANNISTER CHANGE</v>
          </cell>
          <cell r="E69">
            <v>721.12</v>
          </cell>
          <cell r="F69">
            <v>742.75360000000001</v>
          </cell>
        </row>
        <row r="70">
          <cell r="B70">
            <v>0</v>
          </cell>
          <cell r="C70" t="str">
            <v>HC UMBILICAL CATHETER REPLACEMENT</v>
          </cell>
          <cell r="E70">
            <v>449.9</v>
          </cell>
          <cell r="F70">
            <v>463.39699999999999</v>
          </cell>
        </row>
        <row r="71">
          <cell r="B71">
            <v>0</v>
          </cell>
          <cell r="C71" t="str">
            <v>HC WAFFLE MATTRESS OVERLAY</v>
          </cell>
          <cell r="E71">
            <v>153.57</v>
          </cell>
          <cell r="F71">
            <v>158.1771</v>
          </cell>
        </row>
        <row r="72">
          <cell r="B72">
            <v>36410</v>
          </cell>
          <cell r="C72" t="str">
            <v>HC MIDLINE LUMEN SINGLE</v>
          </cell>
          <cell r="E72">
            <v>1801.78</v>
          </cell>
          <cell r="F72">
            <v>1855.8334</v>
          </cell>
        </row>
        <row r="73">
          <cell r="B73">
            <v>36410</v>
          </cell>
          <cell r="C73" t="str">
            <v>HC MIDLINE LUMEN DOUBLE</v>
          </cell>
          <cell r="E73">
            <v>1801.78</v>
          </cell>
          <cell r="F73">
            <v>1855.8334</v>
          </cell>
        </row>
        <row r="74">
          <cell r="B74">
            <v>36569</v>
          </cell>
          <cell r="C74" t="str">
            <v>HC PICC INSERTION SINGLE</v>
          </cell>
          <cell r="E74">
            <v>2743.77</v>
          </cell>
          <cell r="F74">
            <v>2826.0830999999998</v>
          </cell>
        </row>
        <row r="75">
          <cell r="B75">
            <v>36569</v>
          </cell>
          <cell r="C75" t="str">
            <v>HC PICC INSERTION DUAL</v>
          </cell>
          <cell r="E75">
            <v>2743.77</v>
          </cell>
          <cell r="F75">
            <v>2826.0830999999998</v>
          </cell>
        </row>
        <row r="76">
          <cell r="B76">
            <v>36569</v>
          </cell>
          <cell r="C76" t="str">
            <v>HC PICC INSERTION TRIPLE</v>
          </cell>
          <cell r="E76">
            <v>2743.77</v>
          </cell>
          <cell r="F76">
            <v>2826.0830999999998</v>
          </cell>
        </row>
        <row r="77">
          <cell r="B77">
            <v>36573</v>
          </cell>
          <cell r="C77" t="str">
            <v>HC INSERTION PICC W/RS&amp;I 5 YR/&gt;</v>
          </cell>
          <cell r="E77">
            <v>4185.41</v>
          </cell>
          <cell r="F77">
            <v>4310.9722999999994</v>
          </cell>
        </row>
        <row r="78">
          <cell r="B78">
            <v>36584</v>
          </cell>
          <cell r="C78" t="str">
            <v>HC REPLACE PICC CATH - NURSING</v>
          </cell>
          <cell r="E78">
            <v>2101.35</v>
          </cell>
          <cell r="F78">
            <v>2164.3905</v>
          </cell>
        </row>
        <row r="79">
          <cell r="B79">
            <v>51701</v>
          </cell>
          <cell r="C79" t="str">
            <v>HC INSERT BLADDER CATHETER - NURSING</v>
          </cell>
          <cell r="E79">
            <v>1551.95</v>
          </cell>
          <cell r="F79">
            <v>1598.5085000000001</v>
          </cell>
        </row>
        <row r="80">
          <cell r="B80">
            <v>51702</v>
          </cell>
          <cell r="C80" t="str">
            <v>HC INS TEMP BLADDER CATH - NURSING</v>
          </cell>
          <cell r="E80">
            <v>1551.95</v>
          </cell>
          <cell r="F80">
            <v>1598.5085000000001</v>
          </cell>
        </row>
        <row r="81">
          <cell r="B81">
            <v>51798</v>
          </cell>
          <cell r="C81" t="str">
            <v>HC US PV RESIDUAL URINE - NURSING</v>
          </cell>
          <cell r="E81">
            <v>368.79</v>
          </cell>
          <cell r="F81">
            <v>379.8537</v>
          </cell>
        </row>
        <row r="82">
          <cell r="B82">
            <v>97605</v>
          </cell>
          <cell r="C82" t="str">
            <v>HC STANDARD NEG PRESSURE WOUND TX &lt;=50 SQ CM - NURSING</v>
          </cell>
          <cell r="E82">
            <v>337.43</v>
          </cell>
          <cell r="F82">
            <v>347.55290000000002</v>
          </cell>
        </row>
        <row r="83">
          <cell r="B83">
            <v>97606</v>
          </cell>
          <cell r="C83" t="str">
            <v>HC STANDARD NEG PRESSURE WOUND TX &gt;50 SQ CM - NURSING</v>
          </cell>
          <cell r="E83">
            <v>794.9</v>
          </cell>
          <cell r="F83">
            <v>818.74699999999996</v>
          </cell>
        </row>
        <row r="84">
          <cell r="B84">
            <v>97607</v>
          </cell>
          <cell r="C84" t="str">
            <v>HC DISPOSABLE NEG PRESSURE WOUND TX &lt;=50 SQ CM - NURSING</v>
          </cell>
          <cell r="E84">
            <v>794.9</v>
          </cell>
          <cell r="F84">
            <v>818.74699999999996</v>
          </cell>
        </row>
        <row r="85">
          <cell r="B85">
            <v>97608</v>
          </cell>
          <cell r="C85" t="str">
            <v>HC DISPOSABLE NEG PRESSURE WOUND TX &gt;50 SQ CM - NURSING</v>
          </cell>
          <cell r="E85">
            <v>1930.48</v>
          </cell>
          <cell r="F85">
            <v>1988.3944000000001</v>
          </cell>
        </row>
        <row r="86">
          <cell r="B86">
            <v>99195</v>
          </cell>
          <cell r="C86" t="str">
            <v>HC PHLEBOTOMY THERAPEUTIC - NURSING</v>
          </cell>
          <cell r="E86">
            <v>245.5</v>
          </cell>
          <cell r="F86">
            <v>252.86500000000001</v>
          </cell>
        </row>
        <row r="87">
          <cell r="B87">
            <v>96360</v>
          </cell>
          <cell r="C87" t="str">
            <v>HC HYDRATION IV INFUSION INIT 31-60 MINS</v>
          </cell>
          <cell r="E87">
            <v>761.97</v>
          </cell>
          <cell r="F87">
            <v>784.82910000000004</v>
          </cell>
        </row>
        <row r="88">
          <cell r="B88">
            <v>96361</v>
          </cell>
          <cell r="C88" t="str">
            <v>HC HYDRATE IV INFUSION ADD-ON</v>
          </cell>
          <cell r="E88">
            <v>89.42</v>
          </cell>
          <cell r="F88">
            <v>92.102599999999995</v>
          </cell>
        </row>
        <row r="89">
          <cell r="B89">
            <v>96365</v>
          </cell>
          <cell r="C89" t="str">
            <v>HC THER/PROPH/DIAG IV INF INIT =&lt;1 HR</v>
          </cell>
          <cell r="E89">
            <v>766.52</v>
          </cell>
          <cell r="F89">
            <v>789.51559999999995</v>
          </cell>
        </row>
        <row r="90">
          <cell r="B90">
            <v>96366</v>
          </cell>
          <cell r="C90" t="str">
            <v>HC THER/PROPH/DIAG IV INF ADDON</v>
          </cell>
          <cell r="E90">
            <v>727.9</v>
          </cell>
          <cell r="F90">
            <v>749.73699999999997</v>
          </cell>
        </row>
        <row r="91">
          <cell r="B91">
            <v>96367</v>
          </cell>
          <cell r="C91" t="str">
            <v>HC TX/PROPH/DG ADDL SEQ IV INF</v>
          </cell>
          <cell r="E91">
            <v>514.41</v>
          </cell>
          <cell r="F91">
            <v>529.84230000000002</v>
          </cell>
        </row>
        <row r="92">
          <cell r="B92">
            <v>96368</v>
          </cell>
          <cell r="C92" t="str">
            <v>HC THER/DIAG CONCURRENT INF</v>
          </cell>
          <cell r="E92">
            <v>557.57000000000005</v>
          </cell>
          <cell r="F92">
            <v>574.2971</v>
          </cell>
        </row>
        <row r="93">
          <cell r="B93">
            <v>96372</v>
          </cell>
          <cell r="C93" t="str">
            <v>HC THER/PROPH/DIAG INJ SC/IM</v>
          </cell>
          <cell r="E93">
            <v>281.62</v>
          </cell>
          <cell r="F93">
            <v>290.0686</v>
          </cell>
        </row>
        <row r="94">
          <cell r="B94">
            <v>96374</v>
          </cell>
          <cell r="C94" t="str">
            <v>HC THER/PROPH/DIAG INJ IV PUSH</v>
          </cell>
          <cell r="E94">
            <v>524.64</v>
          </cell>
          <cell r="F94">
            <v>540.37919999999997</v>
          </cell>
        </row>
        <row r="95">
          <cell r="B95">
            <v>96375</v>
          </cell>
          <cell r="C95" t="str">
            <v>HC TX/PRO/DX INJ NEW DRUG ADDON</v>
          </cell>
          <cell r="E95">
            <v>625.70000000000005</v>
          </cell>
          <cell r="F95">
            <v>644.471</v>
          </cell>
        </row>
        <row r="96">
          <cell r="B96">
            <v>96376</v>
          </cell>
          <cell r="C96" t="str">
            <v>HC TX/PRO/DX INJ SAME DRUG ADDON</v>
          </cell>
          <cell r="E96">
            <v>442.88</v>
          </cell>
          <cell r="F96">
            <v>456.16640000000001</v>
          </cell>
        </row>
        <row r="97">
          <cell r="B97">
            <v>96377</v>
          </cell>
          <cell r="C97" t="str">
            <v>HC ED APPL ON-BODY INJECTOR FOR TIMED SUBQ INJECTION</v>
          </cell>
          <cell r="E97">
            <v>86.97</v>
          </cell>
          <cell r="F97">
            <v>89.579099999999997</v>
          </cell>
        </row>
        <row r="98">
          <cell r="B98">
            <v>96523</v>
          </cell>
          <cell r="C98" t="str">
            <v>HC IRRIG DRUG DELIVERY DEVICE</v>
          </cell>
          <cell r="E98">
            <v>136.27000000000001</v>
          </cell>
          <cell r="F98">
            <v>140.35810000000001</v>
          </cell>
        </row>
        <row r="99">
          <cell r="B99">
            <v>269</v>
          </cell>
          <cell r="C99" t="str">
            <v>HC OR ART OCCLUSIVE DEVICE PLCMT</v>
          </cell>
          <cell r="E99">
            <v>2360.91</v>
          </cell>
          <cell r="F99">
            <v>2431.7372999999998</v>
          </cell>
        </row>
        <row r="100">
          <cell r="B100">
            <v>2000</v>
          </cell>
          <cell r="C100" t="str">
            <v>HC PERQ SAC AGMNTJ UNI W/WO BALO/MCHNL DEV 1/&gt; NDL</v>
          </cell>
          <cell r="E100">
            <v>14069.89</v>
          </cell>
          <cell r="F100">
            <v>14491.986699999999</v>
          </cell>
        </row>
        <row r="101">
          <cell r="B101">
            <v>2010</v>
          </cell>
          <cell r="C101" t="str">
            <v>HC PERQ SAC AGMNTJ BI W/WO BALO/MCHNL DEV 2/&gt; NDLS</v>
          </cell>
          <cell r="E101">
            <v>14069.89</v>
          </cell>
          <cell r="F101">
            <v>14491.986699999999</v>
          </cell>
        </row>
        <row r="102">
          <cell r="B102">
            <v>10004</v>
          </cell>
          <cell r="C102" t="str">
            <v>HC FNA BX W/O IMG GDN EA ADDL</v>
          </cell>
          <cell r="E102">
            <v>361.22</v>
          </cell>
          <cell r="F102">
            <v>372.0566</v>
          </cell>
        </row>
        <row r="103">
          <cell r="B103">
            <v>10007</v>
          </cell>
          <cell r="C103" t="str">
            <v>HC FNA BX W/FLUOR GDN 1ST LES</v>
          </cell>
          <cell r="E103">
            <v>1330.25</v>
          </cell>
          <cell r="F103">
            <v>1370.1575</v>
          </cell>
        </row>
        <row r="104">
          <cell r="B104">
            <v>10008</v>
          </cell>
          <cell r="C104" t="str">
            <v>HC FNA BX W/FLUOR GDN EA ADDL</v>
          </cell>
          <cell r="E104">
            <v>665.12</v>
          </cell>
          <cell r="F104">
            <v>685.07360000000006</v>
          </cell>
        </row>
        <row r="105">
          <cell r="B105">
            <v>10022</v>
          </cell>
          <cell r="C105" t="str">
            <v>HC FNA W/IMAGE</v>
          </cell>
          <cell r="E105">
            <v>883.59</v>
          </cell>
          <cell r="F105">
            <v>910.09770000000003</v>
          </cell>
        </row>
        <row r="106">
          <cell r="B106">
            <v>12001</v>
          </cell>
          <cell r="C106" t="str">
            <v>HC SREP S/N/A/G/TR/E - 2.5CM/&lt;</v>
          </cell>
          <cell r="E106">
            <v>389.34</v>
          </cell>
          <cell r="F106">
            <v>401.02019999999999</v>
          </cell>
        </row>
        <row r="107">
          <cell r="B107">
            <v>19081</v>
          </cell>
          <cell r="C107" t="str">
            <v>HC BX BREAST 1ST LESION STRTCTC- RT</v>
          </cell>
          <cell r="E107">
            <v>4610.43</v>
          </cell>
          <cell r="F107">
            <v>4748.7429000000002</v>
          </cell>
        </row>
        <row r="108">
          <cell r="B108">
            <v>19081</v>
          </cell>
          <cell r="C108" t="str">
            <v>HC BX BREAST 1ST LESION STRTCTC- LT</v>
          </cell>
          <cell r="E108">
            <v>4610.43</v>
          </cell>
          <cell r="F108">
            <v>4748.7429000000002</v>
          </cell>
        </row>
        <row r="109">
          <cell r="B109">
            <v>19081</v>
          </cell>
          <cell r="C109" t="str">
            <v>HC BX BREAST 1ST LESION STRTCTC-BILAT</v>
          </cell>
          <cell r="E109">
            <v>6916.19</v>
          </cell>
          <cell r="F109">
            <v>7123.6756999999998</v>
          </cell>
        </row>
        <row r="110">
          <cell r="B110">
            <v>19082</v>
          </cell>
          <cell r="C110" t="str">
            <v>HC BX BREAST ADD LESION STRTCTC- RT</v>
          </cell>
          <cell r="E110">
            <v>1297.8</v>
          </cell>
          <cell r="F110">
            <v>1336.7339999999999</v>
          </cell>
        </row>
        <row r="111">
          <cell r="B111">
            <v>19082</v>
          </cell>
          <cell r="C111" t="str">
            <v>HC BX BREAST ADD LESION STRTCTC- LT</v>
          </cell>
          <cell r="E111">
            <v>1297.8</v>
          </cell>
          <cell r="F111">
            <v>1336.7339999999999</v>
          </cell>
        </row>
        <row r="112">
          <cell r="B112">
            <v>19283</v>
          </cell>
          <cell r="C112" t="str">
            <v>HC PERQ DEV BREAST 1ST STRTCTC- RT</v>
          </cell>
          <cell r="E112">
            <v>1317.27</v>
          </cell>
          <cell r="F112">
            <v>1356.7881</v>
          </cell>
        </row>
        <row r="113">
          <cell r="B113">
            <v>19283</v>
          </cell>
          <cell r="C113" t="str">
            <v>HC PERQ DEV BREAST 1ST STRTCTC- LT</v>
          </cell>
          <cell r="E113">
            <v>1317.27</v>
          </cell>
          <cell r="F113">
            <v>1356.7881</v>
          </cell>
        </row>
        <row r="114">
          <cell r="B114">
            <v>19283</v>
          </cell>
          <cell r="C114" t="str">
            <v>HC PERQ DEV BREAST 1ST STRTCTC- BILAT</v>
          </cell>
          <cell r="E114">
            <v>1975.9</v>
          </cell>
          <cell r="F114">
            <v>2035.1770000000001</v>
          </cell>
        </row>
        <row r="115">
          <cell r="B115">
            <v>20225</v>
          </cell>
          <cell r="C115" t="str">
            <v>HC BONE BIOPSY,TROCAR/NEEDLE DEEP</v>
          </cell>
          <cell r="E115">
            <v>5983.94</v>
          </cell>
          <cell r="F115">
            <v>6163.4581999999991</v>
          </cell>
        </row>
        <row r="116">
          <cell r="B116">
            <v>20606</v>
          </cell>
          <cell r="C116" t="str">
            <v>HC DRAIN/INJ INTER JOINT/BURSA W/US</v>
          </cell>
          <cell r="E116">
            <v>791.66</v>
          </cell>
          <cell r="F116">
            <v>815.40980000000002</v>
          </cell>
        </row>
        <row r="117">
          <cell r="B117">
            <v>20982</v>
          </cell>
          <cell r="C117" t="str">
            <v>HC ABLATION BONE TUMOR RF PERQ W/IMG GDN WHEN DONE</v>
          </cell>
          <cell r="E117">
            <v>6356.54</v>
          </cell>
          <cell r="F117">
            <v>6547.2362000000003</v>
          </cell>
        </row>
        <row r="118">
          <cell r="B118">
            <v>22510</v>
          </cell>
          <cell r="C118" t="str">
            <v>HC PERQ VERTEBROPLASTY UNI/BI INJX CERVICOTHORACIC</v>
          </cell>
          <cell r="E118">
            <v>6356.54</v>
          </cell>
          <cell r="F118">
            <v>6547.2362000000003</v>
          </cell>
        </row>
        <row r="119">
          <cell r="B119">
            <v>22511</v>
          </cell>
          <cell r="C119" t="str">
            <v>HC PERQ VERTEBROPLASTY UNI/BI INJECTION LUMBOSACRAL</v>
          </cell>
          <cell r="E119">
            <v>6548.33</v>
          </cell>
          <cell r="F119">
            <v>6744.7798999999995</v>
          </cell>
        </row>
        <row r="120">
          <cell r="B120">
            <v>22512</v>
          </cell>
          <cell r="C120" t="str">
            <v>HC VERTEBROPLASTY EACH ADDL CERVICOTHOR/LUMBOSACRAL</v>
          </cell>
          <cell r="E120">
            <v>3178.27</v>
          </cell>
          <cell r="F120">
            <v>3273.6181000000001</v>
          </cell>
        </row>
        <row r="121">
          <cell r="B121">
            <v>22513</v>
          </cell>
          <cell r="C121" t="str">
            <v>HC PERQ VERT AGMNTJ CAVITY CRTJ UNI/BI CANNULATION</v>
          </cell>
          <cell r="E121">
            <v>14069.89</v>
          </cell>
          <cell r="F121">
            <v>14491.986699999999</v>
          </cell>
        </row>
        <row r="122">
          <cell r="B122">
            <v>22514</v>
          </cell>
          <cell r="C122" t="str">
            <v>HC PERQ VERT AGMNTJ CAVITY CRTJ UNI/BI CANNULJ LMBR</v>
          </cell>
          <cell r="E122">
            <v>14069.89</v>
          </cell>
          <cell r="F122">
            <v>14491.986699999999</v>
          </cell>
        </row>
        <row r="123">
          <cell r="B123">
            <v>22515</v>
          </cell>
          <cell r="C123" t="str">
            <v>HC PERQ VERT AGMNTJ CAVITY CRTJ UNI/BI CANNULJ EACH ADD</v>
          </cell>
          <cell r="E123">
            <v>7034.95</v>
          </cell>
          <cell r="F123">
            <v>7245.9984999999997</v>
          </cell>
        </row>
        <row r="124">
          <cell r="B124">
            <v>27301</v>
          </cell>
          <cell r="C124" t="str">
            <v>HC IR DRAIN THIGH/KNEE LESION</v>
          </cell>
          <cell r="E124">
            <v>5733.66</v>
          </cell>
          <cell r="F124">
            <v>5905.6697999999997</v>
          </cell>
        </row>
        <row r="125">
          <cell r="B125">
            <v>27369</v>
          </cell>
          <cell r="C125" t="str">
            <v>HC NJX CNTRST KNE ARTHG/CT/MRI</v>
          </cell>
          <cell r="E125">
            <v>604.13</v>
          </cell>
          <cell r="F125">
            <v>622.25390000000004</v>
          </cell>
        </row>
        <row r="126">
          <cell r="B126">
            <v>32408</v>
          </cell>
          <cell r="C126" t="str">
            <v>HC CORE NEEDLE BX LUNG/MEDIASTINUM PERQ W/IMG LT</v>
          </cell>
          <cell r="E126">
            <v>3321.42</v>
          </cell>
          <cell r="F126">
            <v>3421.0626000000002</v>
          </cell>
        </row>
        <row r="127">
          <cell r="B127">
            <v>32408</v>
          </cell>
          <cell r="C127" t="str">
            <v>HC CORE NEEDLE BX LUNG/MEDIASTINUM PERQ W/IMG RT</v>
          </cell>
          <cell r="E127">
            <v>3321.42</v>
          </cell>
          <cell r="F127">
            <v>3421.0626000000002</v>
          </cell>
        </row>
        <row r="128">
          <cell r="B128">
            <v>32408</v>
          </cell>
          <cell r="C128" t="str">
            <v>HC CORE NEEDLE BX LUNG/MEDIASTINUM PERQ W/IMG BILAT</v>
          </cell>
          <cell r="E128">
            <v>4982.12</v>
          </cell>
          <cell r="F128">
            <v>5131.5835999999999</v>
          </cell>
        </row>
        <row r="129">
          <cell r="B129">
            <v>32555</v>
          </cell>
          <cell r="C129" t="str">
            <v>HC ASPIRATE PLEURA W/ IMAGING LT</v>
          </cell>
          <cell r="E129">
            <v>1143.1500000000001</v>
          </cell>
          <cell r="F129">
            <v>1177.4445000000001</v>
          </cell>
        </row>
        <row r="130">
          <cell r="B130">
            <v>32555</v>
          </cell>
          <cell r="C130" t="str">
            <v>HC ASPIRATE PLEURA W/ IMAGING RT</v>
          </cell>
          <cell r="E130">
            <v>1143.1500000000001</v>
          </cell>
          <cell r="F130">
            <v>1177.4445000000001</v>
          </cell>
        </row>
        <row r="131">
          <cell r="B131">
            <v>32555</v>
          </cell>
          <cell r="C131" t="str">
            <v>HC ASPIRATE PLEURA W/ IMAGING BILAT</v>
          </cell>
          <cell r="E131">
            <v>1714.72</v>
          </cell>
          <cell r="F131">
            <v>1766.1616000000001</v>
          </cell>
        </row>
        <row r="132">
          <cell r="B132">
            <v>32562</v>
          </cell>
          <cell r="C132" t="str">
            <v>HC LYSE CHEST FIBRIN SUBQ DAY</v>
          </cell>
          <cell r="E132">
            <v>1423.25</v>
          </cell>
          <cell r="F132">
            <v>1465.9475</v>
          </cell>
        </row>
        <row r="133">
          <cell r="B133">
            <v>34703</v>
          </cell>
          <cell r="C133" t="str">
            <v>HC EVASC RPR DPLMNT AORTO-UN-ILIAC NDGFT</v>
          </cell>
          <cell r="E133">
            <v>11695.14</v>
          </cell>
          <cell r="F133">
            <v>12045.994199999999</v>
          </cell>
        </row>
        <row r="134">
          <cell r="B134">
            <v>34717</v>
          </cell>
          <cell r="C134" t="str">
            <v>HC EVASC RPR ILIAC ART TM OF A-ILIAC ART NDGFT UNI</v>
          </cell>
          <cell r="E134">
            <v>11695.14</v>
          </cell>
          <cell r="F134">
            <v>12045.994199999999</v>
          </cell>
        </row>
        <row r="135">
          <cell r="B135">
            <v>34812</v>
          </cell>
          <cell r="C135" t="str">
            <v>HC OPN FEM ART EXPOS DLVR EVASC PROSTH UNI</v>
          </cell>
          <cell r="E135">
            <v>2359.09</v>
          </cell>
          <cell r="F135">
            <v>2429.8627000000001</v>
          </cell>
        </row>
        <row r="136">
          <cell r="B136">
            <v>36000</v>
          </cell>
          <cell r="C136" t="str">
            <v>HC NONSELECTIVE CATH PLACEMENT IN VEIN</v>
          </cell>
          <cell r="E136">
            <v>163.52000000000001</v>
          </cell>
          <cell r="F136">
            <v>168.4256</v>
          </cell>
        </row>
        <row r="137">
          <cell r="B137">
            <v>36002</v>
          </cell>
          <cell r="C137" t="str">
            <v>HC IR INJECTION PX PRQ TX EXTREMITY PSEUDOANEURYSM</v>
          </cell>
          <cell r="E137">
            <v>1213.46</v>
          </cell>
          <cell r="F137">
            <v>1249.8638000000001</v>
          </cell>
        </row>
        <row r="138">
          <cell r="B138">
            <v>36005</v>
          </cell>
          <cell r="C138" t="str">
            <v>HC EXTREM VENOGRAM INJ</v>
          </cell>
          <cell r="E138">
            <v>4397.38</v>
          </cell>
          <cell r="F138">
            <v>4529.3014000000003</v>
          </cell>
        </row>
        <row r="139">
          <cell r="B139">
            <v>36010</v>
          </cell>
          <cell r="C139" t="str">
            <v>HC NONSELECTIVE CATH SUP/INF VENA CAVA RIGHT</v>
          </cell>
          <cell r="E139">
            <v>2511.2399999999998</v>
          </cell>
          <cell r="F139">
            <v>2586.5771999999997</v>
          </cell>
        </row>
        <row r="140">
          <cell r="B140">
            <v>36010</v>
          </cell>
          <cell r="C140" t="str">
            <v>HC NONSELECTIVE CATH SUP/INF VENA CAVA LEFT</v>
          </cell>
          <cell r="E140">
            <v>2511.2399999999998</v>
          </cell>
          <cell r="F140">
            <v>2586.5771999999997</v>
          </cell>
        </row>
        <row r="141">
          <cell r="B141">
            <v>36010</v>
          </cell>
          <cell r="C141" t="str">
            <v>HC NONSELECTIVE CATH SUP/INF VENA CAVA BILATERAL</v>
          </cell>
          <cell r="E141">
            <v>3766.86</v>
          </cell>
          <cell r="F141">
            <v>3879.8658</v>
          </cell>
        </row>
        <row r="142">
          <cell r="B142">
            <v>36011</v>
          </cell>
          <cell r="C142" t="str">
            <v>HC SELECTIVE CATH VEIN - 1ST ORDER FAMILY RIGHT</v>
          </cell>
          <cell r="E142">
            <v>2511.2399999999998</v>
          </cell>
          <cell r="F142">
            <v>2586.5771999999997</v>
          </cell>
        </row>
        <row r="143">
          <cell r="B143">
            <v>36011</v>
          </cell>
          <cell r="C143" t="str">
            <v>HC SELECTIVE CATH VEIN - 1ST ORDER FAMILY LEFT</v>
          </cell>
          <cell r="E143">
            <v>2511.2399999999998</v>
          </cell>
          <cell r="F143">
            <v>2586.5771999999997</v>
          </cell>
        </row>
        <row r="144">
          <cell r="B144">
            <v>36011</v>
          </cell>
          <cell r="C144" t="str">
            <v>HC SELECTIVE CATH VEIN - 1ST ORDER FAMILY BILATERAL</v>
          </cell>
          <cell r="E144">
            <v>3766.86</v>
          </cell>
          <cell r="F144">
            <v>3879.8658</v>
          </cell>
        </row>
        <row r="145">
          <cell r="B145">
            <v>36012</v>
          </cell>
          <cell r="C145" t="str">
            <v>HC SELECTIVE CATH VEIN - 2ND ORDER FAMILY RIGHT</v>
          </cell>
          <cell r="E145">
            <v>2511.2399999999998</v>
          </cell>
          <cell r="F145">
            <v>2586.5771999999997</v>
          </cell>
        </row>
        <row r="146">
          <cell r="B146">
            <v>36012</v>
          </cell>
          <cell r="C146" t="str">
            <v>HC SELECTIVE CATH VEIN - 2ND ORDER FAMILY LEFT</v>
          </cell>
          <cell r="E146">
            <v>2511.2399999999998</v>
          </cell>
          <cell r="F146">
            <v>2586.5771999999997</v>
          </cell>
        </row>
        <row r="147">
          <cell r="B147">
            <v>36012</v>
          </cell>
          <cell r="C147" t="str">
            <v>HC SELECTIVE CATH VEIN - 2ND ORDER FAMILY BILATERAL</v>
          </cell>
          <cell r="E147">
            <v>3766.86</v>
          </cell>
          <cell r="F147">
            <v>3879.8658</v>
          </cell>
        </row>
        <row r="148">
          <cell r="B148">
            <v>36014</v>
          </cell>
          <cell r="C148" t="str">
            <v>HC SELECTIVE CATH - LT/RT PULMONARY ARTERY RIGHT</v>
          </cell>
          <cell r="E148">
            <v>2511.2399999999998</v>
          </cell>
          <cell r="F148">
            <v>2586.5771999999997</v>
          </cell>
        </row>
        <row r="149">
          <cell r="B149">
            <v>36014</v>
          </cell>
          <cell r="C149" t="str">
            <v>HC SELECTIVE CATH - LT/RT PULMONARY ARTERY LEFT</v>
          </cell>
          <cell r="E149">
            <v>2511.2399999999998</v>
          </cell>
          <cell r="F149">
            <v>2586.5771999999997</v>
          </cell>
        </row>
        <row r="150">
          <cell r="B150">
            <v>36140</v>
          </cell>
          <cell r="C150" t="str">
            <v>HC INTRO NDL ICATH UPR/LXTR ART RIGHT</v>
          </cell>
          <cell r="E150">
            <v>2511.2399999999998</v>
          </cell>
          <cell r="F150">
            <v>2586.5771999999997</v>
          </cell>
        </row>
        <row r="151">
          <cell r="B151">
            <v>36140</v>
          </cell>
          <cell r="C151" t="str">
            <v>HC INTRO NDL ICATH UPR/LXTR ART LEFT</v>
          </cell>
          <cell r="E151">
            <v>2511.2399999999998</v>
          </cell>
          <cell r="F151">
            <v>2586.5771999999997</v>
          </cell>
        </row>
        <row r="152">
          <cell r="B152">
            <v>36200</v>
          </cell>
          <cell r="C152" t="str">
            <v>HC NONSELECTIVE CATH - AORTA RIGHT</v>
          </cell>
          <cell r="E152">
            <v>2511.2399999999998</v>
          </cell>
          <cell r="F152">
            <v>2586.5771999999997</v>
          </cell>
        </row>
        <row r="153">
          <cell r="B153">
            <v>36200</v>
          </cell>
          <cell r="C153" t="str">
            <v>HC NONSELECTIVE CATH - AORTA LEFT</v>
          </cell>
          <cell r="E153">
            <v>2511.2399999999998</v>
          </cell>
          <cell r="F153">
            <v>2586.5771999999997</v>
          </cell>
        </row>
        <row r="154">
          <cell r="B154">
            <v>36200</v>
          </cell>
          <cell r="C154" t="str">
            <v>HC NONSELECTIVE CATH - AORTA BILATERAL</v>
          </cell>
          <cell r="E154">
            <v>3766.86</v>
          </cell>
          <cell r="F154">
            <v>3879.8658</v>
          </cell>
        </row>
        <row r="155">
          <cell r="B155">
            <v>36215</v>
          </cell>
          <cell r="C155" t="str">
            <v>HC SELECT CATH ART - BRACH-CEPH; 1ST ORDER-RT</v>
          </cell>
          <cell r="E155">
            <v>5136.04</v>
          </cell>
          <cell r="F155">
            <v>5290.1211999999996</v>
          </cell>
        </row>
        <row r="156">
          <cell r="B156">
            <v>36215</v>
          </cell>
          <cell r="C156" t="str">
            <v>HC SELECT CATH ART - BRACH-CEPH; 1ST ORDER-LT</v>
          </cell>
          <cell r="E156">
            <v>5136.04</v>
          </cell>
          <cell r="F156">
            <v>5290.1211999999996</v>
          </cell>
        </row>
        <row r="157">
          <cell r="B157">
            <v>36221</v>
          </cell>
          <cell r="C157" t="str">
            <v>HC NONSLCTV CATH THOR AORTA ANGIO INTR/XTRCRANL ART</v>
          </cell>
          <cell r="E157">
            <v>6426.75</v>
          </cell>
          <cell r="F157">
            <v>6619.5524999999998</v>
          </cell>
        </row>
        <row r="158">
          <cell r="B158">
            <v>36222</v>
          </cell>
          <cell r="C158" t="str">
            <v>HC SLCTV CATH CAROTID/INNOM ART ANGIO XTRCRANL ART</v>
          </cell>
          <cell r="E158">
            <v>6426.75</v>
          </cell>
          <cell r="F158">
            <v>6619.5524999999998</v>
          </cell>
        </row>
        <row r="159">
          <cell r="B159">
            <v>36223</v>
          </cell>
          <cell r="C159" t="str">
            <v>HC PLACE CATH CAROTID/INOM ART- LT</v>
          </cell>
          <cell r="E159">
            <v>9809.2099999999991</v>
          </cell>
          <cell r="F159">
            <v>10103.486299999999</v>
          </cell>
        </row>
        <row r="160">
          <cell r="B160">
            <v>36223</v>
          </cell>
          <cell r="C160" t="str">
            <v>HC PLACE CATH CAROTID/INOM ART-RT</v>
          </cell>
          <cell r="E160">
            <v>9809.2099999999991</v>
          </cell>
          <cell r="F160">
            <v>10103.486299999999</v>
          </cell>
        </row>
        <row r="161">
          <cell r="B161">
            <v>36223</v>
          </cell>
          <cell r="C161" t="str">
            <v>HC PLACE CATH CAROTID/INOM ART- BILAT</v>
          </cell>
          <cell r="E161">
            <v>14713.81</v>
          </cell>
          <cell r="F161">
            <v>15155.2243</v>
          </cell>
        </row>
        <row r="162">
          <cell r="B162">
            <v>36224</v>
          </cell>
          <cell r="C162" t="str">
            <v>HC PLACE CATH INTERNAL CAROTD ART-RT</v>
          </cell>
          <cell r="E162">
            <v>9809.2099999999991</v>
          </cell>
          <cell r="F162">
            <v>10103.486299999999</v>
          </cell>
        </row>
        <row r="163">
          <cell r="B163">
            <v>36224</v>
          </cell>
          <cell r="C163" t="str">
            <v>HC PLACE CATH INTERNAL CAROTD ART-LT</v>
          </cell>
          <cell r="E163">
            <v>9809.2099999999991</v>
          </cell>
          <cell r="F163">
            <v>10103.486299999999</v>
          </cell>
        </row>
        <row r="164">
          <cell r="B164">
            <v>36224</v>
          </cell>
          <cell r="C164" t="str">
            <v>HC PLACE CATH INTERNAL CAROTD ART-BILAT</v>
          </cell>
          <cell r="E164">
            <v>14713.81</v>
          </cell>
          <cell r="F164">
            <v>15155.2243</v>
          </cell>
        </row>
        <row r="165">
          <cell r="B165">
            <v>36225</v>
          </cell>
          <cell r="C165" t="str">
            <v>HC PLACE CATH SUBCLAVIAN ART-RT</v>
          </cell>
          <cell r="E165">
            <v>5733.03</v>
          </cell>
          <cell r="F165">
            <v>5905.0208999999995</v>
          </cell>
        </row>
        <row r="166">
          <cell r="B166">
            <v>36225</v>
          </cell>
          <cell r="C166" t="str">
            <v>HC PLACE CATH SUBCLAVIAN ART-LT</v>
          </cell>
          <cell r="E166">
            <v>5733.03</v>
          </cell>
          <cell r="F166">
            <v>5905.0208999999995</v>
          </cell>
        </row>
        <row r="167">
          <cell r="B167">
            <v>36225</v>
          </cell>
          <cell r="C167" t="str">
            <v>HC PLACE CATH SUBCLAVIAN ART-BILAT</v>
          </cell>
          <cell r="E167">
            <v>8599.01</v>
          </cell>
          <cell r="F167">
            <v>8856.9803000000011</v>
          </cell>
        </row>
        <row r="168">
          <cell r="B168">
            <v>36226</v>
          </cell>
          <cell r="C168" t="str">
            <v>HC SLCTV CATH VERTEBRAL ART ANGIO VERTEBRAL ARTERY</v>
          </cell>
          <cell r="E168">
            <v>10713.35</v>
          </cell>
          <cell r="F168">
            <v>11034.7505</v>
          </cell>
        </row>
        <row r="169">
          <cell r="B169">
            <v>36227</v>
          </cell>
          <cell r="C169" t="str">
            <v>HC PLACE CATH XTRNL CAROTID RIGHT</v>
          </cell>
          <cell r="E169">
            <v>5024.6499999999996</v>
          </cell>
          <cell r="F169">
            <v>5175.3894999999993</v>
          </cell>
        </row>
        <row r="170">
          <cell r="B170">
            <v>36227</v>
          </cell>
          <cell r="C170" t="str">
            <v>HC PLACE CATH XTRNL CAROTID LEFT</v>
          </cell>
          <cell r="E170">
            <v>5024.6499999999996</v>
          </cell>
          <cell r="F170">
            <v>5175.3894999999993</v>
          </cell>
        </row>
        <row r="171">
          <cell r="B171">
            <v>36227</v>
          </cell>
          <cell r="C171" t="str">
            <v>HC PLACE CATH XTRNL CAROTID BILAT</v>
          </cell>
          <cell r="E171">
            <v>6106.15</v>
          </cell>
          <cell r="F171">
            <v>6289.3344999999999</v>
          </cell>
        </row>
        <row r="172">
          <cell r="B172">
            <v>36228</v>
          </cell>
          <cell r="C172" t="str">
            <v>HC SLCTV CATH INTRCRNL BRNCH ANGIO INTRL CAROT/VERT</v>
          </cell>
          <cell r="E172">
            <v>5356.68</v>
          </cell>
          <cell r="F172">
            <v>5517.3804</v>
          </cell>
        </row>
        <row r="173">
          <cell r="B173">
            <v>36253</v>
          </cell>
          <cell r="C173" t="str">
            <v>HC INS CATH REN ART 2ND+ UNILAT LT</v>
          </cell>
          <cell r="E173">
            <v>10848.72</v>
          </cell>
          <cell r="F173">
            <v>11174.1816</v>
          </cell>
        </row>
        <row r="174">
          <cell r="B174">
            <v>36253</v>
          </cell>
          <cell r="C174" t="str">
            <v>HC INS CATH REN ART 2ND+ UNILAT RT</v>
          </cell>
          <cell r="E174">
            <v>10848.72</v>
          </cell>
          <cell r="F174">
            <v>11174.1816</v>
          </cell>
        </row>
        <row r="175">
          <cell r="B175">
            <v>36410</v>
          </cell>
          <cell r="C175" t="str">
            <v>HC NON-ROUTINE BL DRAW 3/&gt; YRS</v>
          </cell>
          <cell r="E175">
            <v>1801.78</v>
          </cell>
          <cell r="F175">
            <v>1855.8334</v>
          </cell>
        </row>
        <row r="176">
          <cell r="B176">
            <v>36465</v>
          </cell>
          <cell r="C176" t="str">
            <v>HC NJX NONCMPND SCLEROSANT SINGLE INCMPTNT VEIN</v>
          </cell>
          <cell r="E176">
            <v>3960.45</v>
          </cell>
          <cell r="F176">
            <v>4079.2635</v>
          </cell>
        </row>
        <row r="177">
          <cell r="B177">
            <v>36466</v>
          </cell>
          <cell r="C177" t="str">
            <v>HC NJX NONCMPND SCLEROSANT MULTIPLE INCMPTNT VEINS</v>
          </cell>
          <cell r="E177">
            <v>3960.45</v>
          </cell>
          <cell r="F177">
            <v>4079.2635</v>
          </cell>
        </row>
        <row r="178">
          <cell r="B178">
            <v>36473</v>
          </cell>
          <cell r="C178" t="str">
            <v>HC ENDOVEN ABLTJ INCMPTNT VEIN MCHNCHEM 1ST VEIN</v>
          </cell>
          <cell r="E178">
            <v>6619.33</v>
          </cell>
          <cell r="F178">
            <v>6817.9098999999997</v>
          </cell>
        </row>
        <row r="179">
          <cell r="B179">
            <v>36474</v>
          </cell>
          <cell r="C179" t="str">
            <v>HC ENDOVEN ABLTJ INCMPTNT VEIN MCHNCHEM SBSQ VEINS</v>
          </cell>
          <cell r="E179">
            <v>3309.67</v>
          </cell>
          <cell r="F179">
            <v>3408.9601000000002</v>
          </cell>
        </row>
        <row r="180">
          <cell r="B180">
            <v>36475</v>
          </cell>
          <cell r="C180" t="str">
            <v>HC ENDOVEN ABLTJ INCMPTNT VEIN XTR RF 1ST VEIN</v>
          </cell>
          <cell r="E180">
            <v>6426.76</v>
          </cell>
          <cell r="F180">
            <v>6619.5628000000006</v>
          </cell>
        </row>
        <row r="181">
          <cell r="B181">
            <v>36476</v>
          </cell>
          <cell r="C181" t="str">
            <v>HC ENDOVEN ABLTJ INCMPTNT VEIN XTR RF 2ND+ VEINS</v>
          </cell>
          <cell r="E181">
            <v>3213.38</v>
          </cell>
          <cell r="F181">
            <v>3309.7814000000003</v>
          </cell>
        </row>
        <row r="182">
          <cell r="B182">
            <v>36478</v>
          </cell>
          <cell r="C182" t="str">
            <v>HC ENDOVEN ABLTJ INCMPTNT VEIN XTR LASER 1ST VEIN</v>
          </cell>
          <cell r="E182">
            <v>6619.33</v>
          </cell>
          <cell r="F182">
            <v>6817.9098999999997</v>
          </cell>
        </row>
        <row r="183">
          <cell r="B183">
            <v>36479</v>
          </cell>
          <cell r="C183" t="str">
            <v>HC ENDOVEN ABLTJ INCMPTNT VEIN XTR LASER 2ND+ VEINS</v>
          </cell>
          <cell r="E183">
            <v>3309.66</v>
          </cell>
          <cell r="F183">
            <v>3408.9497999999999</v>
          </cell>
        </row>
        <row r="184">
          <cell r="B184">
            <v>36482</v>
          </cell>
          <cell r="C184" t="str">
            <v>HC ENDOVEN ABLTI THER CHEM ADHESIVE 1ST VEIN</v>
          </cell>
          <cell r="E184">
            <v>11026.6</v>
          </cell>
          <cell r="F184">
            <v>11357.398000000001</v>
          </cell>
        </row>
        <row r="185">
          <cell r="B185">
            <v>36483</v>
          </cell>
          <cell r="C185" t="str">
            <v>HC ENDOVEN ABLTI THER CHEM ADHESIVE SBSQ VEIN</v>
          </cell>
          <cell r="E185">
            <v>5513.3</v>
          </cell>
          <cell r="F185">
            <v>5678.6990000000005</v>
          </cell>
        </row>
        <row r="186">
          <cell r="B186">
            <v>36575</v>
          </cell>
          <cell r="C186" t="str">
            <v>HC REPAIR CVA CATHETER</v>
          </cell>
          <cell r="E186">
            <v>1488.14</v>
          </cell>
          <cell r="F186">
            <v>1532.7842000000001</v>
          </cell>
        </row>
        <row r="187">
          <cell r="B187">
            <v>36578</v>
          </cell>
          <cell r="C187" t="str">
            <v>HC REPLACE TUNNELED CV CATH</v>
          </cell>
          <cell r="E187">
            <v>6869.08</v>
          </cell>
          <cell r="F187">
            <v>7075.1523999999999</v>
          </cell>
        </row>
        <row r="188">
          <cell r="B188">
            <v>36581</v>
          </cell>
          <cell r="C188" t="str">
            <v>HC REPLACE TUNNELED CV CATH</v>
          </cell>
          <cell r="E188">
            <v>10108.65</v>
          </cell>
          <cell r="F188">
            <v>10411.9095</v>
          </cell>
        </row>
        <row r="189">
          <cell r="B189">
            <v>36582</v>
          </cell>
          <cell r="C189" t="str">
            <v>HC REPL TUNNELED VAD W PORT</v>
          </cell>
          <cell r="E189">
            <v>6065.05</v>
          </cell>
          <cell r="F189">
            <v>6247.0015000000003</v>
          </cell>
        </row>
        <row r="190">
          <cell r="B190">
            <v>36836</v>
          </cell>
          <cell r="C190" t="str">
            <v>HC IR PERQ AV FISTULA CREATION UXTR SINGLE ACCESS</v>
          </cell>
          <cell r="E190">
            <v>36057.4</v>
          </cell>
          <cell r="F190">
            <v>37139.122000000003</v>
          </cell>
        </row>
        <row r="191">
          <cell r="B191">
            <v>36837</v>
          </cell>
          <cell r="C191" t="str">
            <v>HC IR PERQ AV FISTULA CREATION UXTR SEP ACCESS SITES</v>
          </cell>
          <cell r="E191">
            <v>36057.4</v>
          </cell>
          <cell r="F191">
            <v>37139.122000000003</v>
          </cell>
        </row>
        <row r="192">
          <cell r="B192">
            <v>36903</v>
          </cell>
          <cell r="C192" t="str">
            <v>HC INTRO CATH DIALYSIS CIRCUIT</v>
          </cell>
          <cell r="E192">
            <v>24171.53</v>
          </cell>
          <cell r="F192">
            <v>24896.675899999998</v>
          </cell>
        </row>
        <row r="193">
          <cell r="B193">
            <v>36905</v>
          </cell>
          <cell r="C193" t="str">
            <v>HC THROMBECTOMY/INF THROMBOLYSIS DIALYSIS CIRCUIT W/PTA</v>
          </cell>
          <cell r="E193">
            <v>24171.53</v>
          </cell>
          <cell r="F193">
            <v>24896.675899999998</v>
          </cell>
        </row>
        <row r="194">
          <cell r="B194">
            <v>36906</v>
          </cell>
          <cell r="C194" t="str">
            <v>HC THROMBECTOMY/INF THROMBOLYSIS DIALYSIS CIRCUIT W/IVC  STENT</v>
          </cell>
          <cell r="E194">
            <v>36843.46</v>
          </cell>
          <cell r="F194">
            <v>37948.763800000001</v>
          </cell>
        </row>
        <row r="195">
          <cell r="B195">
            <v>37193</v>
          </cell>
          <cell r="C195" t="str">
            <v>HC REM ENDOVAS VENA CAVA FILTER</v>
          </cell>
          <cell r="E195">
            <v>6065.05</v>
          </cell>
          <cell r="F195">
            <v>6247.0015000000003</v>
          </cell>
        </row>
        <row r="196">
          <cell r="B196">
            <v>37200</v>
          </cell>
          <cell r="C196" t="str">
            <v>HC TRANSCATHETER BIOPSY</v>
          </cell>
          <cell r="E196">
            <v>9808.1200000000008</v>
          </cell>
          <cell r="F196">
            <v>10102.363600000001</v>
          </cell>
        </row>
        <row r="197">
          <cell r="B197">
            <v>37212</v>
          </cell>
          <cell r="C197" t="str">
            <v>HC THROMBOLYTIC VENOUS THERAPY RIGHT</v>
          </cell>
          <cell r="E197">
            <v>6065.05</v>
          </cell>
          <cell r="F197">
            <v>6247.0015000000003</v>
          </cell>
        </row>
        <row r="198">
          <cell r="B198">
            <v>37212</v>
          </cell>
          <cell r="C198" t="str">
            <v>HC THROMBOLYTIC VENOUS THERAPY LEFT</v>
          </cell>
          <cell r="E198">
            <v>6065.05</v>
          </cell>
          <cell r="F198">
            <v>6247.0015000000003</v>
          </cell>
        </row>
        <row r="199">
          <cell r="B199">
            <v>37212</v>
          </cell>
          <cell r="C199" t="str">
            <v>HC THROMBOLYTIC VENOUS THERAPY BILATERAL</v>
          </cell>
          <cell r="E199">
            <v>9097.58</v>
          </cell>
          <cell r="F199">
            <v>9370.5074000000004</v>
          </cell>
        </row>
        <row r="200">
          <cell r="B200">
            <v>37213</v>
          </cell>
          <cell r="C200" t="str">
            <v>HC THROMBLYTIC ART/VEN THERAPY</v>
          </cell>
          <cell r="E200">
            <v>1673.96</v>
          </cell>
          <cell r="F200">
            <v>1724.1788000000001</v>
          </cell>
        </row>
        <row r="201">
          <cell r="B201">
            <v>37214</v>
          </cell>
          <cell r="C201" t="str">
            <v>HC CESSJ THERAPY CATH REMOVAL RIGHT</v>
          </cell>
          <cell r="E201">
            <v>2511.2399999999998</v>
          </cell>
          <cell r="F201">
            <v>2586.5771999999997</v>
          </cell>
        </row>
        <row r="202">
          <cell r="B202">
            <v>37214</v>
          </cell>
          <cell r="C202" t="str">
            <v>HC CESSJ THERAPY CATH REMOVAL LEFT</v>
          </cell>
          <cell r="E202">
            <v>2511.2399999999998</v>
          </cell>
          <cell r="F202">
            <v>2586.5771999999997</v>
          </cell>
        </row>
        <row r="203">
          <cell r="B203">
            <v>37214</v>
          </cell>
          <cell r="C203" t="str">
            <v>HC CESSJ THERAPY CATH REMOVAL BILATERAL</v>
          </cell>
          <cell r="E203">
            <v>3766.86</v>
          </cell>
          <cell r="F203">
            <v>3879.8658</v>
          </cell>
        </row>
        <row r="204">
          <cell r="B204">
            <v>37215</v>
          </cell>
          <cell r="C204" t="str">
            <v>HC TCAT IV STENT CRV CRTD ART EMBOLIC PROTECJ</v>
          </cell>
          <cell r="E204">
            <v>6426.75</v>
          </cell>
          <cell r="F204">
            <v>6619.5524999999998</v>
          </cell>
        </row>
        <row r="205">
          <cell r="B205">
            <v>37225</v>
          </cell>
          <cell r="C205" t="str">
            <v>HC FEM/POPL REVAS W/ATHER</v>
          </cell>
          <cell r="E205">
            <v>23225.99</v>
          </cell>
          <cell r="F205">
            <v>23922.769700000001</v>
          </cell>
        </row>
        <row r="206">
          <cell r="B206">
            <v>37227</v>
          </cell>
          <cell r="C206" t="str">
            <v>HC REVSC OPN/PRQ FEM/POP W/STNT/ATHRC/ANGIOP SM VSL</v>
          </cell>
          <cell r="E206">
            <v>37921.22</v>
          </cell>
          <cell r="F206">
            <v>39058.856599999999</v>
          </cell>
        </row>
        <row r="207">
          <cell r="B207">
            <v>37229</v>
          </cell>
          <cell r="C207" t="str">
            <v>HC REVSC OPN/PRQ TIB/PERO W/ATHRC/ANGIOP SM VSL</v>
          </cell>
          <cell r="E207">
            <v>37629.51</v>
          </cell>
          <cell r="F207">
            <v>38758.395300000004</v>
          </cell>
        </row>
        <row r="208">
          <cell r="B208">
            <v>37236</v>
          </cell>
          <cell r="C208" t="str">
            <v>HC OPEN/PERQ PLACE STENT 1ST</v>
          </cell>
          <cell r="E208">
            <v>24171.53</v>
          </cell>
          <cell r="F208">
            <v>24896.675899999998</v>
          </cell>
        </row>
        <row r="209">
          <cell r="B209">
            <v>37237</v>
          </cell>
          <cell r="C209" t="str">
            <v>HC OPEN/PERQ PLACE STENT EA ADD</v>
          </cell>
          <cell r="E209">
            <v>3960.45</v>
          </cell>
          <cell r="F209">
            <v>4079.2635</v>
          </cell>
        </row>
        <row r="210">
          <cell r="B210">
            <v>37253</v>
          </cell>
          <cell r="C210" t="str">
            <v>HC INTRVASC US NONCORONARY ADDL</v>
          </cell>
          <cell r="E210">
            <v>11612.99</v>
          </cell>
          <cell r="F210">
            <v>11961.3797</v>
          </cell>
        </row>
        <row r="211">
          <cell r="B211">
            <v>37765</v>
          </cell>
          <cell r="C211" t="str">
            <v>HC STAB PHLEBT VARICOSE VEINS 1 XTR 10-20 STAB INCS</v>
          </cell>
          <cell r="E211">
            <v>6619.33</v>
          </cell>
          <cell r="F211">
            <v>6817.9098999999997</v>
          </cell>
        </row>
        <row r="212">
          <cell r="B212">
            <v>37766</v>
          </cell>
          <cell r="C212" t="str">
            <v>HC STAB PHLEBT VARICOSE VEINS 1 XTR &gt; 20 INCS</v>
          </cell>
          <cell r="E212">
            <v>6619.33</v>
          </cell>
          <cell r="F212">
            <v>6817.9098999999997</v>
          </cell>
        </row>
        <row r="213">
          <cell r="B213">
            <v>37799</v>
          </cell>
          <cell r="C213" t="str">
            <v>HC VASCULAR SURGERY PROCEDURE</v>
          </cell>
          <cell r="E213">
            <v>1239.78</v>
          </cell>
          <cell r="F213">
            <v>1276.9733999999999</v>
          </cell>
        </row>
        <row r="214">
          <cell r="B214">
            <v>38222</v>
          </cell>
          <cell r="C214" t="str">
            <v>HC DIAGNOSTIC BONE MARROW BIOPSIES &amp; ASPIRATIONS</v>
          </cell>
          <cell r="E214">
            <v>5264.74</v>
          </cell>
          <cell r="F214">
            <v>5422.6822000000002</v>
          </cell>
        </row>
        <row r="215">
          <cell r="B215">
            <v>42400</v>
          </cell>
          <cell r="C215" t="str">
            <v>HC IR BIOPSY SALIVARY GLAND,NEEDLE</v>
          </cell>
          <cell r="E215">
            <v>1440.42</v>
          </cell>
          <cell r="F215">
            <v>1483.6326000000001</v>
          </cell>
        </row>
        <row r="216">
          <cell r="B216">
            <v>47000</v>
          </cell>
          <cell r="C216" t="str">
            <v>HC NEEDLE BX LIVER - PERCUTANEOUS</v>
          </cell>
          <cell r="E216">
            <v>4120.5200000000004</v>
          </cell>
          <cell r="F216">
            <v>4244.1356000000005</v>
          </cell>
        </row>
        <row r="217">
          <cell r="B217">
            <v>47531</v>
          </cell>
          <cell r="C217" t="str">
            <v>HC INJECTION FOR CHOLANGIOGRAM</v>
          </cell>
          <cell r="E217">
            <v>4511.3100000000004</v>
          </cell>
          <cell r="F217">
            <v>4646.6493</v>
          </cell>
        </row>
        <row r="218">
          <cell r="B218">
            <v>47532</v>
          </cell>
          <cell r="C218" t="str">
            <v>HC INJECTION FOR CHOLANGIOGRAM</v>
          </cell>
          <cell r="E218">
            <v>4511.3100000000004</v>
          </cell>
          <cell r="F218">
            <v>4646.6493</v>
          </cell>
        </row>
        <row r="219">
          <cell r="B219">
            <v>47533</v>
          </cell>
          <cell r="C219" t="str">
            <v>HC PLMT BILIARY DRAINAGE CATH</v>
          </cell>
          <cell r="E219">
            <v>5051.6899999999996</v>
          </cell>
          <cell r="F219">
            <v>5203.2406999999994</v>
          </cell>
        </row>
        <row r="220">
          <cell r="B220">
            <v>47534</v>
          </cell>
          <cell r="C220" t="str">
            <v>HC PLMT BILIARY DRAINAGE CATH</v>
          </cell>
          <cell r="E220">
            <v>5051.6899999999996</v>
          </cell>
          <cell r="F220">
            <v>5203.2406999999994</v>
          </cell>
        </row>
        <row r="221">
          <cell r="B221">
            <v>47535</v>
          </cell>
          <cell r="C221" t="str">
            <v>HC CONVERSION EXT BIL DRG CATH</v>
          </cell>
          <cell r="E221">
            <v>4511.3100000000004</v>
          </cell>
          <cell r="F221">
            <v>4646.6493</v>
          </cell>
        </row>
        <row r="222">
          <cell r="B222">
            <v>47536</v>
          </cell>
          <cell r="C222" t="str">
            <v>HC EXCHANGE BILIARY DRG CATH</v>
          </cell>
          <cell r="E222">
            <v>5051.6899999999996</v>
          </cell>
          <cell r="F222">
            <v>5203.2406999999994</v>
          </cell>
        </row>
        <row r="223">
          <cell r="B223">
            <v>47537</v>
          </cell>
          <cell r="C223" t="str">
            <v>HC REMOVAL BILIARY DRG CATH</v>
          </cell>
          <cell r="E223">
            <v>1121.52</v>
          </cell>
          <cell r="F223">
            <v>1155.1656</v>
          </cell>
        </row>
        <row r="224">
          <cell r="B224">
            <v>48102</v>
          </cell>
          <cell r="C224" t="str">
            <v>HC BX PANCREAS PERC NEEDLE</v>
          </cell>
          <cell r="E224">
            <v>5264.74</v>
          </cell>
          <cell r="F224">
            <v>5422.6822000000002</v>
          </cell>
        </row>
        <row r="225">
          <cell r="B225">
            <v>49405</v>
          </cell>
          <cell r="C225" t="str">
            <v>HC IMAGE CATH FLUID COLXN VISC</v>
          </cell>
          <cell r="E225">
            <v>2338.1999999999998</v>
          </cell>
          <cell r="F225">
            <v>2408.346</v>
          </cell>
        </row>
        <row r="226">
          <cell r="B226">
            <v>49406</v>
          </cell>
          <cell r="C226" t="str">
            <v>HC IMAGE CATH FLUID PERI/RETRO</v>
          </cell>
          <cell r="E226">
            <v>2105.41</v>
          </cell>
          <cell r="F226">
            <v>2168.5722999999998</v>
          </cell>
        </row>
        <row r="227">
          <cell r="B227">
            <v>49407</v>
          </cell>
          <cell r="C227" t="str">
            <v>HC IMAGE CATH FLUID TRNS/VGNL</v>
          </cell>
          <cell r="E227">
            <v>4897.03</v>
          </cell>
          <cell r="F227">
            <v>5043.9408999999996</v>
          </cell>
        </row>
        <row r="228">
          <cell r="B228">
            <v>49421</v>
          </cell>
          <cell r="C228" t="str">
            <v>HC INS TUN IP CATH FOR DIAL OPN</v>
          </cell>
          <cell r="E228">
            <v>6141.84</v>
          </cell>
          <cell r="F228">
            <v>6326.0951999999997</v>
          </cell>
        </row>
        <row r="229">
          <cell r="B229">
            <v>49422</v>
          </cell>
          <cell r="C229" t="str">
            <v>HC REMOVE TUNNELED IP CATH</v>
          </cell>
          <cell r="E229">
            <v>5521.06</v>
          </cell>
          <cell r="F229">
            <v>5686.6918000000005</v>
          </cell>
        </row>
        <row r="230">
          <cell r="B230">
            <v>49424</v>
          </cell>
          <cell r="C230" t="str">
            <v>HC ABSC CYST CONSTRAST INJ</v>
          </cell>
          <cell r="E230">
            <v>139.51</v>
          </cell>
          <cell r="F230">
            <v>143.6953</v>
          </cell>
        </row>
        <row r="231">
          <cell r="B231">
            <v>49441</v>
          </cell>
          <cell r="C231" t="str">
            <v>HC INSERT DUODENOSTOMY/JEJUNOSTOMY TUBE PERQ</v>
          </cell>
          <cell r="E231">
            <v>3652.66</v>
          </cell>
          <cell r="F231">
            <v>3762.2397999999998</v>
          </cell>
        </row>
        <row r="232">
          <cell r="B232">
            <v>49446</v>
          </cell>
          <cell r="C232" t="str">
            <v>HC CONVERT GASTROSTOMY-GASTRO-JEJUNOSTOMY TUBE PERQ</v>
          </cell>
          <cell r="E232">
            <v>3676.45</v>
          </cell>
          <cell r="F232">
            <v>3786.7434999999996</v>
          </cell>
        </row>
        <row r="233">
          <cell r="B233">
            <v>49451</v>
          </cell>
          <cell r="C233" t="str">
            <v>HC IR REPLACE DUODENOSTOMY/JEJUNOSTOMY TUBE PERQ</v>
          </cell>
          <cell r="E233">
            <v>1832.27</v>
          </cell>
          <cell r="F233">
            <v>1887.2381</v>
          </cell>
        </row>
        <row r="234">
          <cell r="B234">
            <v>49452</v>
          </cell>
          <cell r="C234" t="str">
            <v>HC REPLACE G-J TUBE PERC</v>
          </cell>
          <cell r="E234">
            <v>1748.79</v>
          </cell>
          <cell r="F234">
            <v>1801.2537</v>
          </cell>
        </row>
        <row r="235">
          <cell r="B235">
            <v>49460</v>
          </cell>
          <cell r="C235" t="str">
            <v>HC FIX G/COLON TUBE W/DEVICE</v>
          </cell>
          <cell r="E235">
            <v>1748.79</v>
          </cell>
          <cell r="F235">
            <v>1801.2537</v>
          </cell>
        </row>
        <row r="236">
          <cell r="B236">
            <v>49465</v>
          </cell>
          <cell r="C236" t="str">
            <v>HC FLUORO EXAM OF G/COLON TUBE</v>
          </cell>
          <cell r="E236">
            <v>528.85</v>
          </cell>
          <cell r="F236">
            <v>544.71550000000002</v>
          </cell>
        </row>
        <row r="237">
          <cell r="B237">
            <v>50200</v>
          </cell>
          <cell r="C237" t="str">
            <v>HC RENAL BIOPSY PERQ</v>
          </cell>
          <cell r="E237">
            <v>6411.13</v>
          </cell>
          <cell r="F237">
            <v>6603.4638999999997</v>
          </cell>
        </row>
        <row r="238">
          <cell r="B238">
            <v>50387</v>
          </cell>
          <cell r="C238" t="str">
            <v>HC CHANGE NEPHROURETERAL CATH</v>
          </cell>
          <cell r="E238">
            <v>3995.06</v>
          </cell>
          <cell r="F238">
            <v>4114.9117999999999</v>
          </cell>
        </row>
        <row r="239">
          <cell r="B239">
            <v>50390</v>
          </cell>
          <cell r="C239" t="str">
            <v>HC IR ASPIR &amp;/NJX RENAL CYST/PELVIS NEEDLE PRQ</v>
          </cell>
          <cell r="E239">
            <v>1397</v>
          </cell>
          <cell r="F239">
            <v>1438.91</v>
          </cell>
        </row>
        <row r="240">
          <cell r="B240">
            <v>50430</v>
          </cell>
          <cell r="C240" t="str">
            <v>HC NJX PX NFROSGRM &amp;/URTRGRM S&amp;I  NEW ACCESS RT</v>
          </cell>
          <cell r="E240">
            <v>945.23</v>
          </cell>
          <cell r="F240">
            <v>973.58690000000001</v>
          </cell>
        </row>
        <row r="241">
          <cell r="B241">
            <v>50430</v>
          </cell>
          <cell r="C241" t="str">
            <v>HC NJX PX NFROSGRM &amp;/URTRGRM S&amp;I  NEW ACCESS LT</v>
          </cell>
          <cell r="E241">
            <v>945.23</v>
          </cell>
          <cell r="F241">
            <v>973.58690000000001</v>
          </cell>
        </row>
        <row r="242">
          <cell r="B242">
            <v>50430</v>
          </cell>
          <cell r="C242" t="str">
            <v>HC NJX PX NFROSGRM &amp;/URTRGRM S&amp;I  NEW ACCESS BILAT</v>
          </cell>
          <cell r="E242">
            <v>1417.85</v>
          </cell>
          <cell r="F242">
            <v>1460.3854999999999</v>
          </cell>
        </row>
        <row r="243">
          <cell r="B243">
            <v>50431</v>
          </cell>
          <cell r="C243" t="str">
            <v>HC NJX PX NFROSGRM &amp;/URTRGRM S&amp;I  EXISTING ACCESS RT</v>
          </cell>
          <cell r="E243">
            <v>1216.69</v>
          </cell>
          <cell r="F243">
            <v>1253.1907000000001</v>
          </cell>
        </row>
        <row r="244">
          <cell r="B244">
            <v>50431</v>
          </cell>
          <cell r="C244" t="str">
            <v>HC NJX PX NFROSGRM &amp;/URTRGRM S&amp;I  EXISTING ACCESS LT</v>
          </cell>
          <cell r="E244">
            <v>1216.69</v>
          </cell>
          <cell r="F244">
            <v>1253.1907000000001</v>
          </cell>
        </row>
        <row r="245">
          <cell r="B245">
            <v>50431</v>
          </cell>
          <cell r="C245" t="str">
            <v>HC NJX PX NFROSGRM &amp;/URTRGRM S&amp;I  EXISTING ACCESS BILAT</v>
          </cell>
          <cell r="E245">
            <v>1824.49</v>
          </cell>
          <cell r="F245">
            <v>1879.2247</v>
          </cell>
        </row>
        <row r="246">
          <cell r="B246">
            <v>50432</v>
          </cell>
          <cell r="C246" t="str">
            <v>HC PLMT NEPHROSTOMY CATHETER S &amp; I- RT</v>
          </cell>
          <cell r="E246">
            <v>5673.55</v>
          </cell>
          <cell r="F246">
            <v>5843.7565000000004</v>
          </cell>
        </row>
        <row r="247">
          <cell r="B247">
            <v>50432</v>
          </cell>
          <cell r="C247" t="str">
            <v>HC PLMT NEPHROSTOMY CATHETER S &amp; I- LT</v>
          </cell>
          <cell r="E247">
            <v>5673.55</v>
          </cell>
          <cell r="F247">
            <v>5843.7565000000004</v>
          </cell>
        </row>
        <row r="248">
          <cell r="B248">
            <v>50432</v>
          </cell>
          <cell r="C248" t="str">
            <v>HC PLMT NEPHROSTOMY CATHETER S &amp; I- BILAT</v>
          </cell>
          <cell r="E248">
            <v>8510.32</v>
          </cell>
          <cell r="F248">
            <v>8765.6296000000002</v>
          </cell>
        </row>
        <row r="249">
          <cell r="B249">
            <v>50433</v>
          </cell>
          <cell r="C249" t="str">
            <v>HC PLMT NEPHROURETERAL CATH PRQ NEW ACCESS RS&amp;I</v>
          </cell>
          <cell r="E249">
            <v>7125.66</v>
          </cell>
          <cell r="F249">
            <v>7339.4297999999999</v>
          </cell>
        </row>
        <row r="250">
          <cell r="B250">
            <v>50434</v>
          </cell>
          <cell r="C250" t="str">
            <v>HC CONVERT NEPHROSTOMY CATH TO NEPHROURTRL CATH PRQ</v>
          </cell>
          <cell r="E250">
            <v>4232.6000000000004</v>
          </cell>
          <cell r="F250">
            <v>4359.5780000000004</v>
          </cell>
        </row>
        <row r="251">
          <cell r="B251">
            <v>50435</v>
          </cell>
          <cell r="C251" t="str">
            <v>HC EXCHANGE NEPHROSTOMY CATH LT</v>
          </cell>
          <cell r="E251">
            <v>6533.34</v>
          </cell>
          <cell r="F251">
            <v>6729.3402000000006</v>
          </cell>
        </row>
        <row r="252">
          <cell r="B252">
            <v>50435</v>
          </cell>
          <cell r="C252" t="str">
            <v>HC EXCHANGE NEPHROSTOMY CATH BILAT</v>
          </cell>
          <cell r="E252">
            <v>9800.5499999999993</v>
          </cell>
          <cell r="F252">
            <v>10094.566499999999</v>
          </cell>
        </row>
        <row r="253">
          <cell r="B253">
            <v>50435</v>
          </cell>
          <cell r="C253" t="str">
            <v>HC EXCHANGE NEPHROSTOMY CATH RT</v>
          </cell>
          <cell r="E253">
            <v>6533.34</v>
          </cell>
          <cell r="F253">
            <v>6729.3402000000006</v>
          </cell>
        </row>
        <row r="254">
          <cell r="B254">
            <v>50436</v>
          </cell>
          <cell r="C254" t="str">
            <v>HC DILAT XST TRC NDURLGC PX</v>
          </cell>
          <cell r="E254">
            <v>10766.33</v>
          </cell>
          <cell r="F254">
            <v>11089.3199</v>
          </cell>
        </row>
        <row r="255">
          <cell r="B255">
            <v>50437</v>
          </cell>
          <cell r="C255" t="str">
            <v>HC DILAT XST TRC NEW ACCESS RCS</v>
          </cell>
          <cell r="E255">
            <v>6720.44</v>
          </cell>
          <cell r="F255">
            <v>6922.0531999999994</v>
          </cell>
        </row>
        <row r="256">
          <cell r="B256">
            <v>50693</v>
          </cell>
          <cell r="C256" t="str">
            <v>HC PLMT URETERAL STENT PRQ PRE-EXIST NEPH TRACT RT</v>
          </cell>
          <cell r="E256">
            <v>9360.3799999999992</v>
          </cell>
          <cell r="F256">
            <v>9641.1913999999997</v>
          </cell>
        </row>
        <row r="257">
          <cell r="B257">
            <v>50693</v>
          </cell>
          <cell r="C257" t="str">
            <v>HC PLMT URETERAL STENT PRQ PRE-EXIST NEPH TRACT LT</v>
          </cell>
          <cell r="E257">
            <v>9360.3799999999992</v>
          </cell>
          <cell r="F257">
            <v>9641.1913999999997</v>
          </cell>
        </row>
        <row r="258">
          <cell r="B258">
            <v>50693</v>
          </cell>
          <cell r="C258" t="str">
            <v>HC PLMT URETERAL STENT PRQ PRE-EXIST NEPH TRACT BILAT</v>
          </cell>
          <cell r="E258">
            <v>14041.11</v>
          </cell>
          <cell r="F258">
            <v>14462.3433</v>
          </cell>
        </row>
        <row r="259">
          <cell r="B259">
            <v>50694</v>
          </cell>
          <cell r="C259" t="str">
            <v>HC PLMT URETERAL STENT PRQ RIGHT</v>
          </cell>
          <cell r="E259">
            <v>6720.44</v>
          </cell>
          <cell r="F259">
            <v>6922.0531999999994</v>
          </cell>
        </row>
        <row r="260">
          <cell r="B260">
            <v>50694</v>
          </cell>
          <cell r="C260" t="str">
            <v>HC PLMT URETERAL STENT PRQ LEFT</v>
          </cell>
          <cell r="E260">
            <v>6720.44</v>
          </cell>
          <cell r="F260">
            <v>6922.0531999999994</v>
          </cell>
        </row>
        <row r="261">
          <cell r="B261">
            <v>50694</v>
          </cell>
          <cell r="C261" t="str">
            <v>HC PLMT URETERAL STENT PRQ BILATERAL</v>
          </cell>
          <cell r="E261">
            <v>10080.66</v>
          </cell>
          <cell r="F261">
            <v>10383.0798</v>
          </cell>
        </row>
        <row r="262">
          <cell r="B262">
            <v>50695</v>
          </cell>
          <cell r="C262" t="str">
            <v>HC PLMT URETERAL STENT PRQ RIGHT</v>
          </cell>
          <cell r="E262">
            <v>6720.44</v>
          </cell>
          <cell r="F262">
            <v>6922.0531999999994</v>
          </cell>
        </row>
        <row r="263">
          <cell r="B263">
            <v>50695</v>
          </cell>
          <cell r="C263" t="str">
            <v>HC PLMT URETERAL STENT PRQ LEFT</v>
          </cell>
          <cell r="E263">
            <v>6720.44</v>
          </cell>
          <cell r="F263">
            <v>6922.0531999999994</v>
          </cell>
        </row>
        <row r="264">
          <cell r="B264">
            <v>50695</v>
          </cell>
          <cell r="C264" t="str">
            <v>HC PLMT URETERAL STENT PRQ BILATERAL</v>
          </cell>
          <cell r="E264">
            <v>10080.66</v>
          </cell>
          <cell r="F264">
            <v>10383.0798</v>
          </cell>
        </row>
        <row r="265">
          <cell r="B265">
            <v>50705</v>
          </cell>
          <cell r="C265" t="str">
            <v>HC URETERAL EMBOLIZATION/OCCL RIGHT</v>
          </cell>
          <cell r="E265">
            <v>3360.22</v>
          </cell>
          <cell r="F265">
            <v>3461.0265999999997</v>
          </cell>
        </row>
        <row r="266">
          <cell r="B266">
            <v>50705</v>
          </cell>
          <cell r="C266" t="str">
            <v>HC URETERAL EMBOLIZATION/OCCL LEFT</v>
          </cell>
          <cell r="E266">
            <v>3360.22</v>
          </cell>
          <cell r="F266">
            <v>3461.0265999999997</v>
          </cell>
        </row>
        <row r="267">
          <cell r="B267">
            <v>50705</v>
          </cell>
          <cell r="C267" t="str">
            <v>HC URETERAL EMBOLIZATION/OCCL BILATERAL</v>
          </cell>
          <cell r="E267">
            <v>5040.34</v>
          </cell>
          <cell r="F267">
            <v>5191.5501999999997</v>
          </cell>
        </row>
        <row r="268">
          <cell r="B268">
            <v>50706</v>
          </cell>
          <cell r="C268" t="str">
            <v>HC BALLOON DILATE URTRL STRIX RIGHT</v>
          </cell>
          <cell r="E268">
            <v>3360.22</v>
          </cell>
          <cell r="F268">
            <v>3461.0265999999997</v>
          </cell>
        </row>
        <row r="269">
          <cell r="B269">
            <v>50706</v>
          </cell>
          <cell r="C269" t="str">
            <v>HC BALLOON DILATE URTRL STRIX LEFT</v>
          </cell>
          <cell r="E269">
            <v>3360.22</v>
          </cell>
          <cell r="F269">
            <v>3461.0265999999997</v>
          </cell>
        </row>
        <row r="270">
          <cell r="B270">
            <v>50706</v>
          </cell>
          <cell r="C270" t="str">
            <v>HC BALLOON DILATE URTRL STRIX BILATERAL</v>
          </cell>
          <cell r="E270">
            <v>5040.34</v>
          </cell>
          <cell r="F270">
            <v>5191.5501999999997</v>
          </cell>
        </row>
        <row r="271">
          <cell r="B271">
            <v>51610</v>
          </cell>
          <cell r="C271" t="str">
            <v>HC RETRO INJ URETHRA</v>
          </cell>
          <cell r="E271">
            <v>864.12</v>
          </cell>
          <cell r="F271">
            <v>890.04359999999997</v>
          </cell>
        </row>
        <row r="272">
          <cell r="B272">
            <v>58340</v>
          </cell>
          <cell r="C272" t="str">
            <v>HC HYSTEROGR/SIS CONTR/SALINE INJ</v>
          </cell>
          <cell r="E272">
            <v>2511.2399999999998</v>
          </cell>
          <cell r="F272">
            <v>2586.5771999999997</v>
          </cell>
        </row>
        <row r="273">
          <cell r="B273">
            <v>61623</v>
          </cell>
          <cell r="C273" t="str">
            <v>HC ENDOVASC TEMP B VESSEL OCCL</v>
          </cell>
          <cell r="E273">
            <v>24171.53</v>
          </cell>
          <cell r="F273">
            <v>24896.675899999998</v>
          </cell>
        </row>
        <row r="274">
          <cell r="B274">
            <v>61624</v>
          </cell>
          <cell r="C274" t="str">
            <v>HC TCAT PERMANENT OCCLUSION/EMBOLIZATION PRQ CNS</v>
          </cell>
          <cell r="E274">
            <v>36076.730000000003</v>
          </cell>
          <cell r="F274">
            <v>37159.031900000002</v>
          </cell>
        </row>
        <row r="275">
          <cell r="B275">
            <v>61626</v>
          </cell>
          <cell r="C275" t="str">
            <v>HC TC EMBOLIZ - HEMOST TUMOR NOT CNS</v>
          </cell>
          <cell r="E275">
            <v>23390.28</v>
          </cell>
          <cell r="F275">
            <v>24091.988399999998</v>
          </cell>
        </row>
        <row r="276">
          <cell r="B276">
            <v>61645</v>
          </cell>
          <cell r="C276" t="str">
            <v>HC PERQ ART TRLUML M-THROMBEC &amp;/NFS INTRACRANIAL</v>
          </cell>
          <cell r="E276">
            <v>6426.75</v>
          </cell>
          <cell r="F276">
            <v>6619.5524999999998</v>
          </cell>
        </row>
        <row r="277">
          <cell r="B277">
            <v>61650</v>
          </cell>
          <cell r="C277" t="str">
            <v>HC EVASC PRLNG ADMN RX AGNT 1ST</v>
          </cell>
          <cell r="E277">
            <v>4866.75</v>
          </cell>
          <cell r="F277">
            <v>5012.7524999999996</v>
          </cell>
        </row>
        <row r="278">
          <cell r="B278">
            <v>62273</v>
          </cell>
          <cell r="C278" t="str">
            <v>HC INJ EPIDURAL BLOOD OR CLOT PATCH</v>
          </cell>
          <cell r="E278">
            <v>4046.06</v>
          </cell>
          <cell r="F278">
            <v>4167.4417999999996</v>
          </cell>
        </row>
        <row r="279">
          <cell r="B279">
            <v>62321</v>
          </cell>
          <cell r="C279" t="str">
            <v>HC NJX INTERLAMINAR CRV/THRC</v>
          </cell>
          <cell r="E279">
            <v>978.86</v>
          </cell>
          <cell r="F279">
            <v>1008.2258</v>
          </cell>
        </row>
        <row r="280">
          <cell r="B280">
            <v>62323</v>
          </cell>
          <cell r="C280" t="str">
            <v>HC NJX DX/THER SBST INTRLMNR LMBR/SAC W/IMG GDN</v>
          </cell>
          <cell r="E280">
            <v>1425.17</v>
          </cell>
          <cell r="F280">
            <v>1467.9251000000002</v>
          </cell>
        </row>
        <row r="281">
          <cell r="B281">
            <v>62328</v>
          </cell>
          <cell r="C281" t="str">
            <v>HC DX LMBR SPI PNXR W/FLUOR/CT</v>
          </cell>
          <cell r="E281">
            <v>1475.52</v>
          </cell>
          <cell r="F281">
            <v>1519.7855999999999</v>
          </cell>
        </row>
        <row r="282">
          <cell r="B282">
            <v>62329</v>
          </cell>
          <cell r="C282" t="str">
            <v>HC THERAPEUTIC SPINAL PNXR DRAINAGE CSF W/FLUOR/CT</v>
          </cell>
          <cell r="E282">
            <v>1475.52</v>
          </cell>
          <cell r="F282">
            <v>1519.7855999999999</v>
          </cell>
        </row>
        <row r="283">
          <cell r="B283">
            <v>64483</v>
          </cell>
          <cell r="C283" t="str">
            <v>HC INJ FORAMEN EPIDURAL L/S</v>
          </cell>
          <cell r="E283">
            <v>1903.47</v>
          </cell>
          <cell r="F283">
            <v>1960.5741</v>
          </cell>
        </row>
        <row r="284">
          <cell r="B284">
            <v>64484</v>
          </cell>
          <cell r="C284" t="str">
            <v>HC INJ FORAMEN EPIDURAL ADD-ON</v>
          </cell>
          <cell r="E284">
            <v>951.73</v>
          </cell>
          <cell r="F284">
            <v>980.28190000000006</v>
          </cell>
        </row>
        <row r="285">
          <cell r="B285">
            <v>70030</v>
          </cell>
          <cell r="C285" t="str">
            <v>HC XR FB IN EYE RT</v>
          </cell>
          <cell r="E285">
            <v>353.65</v>
          </cell>
          <cell r="F285">
            <v>364.2595</v>
          </cell>
        </row>
        <row r="286">
          <cell r="B286">
            <v>70030</v>
          </cell>
          <cell r="C286" t="str">
            <v>HC XR FB IN EYE LT</v>
          </cell>
          <cell r="E286">
            <v>353.65</v>
          </cell>
          <cell r="F286">
            <v>364.2595</v>
          </cell>
        </row>
        <row r="287">
          <cell r="B287">
            <v>70030</v>
          </cell>
          <cell r="C287" t="str">
            <v>HC XR FB IN EYE BILAT</v>
          </cell>
          <cell r="E287">
            <v>531.02</v>
          </cell>
          <cell r="F287">
            <v>546.95060000000001</v>
          </cell>
        </row>
        <row r="288">
          <cell r="B288">
            <v>70100</v>
          </cell>
          <cell r="C288" t="str">
            <v>HC X-RAY EXAM OF JAW &lt;4 VIEWS RT</v>
          </cell>
          <cell r="E288">
            <v>805.72</v>
          </cell>
          <cell r="F288">
            <v>829.89160000000004</v>
          </cell>
        </row>
        <row r="289">
          <cell r="B289">
            <v>70100</v>
          </cell>
          <cell r="C289" t="str">
            <v>HC X-RAY EXAM OF JAW &lt;4 VIEWS LT</v>
          </cell>
          <cell r="E289">
            <v>805.72</v>
          </cell>
          <cell r="F289">
            <v>829.89160000000004</v>
          </cell>
        </row>
        <row r="290">
          <cell r="B290">
            <v>70100</v>
          </cell>
          <cell r="C290" t="str">
            <v>HC X-RAY EXAM OF JAW &lt;4 VIEWS BILAT</v>
          </cell>
          <cell r="E290">
            <v>1209.1199999999999</v>
          </cell>
          <cell r="F290">
            <v>1245.3935999999999</v>
          </cell>
        </row>
        <row r="291">
          <cell r="B291">
            <v>70110</v>
          </cell>
          <cell r="C291" t="str">
            <v>HC X-RAY EXAM OF JAW 4+ VIEWS</v>
          </cell>
          <cell r="E291">
            <v>647.82000000000005</v>
          </cell>
          <cell r="F291">
            <v>667.2546000000001</v>
          </cell>
        </row>
        <row r="292">
          <cell r="B292">
            <v>70140</v>
          </cell>
          <cell r="C292" t="str">
            <v>HC X-RAY EXAM OF FACIAL BONES &lt;3 VIEWS</v>
          </cell>
          <cell r="E292">
            <v>621.86</v>
          </cell>
          <cell r="F292">
            <v>640.51580000000001</v>
          </cell>
        </row>
        <row r="293">
          <cell r="B293">
            <v>70150</v>
          </cell>
          <cell r="C293" t="str">
            <v>HC X-RAY EXAM OF FACIAL BONES 3+ VIEWS</v>
          </cell>
          <cell r="E293">
            <v>653.23</v>
          </cell>
          <cell r="F293">
            <v>672.82690000000002</v>
          </cell>
        </row>
        <row r="294">
          <cell r="B294">
            <v>70160</v>
          </cell>
          <cell r="C294" t="str">
            <v>HC X-RAY EXAM OF NASAL BONES 3+ VIEWS</v>
          </cell>
          <cell r="E294">
            <v>585.09</v>
          </cell>
          <cell r="F294">
            <v>602.64269999999999</v>
          </cell>
        </row>
        <row r="295">
          <cell r="B295">
            <v>70200</v>
          </cell>
          <cell r="C295" t="str">
            <v>HC X-RAY EXAM OF EYE SOCKETS 4+ VIEWS</v>
          </cell>
          <cell r="E295">
            <v>653.23</v>
          </cell>
          <cell r="F295">
            <v>672.82690000000002</v>
          </cell>
        </row>
        <row r="296">
          <cell r="B296">
            <v>70210</v>
          </cell>
          <cell r="C296" t="str">
            <v>HC X-RAY EXAM OF SINUSES &lt;3 VIEWS</v>
          </cell>
          <cell r="E296">
            <v>456.39</v>
          </cell>
          <cell r="F296">
            <v>470.08170000000001</v>
          </cell>
        </row>
        <row r="297">
          <cell r="B297">
            <v>70220</v>
          </cell>
          <cell r="C297" t="str">
            <v>HC X-RAY EXAM OF SINUSES 3+ VIEWS</v>
          </cell>
          <cell r="E297">
            <v>624.03</v>
          </cell>
          <cell r="F297">
            <v>642.7509</v>
          </cell>
        </row>
        <row r="298">
          <cell r="B298">
            <v>70250</v>
          </cell>
          <cell r="C298" t="str">
            <v>HC X-RAY EXAM OF SKULL &lt;4 VIEWS</v>
          </cell>
          <cell r="E298">
            <v>562.38</v>
          </cell>
          <cell r="F298">
            <v>579.25139999999999</v>
          </cell>
        </row>
        <row r="299">
          <cell r="B299">
            <v>70260</v>
          </cell>
          <cell r="C299" t="str">
            <v>HC X-RAY EXAM OF SKULL 4+ VIEWS</v>
          </cell>
          <cell r="E299">
            <v>761.38</v>
          </cell>
          <cell r="F299">
            <v>784.22140000000002</v>
          </cell>
        </row>
        <row r="300">
          <cell r="B300">
            <v>70320</v>
          </cell>
          <cell r="C300" t="str">
            <v>HC RADIOLOGIC EXAM TEETH COMPLETE FULL MOUTH</v>
          </cell>
          <cell r="E300">
            <v>227.44</v>
          </cell>
          <cell r="F300">
            <v>234.26319999999998</v>
          </cell>
        </row>
        <row r="301">
          <cell r="B301">
            <v>70328</v>
          </cell>
          <cell r="C301" t="str">
            <v>HC TMJ JOINT - UNILATERAL RT</v>
          </cell>
          <cell r="E301">
            <v>188.41</v>
          </cell>
          <cell r="F301">
            <v>194.06229999999999</v>
          </cell>
        </row>
        <row r="302">
          <cell r="B302">
            <v>70328</v>
          </cell>
          <cell r="C302" t="str">
            <v>HC TMJ JOINT - UNILATERAL LT</v>
          </cell>
          <cell r="E302">
            <v>188.41</v>
          </cell>
          <cell r="F302">
            <v>194.06229999999999</v>
          </cell>
        </row>
        <row r="303">
          <cell r="B303">
            <v>70330</v>
          </cell>
          <cell r="C303" t="str">
            <v>HC TMJ JOINT - BILATERAL</v>
          </cell>
          <cell r="E303">
            <v>722.44</v>
          </cell>
          <cell r="F303">
            <v>744.11320000000001</v>
          </cell>
        </row>
        <row r="304">
          <cell r="B304">
            <v>70360</v>
          </cell>
          <cell r="C304" t="str">
            <v>HC XR NECK SOFT TISSUE</v>
          </cell>
          <cell r="E304">
            <v>496.41</v>
          </cell>
          <cell r="F304">
            <v>511.3023</v>
          </cell>
        </row>
        <row r="305">
          <cell r="B305">
            <v>71100</v>
          </cell>
          <cell r="C305" t="str">
            <v>HC X-RAY EXAM OF RIBS 2 VIEWS UNILAT LT</v>
          </cell>
          <cell r="E305">
            <v>522.36</v>
          </cell>
          <cell r="F305">
            <v>538.0308</v>
          </cell>
        </row>
        <row r="306">
          <cell r="B306">
            <v>71100</v>
          </cell>
          <cell r="C306" t="str">
            <v>HC X-RAY EXAM OF RIBS 2 VIEWS UNILAT RT</v>
          </cell>
          <cell r="E306">
            <v>522.36</v>
          </cell>
          <cell r="F306">
            <v>538.0308</v>
          </cell>
        </row>
        <row r="307">
          <cell r="B307">
            <v>71101</v>
          </cell>
          <cell r="C307" t="str">
            <v>HC X-RAY EXAM OF RIBS/CHEST 3+ VIEWS UNILAT LT</v>
          </cell>
          <cell r="E307">
            <v>704.06</v>
          </cell>
          <cell r="F307">
            <v>725.18179999999995</v>
          </cell>
        </row>
        <row r="308">
          <cell r="B308">
            <v>71101</v>
          </cell>
          <cell r="C308" t="str">
            <v>HC X-RAY EXAM OF RIBS/CHEST 3+ VIEWS UNILAT RT</v>
          </cell>
          <cell r="E308">
            <v>704.06</v>
          </cell>
          <cell r="F308">
            <v>725.18179999999995</v>
          </cell>
        </row>
        <row r="309">
          <cell r="B309">
            <v>71110</v>
          </cell>
          <cell r="C309" t="str">
            <v>HC X-RAY EXAM OF RIBS 3 VIEWS BILAT</v>
          </cell>
          <cell r="E309">
            <v>872.77</v>
          </cell>
          <cell r="F309">
            <v>898.95309999999995</v>
          </cell>
        </row>
        <row r="310">
          <cell r="B310">
            <v>71111</v>
          </cell>
          <cell r="C310" t="str">
            <v>HC X-RAY EXAM OF RIBS/CHEST 4+ VIEWS BILAT</v>
          </cell>
          <cell r="E310">
            <v>826.27</v>
          </cell>
          <cell r="F310">
            <v>851.05809999999997</v>
          </cell>
        </row>
        <row r="311">
          <cell r="B311">
            <v>71120</v>
          </cell>
          <cell r="C311" t="str">
            <v>HC X-RAY EXAM  - STERNUM, 2+ VIEWS</v>
          </cell>
          <cell r="E311">
            <v>571.03</v>
          </cell>
          <cell r="F311">
            <v>588.16089999999997</v>
          </cell>
        </row>
        <row r="312">
          <cell r="B312">
            <v>71130</v>
          </cell>
          <cell r="C312" t="str">
            <v>HC X-RAY EXAM - STERNOCLAVICULAR JOINT/S, 3+ VIEWS</v>
          </cell>
          <cell r="E312">
            <v>400.16</v>
          </cell>
          <cell r="F312">
            <v>412.16480000000001</v>
          </cell>
        </row>
        <row r="313">
          <cell r="B313">
            <v>72020</v>
          </cell>
          <cell r="C313" t="str">
            <v>HC SGL VW SPINE XR</v>
          </cell>
          <cell r="E313">
            <v>425.03</v>
          </cell>
          <cell r="F313">
            <v>437.78089999999997</v>
          </cell>
        </row>
        <row r="314">
          <cell r="B314">
            <v>72040</v>
          </cell>
          <cell r="C314" t="str">
            <v>HC X-RAY EXAM NECK SPINE 2-3 VW</v>
          </cell>
          <cell r="E314">
            <v>587.25</v>
          </cell>
          <cell r="F314">
            <v>604.86749999999995</v>
          </cell>
        </row>
        <row r="315">
          <cell r="B315">
            <v>72050</v>
          </cell>
          <cell r="C315" t="str">
            <v>HC X-RAY EXAM NECK SPINE 4-5 VIEWS</v>
          </cell>
          <cell r="E315">
            <v>778.68</v>
          </cell>
          <cell r="F315">
            <v>802.04039999999998</v>
          </cell>
        </row>
        <row r="316">
          <cell r="B316">
            <v>72052</v>
          </cell>
          <cell r="C316" t="str">
            <v>HC X-RAY EXAM NECK SPINE 6 + VIEWS</v>
          </cell>
          <cell r="E316">
            <v>977.68</v>
          </cell>
          <cell r="F316">
            <v>1007.0103999999999</v>
          </cell>
        </row>
        <row r="317">
          <cell r="B317">
            <v>72070</v>
          </cell>
          <cell r="C317" t="str">
            <v>HC X-RAY EXAM OF THORACIC SPINE 2 VIEWS</v>
          </cell>
          <cell r="E317">
            <v>500.73</v>
          </cell>
          <cell r="F317">
            <v>515.75189999999998</v>
          </cell>
        </row>
        <row r="318">
          <cell r="B318">
            <v>72072</v>
          </cell>
          <cell r="C318" t="str">
            <v>HC X-RAY EXAM OF THORACIC SPINE 3 VIEWS</v>
          </cell>
          <cell r="E318">
            <v>576.44000000000005</v>
          </cell>
          <cell r="F318">
            <v>593.73320000000001</v>
          </cell>
        </row>
        <row r="319">
          <cell r="B319">
            <v>72074</v>
          </cell>
          <cell r="C319" t="str">
            <v>HC X-RAY EXAM OF THORACIC SPINE 4+ VIEWS</v>
          </cell>
          <cell r="E319">
            <v>790.58</v>
          </cell>
          <cell r="F319">
            <v>814.29740000000004</v>
          </cell>
        </row>
        <row r="320">
          <cell r="B320">
            <v>72080</v>
          </cell>
          <cell r="C320" t="str">
            <v>HC X-RAY EXAM THORACOLMB 2 VIEWS</v>
          </cell>
          <cell r="E320">
            <v>606.72</v>
          </cell>
          <cell r="F320">
            <v>624.92160000000001</v>
          </cell>
        </row>
        <row r="321">
          <cell r="B321">
            <v>72081</v>
          </cell>
          <cell r="C321" t="str">
            <v>HC X-RAY EXAM ENTIRE SPINE 1 VIEW</v>
          </cell>
          <cell r="E321">
            <v>767.87</v>
          </cell>
          <cell r="F321">
            <v>790.90610000000004</v>
          </cell>
        </row>
        <row r="322">
          <cell r="B322">
            <v>72082</v>
          </cell>
          <cell r="C322" t="str">
            <v>HC X-RAY EXAM ENTIRE SPI 2-3 VIEWS</v>
          </cell>
          <cell r="E322">
            <v>1112.8599999999999</v>
          </cell>
          <cell r="F322">
            <v>1146.2457999999999</v>
          </cell>
        </row>
        <row r="323">
          <cell r="B323">
            <v>72083</v>
          </cell>
          <cell r="C323" t="str">
            <v>HC X-RAY EXAM ENTIRE SPI 4/5 VW</v>
          </cell>
          <cell r="E323">
            <v>1329.16</v>
          </cell>
          <cell r="F323">
            <v>1369.0348000000001</v>
          </cell>
        </row>
        <row r="324">
          <cell r="B324">
            <v>72084</v>
          </cell>
          <cell r="C324" t="str">
            <v>HC X-RAY EXAM ENTIRE SPI 6/&gt; VW</v>
          </cell>
          <cell r="E324">
            <v>1514.1</v>
          </cell>
          <cell r="F324">
            <v>1559.5229999999999</v>
          </cell>
        </row>
        <row r="325">
          <cell r="B325">
            <v>72100</v>
          </cell>
          <cell r="C325" t="str">
            <v>HC X-RAY EXAM OF LOWER SPINE 2-3 VIEWS</v>
          </cell>
          <cell r="E325">
            <v>631.6</v>
          </cell>
          <cell r="F325">
            <v>650.548</v>
          </cell>
        </row>
        <row r="326">
          <cell r="B326">
            <v>72110</v>
          </cell>
          <cell r="C326" t="str">
            <v>HC X-RAY EXAM OF LOWER SPINE 4+ VIEWS</v>
          </cell>
          <cell r="E326">
            <v>811.13</v>
          </cell>
          <cell r="F326">
            <v>835.46389999999997</v>
          </cell>
        </row>
        <row r="327">
          <cell r="B327">
            <v>72114</v>
          </cell>
          <cell r="C327" t="str">
            <v>HC X-RAY SPINE LUMBSACRL W/BEND VW MIN 6 VWS</v>
          </cell>
          <cell r="E327">
            <v>1054.46</v>
          </cell>
          <cell r="F327">
            <v>1086.0938000000001</v>
          </cell>
        </row>
        <row r="328">
          <cell r="B328">
            <v>72120</v>
          </cell>
          <cell r="C328" t="str">
            <v>HC X-RAY SPINE LUMBSACRL BEND ONLY 2-3 VWS</v>
          </cell>
          <cell r="E328">
            <v>645.66</v>
          </cell>
          <cell r="F328">
            <v>665.02980000000002</v>
          </cell>
        </row>
        <row r="329">
          <cell r="B329">
            <v>72170</v>
          </cell>
          <cell r="C329" t="str">
            <v>HC X-RAY EXAM OF PELVIS 1-2 VIEWS</v>
          </cell>
          <cell r="E329">
            <v>458.56</v>
          </cell>
          <cell r="F329">
            <v>472.3168</v>
          </cell>
        </row>
        <row r="330">
          <cell r="B330">
            <v>72190</v>
          </cell>
          <cell r="C330" t="str">
            <v>HC X-RAY EXAM OF PELVIS MIN 3 VIEWS</v>
          </cell>
          <cell r="E330">
            <v>537.51</v>
          </cell>
          <cell r="F330">
            <v>553.63530000000003</v>
          </cell>
        </row>
        <row r="331">
          <cell r="B331">
            <v>72200</v>
          </cell>
          <cell r="C331" t="str">
            <v>HC -RAY EXAM SACROILIAC JOINTS &lt;3 VIEWS</v>
          </cell>
          <cell r="E331">
            <v>184.94</v>
          </cell>
          <cell r="F331">
            <v>190.48820000000001</v>
          </cell>
        </row>
        <row r="332">
          <cell r="B332">
            <v>72202</v>
          </cell>
          <cell r="C332" t="str">
            <v>HC X-RAY EXAM SACROILIAC JOINTS 3+ VIEWS</v>
          </cell>
          <cell r="E332">
            <v>602.4</v>
          </cell>
          <cell r="F332">
            <v>620.47199999999998</v>
          </cell>
        </row>
        <row r="333">
          <cell r="B333">
            <v>72220</v>
          </cell>
          <cell r="C333" t="str">
            <v>HC X-RAY EXAM OF TAILBONE 2+ VIEWS</v>
          </cell>
          <cell r="E333">
            <v>518.04</v>
          </cell>
          <cell r="F333">
            <v>533.58119999999997</v>
          </cell>
        </row>
        <row r="334">
          <cell r="B334">
            <v>72240</v>
          </cell>
          <cell r="C334" t="str">
            <v>HC MYELOGRAM CERVICAL S&amp; I</v>
          </cell>
          <cell r="E334">
            <v>2609.66</v>
          </cell>
          <cell r="F334">
            <v>2687.9497999999999</v>
          </cell>
        </row>
        <row r="335">
          <cell r="B335">
            <v>72255</v>
          </cell>
          <cell r="C335" t="str">
            <v>HC MYELOGRAM THORACIC</v>
          </cell>
          <cell r="E335">
            <v>2558.83</v>
          </cell>
          <cell r="F335">
            <v>2635.5949000000001</v>
          </cell>
        </row>
        <row r="336">
          <cell r="B336">
            <v>72265</v>
          </cell>
          <cell r="C336" t="str">
            <v>HC MYELOGRAM LUMBOSACRAL S &amp; I</v>
          </cell>
          <cell r="E336">
            <v>2772.97</v>
          </cell>
          <cell r="F336">
            <v>2856.1590999999999</v>
          </cell>
        </row>
        <row r="337">
          <cell r="B337">
            <v>72270</v>
          </cell>
          <cell r="C337" t="str">
            <v>HC CONTRAST X-RAY ENIRE SPINE</v>
          </cell>
          <cell r="E337">
            <v>2233.3000000000002</v>
          </cell>
          <cell r="F337">
            <v>2300.299</v>
          </cell>
        </row>
        <row r="338">
          <cell r="B338">
            <v>72270</v>
          </cell>
          <cell r="C338" t="str">
            <v>HC CONTRAST X-RAY LUMBAR/THORACIC</v>
          </cell>
          <cell r="E338">
            <v>1564.93</v>
          </cell>
          <cell r="F338">
            <v>1611.8779</v>
          </cell>
        </row>
        <row r="339">
          <cell r="B339">
            <v>72270</v>
          </cell>
          <cell r="C339" t="str">
            <v>HC CONTRAST X-RAY CERVICAL/THORACIC</v>
          </cell>
          <cell r="E339">
            <v>1564.93</v>
          </cell>
          <cell r="F339">
            <v>1611.8779</v>
          </cell>
        </row>
        <row r="340">
          <cell r="B340">
            <v>72270</v>
          </cell>
          <cell r="C340" t="str">
            <v>HC CONTRAST X-RAY LUMBAR/CERVICAL</v>
          </cell>
          <cell r="E340">
            <v>1564.93</v>
          </cell>
          <cell r="F340">
            <v>1611.8779</v>
          </cell>
        </row>
        <row r="341">
          <cell r="B341">
            <v>72285</v>
          </cell>
          <cell r="C341" t="str">
            <v>HC X-RAY C/T SPINE DISK</v>
          </cell>
          <cell r="E341">
            <v>3746.32</v>
          </cell>
          <cell r="F341">
            <v>3858.7096000000001</v>
          </cell>
        </row>
        <row r="342">
          <cell r="B342">
            <v>73000</v>
          </cell>
          <cell r="C342" t="str">
            <v>HC XR CLAVICLE COMPLETE LT</v>
          </cell>
          <cell r="E342">
            <v>508.31</v>
          </cell>
          <cell r="F342">
            <v>523.55930000000001</v>
          </cell>
        </row>
        <row r="343">
          <cell r="B343">
            <v>73000</v>
          </cell>
          <cell r="C343" t="str">
            <v>HC XR CLAVICLE COMPLETE RT</v>
          </cell>
          <cell r="E343">
            <v>508.31</v>
          </cell>
          <cell r="F343">
            <v>523.55930000000001</v>
          </cell>
        </row>
        <row r="344">
          <cell r="B344">
            <v>73000</v>
          </cell>
          <cell r="C344" t="str">
            <v>HC XR CLAVICLE COMPLETE BILAT</v>
          </cell>
          <cell r="E344">
            <v>762.46</v>
          </cell>
          <cell r="F344">
            <v>785.3338</v>
          </cell>
        </row>
        <row r="345">
          <cell r="B345">
            <v>73010</v>
          </cell>
          <cell r="C345" t="str">
            <v>HC XR SCAPULA COMPLETE LT</v>
          </cell>
          <cell r="E345">
            <v>534.26</v>
          </cell>
          <cell r="F345">
            <v>550.28779999999995</v>
          </cell>
        </row>
        <row r="346">
          <cell r="B346">
            <v>73010</v>
          </cell>
          <cell r="C346" t="str">
            <v>HC XR SCAPULA COMPLETE RT</v>
          </cell>
          <cell r="E346">
            <v>534.26</v>
          </cell>
          <cell r="F346">
            <v>550.28779999999995</v>
          </cell>
        </row>
        <row r="347">
          <cell r="B347">
            <v>73010</v>
          </cell>
          <cell r="C347" t="str">
            <v>HC XR SCAPULA COMPLETE BILAT</v>
          </cell>
          <cell r="E347">
            <v>801.39</v>
          </cell>
          <cell r="F347">
            <v>825.43169999999998</v>
          </cell>
        </row>
        <row r="348">
          <cell r="B348">
            <v>73020</v>
          </cell>
          <cell r="C348" t="str">
            <v>HC XR EXAM OF SHOULDER 1 VIEW LT</v>
          </cell>
          <cell r="E348">
            <v>480.19</v>
          </cell>
          <cell r="F348">
            <v>494.59570000000002</v>
          </cell>
        </row>
        <row r="349">
          <cell r="B349">
            <v>73020</v>
          </cell>
          <cell r="C349" t="str">
            <v>HC XR EXAM OF SHOULDER 1 VIEW RT</v>
          </cell>
          <cell r="E349">
            <v>480.19</v>
          </cell>
          <cell r="F349">
            <v>494.59570000000002</v>
          </cell>
        </row>
        <row r="350">
          <cell r="B350">
            <v>73020</v>
          </cell>
          <cell r="C350" t="str">
            <v>HC XR EXAM OF SHOULDER 1 VIEW BILAT</v>
          </cell>
          <cell r="E350">
            <v>720.28</v>
          </cell>
          <cell r="F350">
            <v>741.88839999999993</v>
          </cell>
        </row>
        <row r="351">
          <cell r="B351">
            <v>73030</v>
          </cell>
          <cell r="C351" t="str">
            <v>HC X-RAY EXAM OF SHOULDER 2+ VIEWS LT</v>
          </cell>
          <cell r="E351">
            <v>560.22</v>
          </cell>
          <cell r="F351">
            <v>577.02660000000003</v>
          </cell>
        </row>
        <row r="352">
          <cell r="B352">
            <v>73030</v>
          </cell>
          <cell r="C352" t="str">
            <v>HC X-RAY EXAM OF SHOULDER 2+ VIEWS RT</v>
          </cell>
          <cell r="E352">
            <v>560.22</v>
          </cell>
          <cell r="F352">
            <v>577.02660000000003</v>
          </cell>
        </row>
        <row r="353">
          <cell r="B353">
            <v>73030</v>
          </cell>
          <cell r="C353" t="str">
            <v>HC X-RAY EXAM OF SHOULDER 2+ VIEWS BILAT</v>
          </cell>
          <cell r="E353">
            <v>840.33</v>
          </cell>
          <cell r="F353">
            <v>865.53989999999999</v>
          </cell>
        </row>
        <row r="354">
          <cell r="B354">
            <v>73050</v>
          </cell>
          <cell r="C354" t="str">
            <v>HC XR ACJ BILATERAL W/WO WEIGHTS</v>
          </cell>
          <cell r="E354">
            <v>595.91</v>
          </cell>
          <cell r="F354">
            <v>613.78729999999996</v>
          </cell>
        </row>
        <row r="355">
          <cell r="B355">
            <v>73060</v>
          </cell>
          <cell r="C355" t="str">
            <v>HC X-RAY EXAM OF HUMERUS 2+ VIEWS LT</v>
          </cell>
          <cell r="E355">
            <v>565.62</v>
          </cell>
          <cell r="F355">
            <v>582.58860000000004</v>
          </cell>
        </row>
        <row r="356">
          <cell r="B356">
            <v>73060</v>
          </cell>
          <cell r="C356" t="str">
            <v>HC X-RAY EXAM OF HUMERUS 2+ VIEWS RT</v>
          </cell>
          <cell r="E356">
            <v>565.62</v>
          </cell>
          <cell r="F356">
            <v>582.58860000000004</v>
          </cell>
        </row>
        <row r="357">
          <cell r="B357">
            <v>73070</v>
          </cell>
          <cell r="C357" t="str">
            <v>HC X-RAY EXAM OF ELBOW 2 VIEWS LT</v>
          </cell>
          <cell r="E357">
            <v>520.20000000000005</v>
          </cell>
          <cell r="F357">
            <v>535.80600000000004</v>
          </cell>
        </row>
        <row r="358">
          <cell r="B358">
            <v>73070</v>
          </cell>
          <cell r="C358" t="str">
            <v>HC X-RAY EXAM OF ELBOW 2 VIEWS RT</v>
          </cell>
          <cell r="E358">
            <v>520.20000000000005</v>
          </cell>
          <cell r="F358">
            <v>535.80600000000004</v>
          </cell>
        </row>
        <row r="359">
          <cell r="B359">
            <v>73070</v>
          </cell>
          <cell r="C359" t="str">
            <v>HC X-RAY EXAM OF ELBOW 2 VIEWS BILAT</v>
          </cell>
          <cell r="E359">
            <v>780.84</v>
          </cell>
          <cell r="F359">
            <v>804.26520000000005</v>
          </cell>
        </row>
        <row r="360">
          <cell r="B360">
            <v>73080</v>
          </cell>
          <cell r="C360" t="str">
            <v>HC X-RAY EXAM OF ELBOW 3+ VIEWS LT</v>
          </cell>
          <cell r="E360">
            <v>606.72</v>
          </cell>
          <cell r="F360">
            <v>624.92160000000001</v>
          </cell>
        </row>
        <row r="361">
          <cell r="B361">
            <v>73080</v>
          </cell>
          <cell r="C361" t="str">
            <v>HC X-RAY EXAM OF ELBOW 3+ VIEWS RT</v>
          </cell>
          <cell r="E361">
            <v>606.72</v>
          </cell>
          <cell r="F361">
            <v>624.92160000000001</v>
          </cell>
        </row>
        <row r="362">
          <cell r="B362">
            <v>73080</v>
          </cell>
          <cell r="C362" t="str">
            <v>HC X-RAY EXAM OF ELBOW 3+ VIEWS BILAT</v>
          </cell>
          <cell r="E362">
            <v>910.62</v>
          </cell>
          <cell r="F362">
            <v>937.93859999999995</v>
          </cell>
        </row>
        <row r="363">
          <cell r="B363">
            <v>73090</v>
          </cell>
          <cell r="C363" t="str">
            <v>HC X-RAY EXAM OF FOREARM 2 VIEWS LT</v>
          </cell>
          <cell r="E363">
            <v>540.75</v>
          </cell>
          <cell r="F363">
            <v>556.97249999999997</v>
          </cell>
        </row>
        <row r="364">
          <cell r="B364">
            <v>73090</v>
          </cell>
          <cell r="C364" t="str">
            <v>HC X-RAY EXAM OF FOREARM 2 VIEWS RT</v>
          </cell>
          <cell r="E364">
            <v>540.75</v>
          </cell>
          <cell r="F364">
            <v>556.97249999999997</v>
          </cell>
        </row>
        <row r="365">
          <cell r="B365">
            <v>73090</v>
          </cell>
          <cell r="C365" t="str">
            <v>HC X-RAY EXAM OF FOREARM 2 VIEWS BILAT</v>
          </cell>
          <cell r="E365">
            <v>811.13</v>
          </cell>
          <cell r="F365">
            <v>835.46389999999997</v>
          </cell>
        </row>
        <row r="366">
          <cell r="B366">
            <v>73092</v>
          </cell>
          <cell r="C366" t="str">
            <v>HC X-RAY EXAM OF ARM INFANT 2+ VIEWS LT</v>
          </cell>
          <cell r="E366">
            <v>296.33</v>
          </cell>
          <cell r="F366">
            <v>305.2199</v>
          </cell>
        </row>
        <row r="367">
          <cell r="B367">
            <v>73092</v>
          </cell>
          <cell r="C367" t="str">
            <v>HC X-RAY EXAM OF ARM INFANT 2+ VIEWS RT</v>
          </cell>
          <cell r="E367">
            <v>296.33</v>
          </cell>
          <cell r="F367">
            <v>305.2199</v>
          </cell>
        </row>
        <row r="368">
          <cell r="B368">
            <v>73092</v>
          </cell>
          <cell r="C368" t="str">
            <v>HC X-RAY EXAM OF ARM INFANT 2+ VIEWS BILAT</v>
          </cell>
          <cell r="E368">
            <v>444.5</v>
          </cell>
          <cell r="F368">
            <v>457.83499999999998</v>
          </cell>
        </row>
        <row r="369">
          <cell r="B369">
            <v>73100</v>
          </cell>
          <cell r="C369" t="str">
            <v>HC X-RAY EXAM OF WRIST 2 VIEWS LT</v>
          </cell>
          <cell r="E369">
            <v>495.33</v>
          </cell>
          <cell r="F369">
            <v>510.18989999999997</v>
          </cell>
        </row>
        <row r="370">
          <cell r="B370">
            <v>73100</v>
          </cell>
          <cell r="C370" t="str">
            <v>HC X-RAY EXAM OF WRIST 2 VIEWS RT</v>
          </cell>
          <cell r="E370">
            <v>495.33</v>
          </cell>
          <cell r="F370">
            <v>510.18989999999997</v>
          </cell>
        </row>
        <row r="371">
          <cell r="B371">
            <v>73100</v>
          </cell>
          <cell r="C371" t="str">
            <v>HC X-RAY EXAM OF WRIST 2 VIEWS BILAT</v>
          </cell>
          <cell r="E371">
            <v>742.99</v>
          </cell>
          <cell r="F371">
            <v>765.27970000000005</v>
          </cell>
        </row>
        <row r="372">
          <cell r="B372">
            <v>73110</v>
          </cell>
          <cell r="C372" t="str">
            <v>HC X-RAY EXAM OF WRIST 3+ VIEWS LT</v>
          </cell>
          <cell r="E372">
            <v>632.67999999999995</v>
          </cell>
          <cell r="F372">
            <v>651.66039999999998</v>
          </cell>
        </row>
        <row r="373">
          <cell r="B373">
            <v>73110</v>
          </cell>
          <cell r="C373" t="str">
            <v>HC X-RAY EXAM OF WRIST 3+ VIEWS RT</v>
          </cell>
          <cell r="E373">
            <v>632.67999999999995</v>
          </cell>
          <cell r="F373">
            <v>651.66039999999998</v>
          </cell>
        </row>
        <row r="374">
          <cell r="B374">
            <v>73110</v>
          </cell>
          <cell r="C374" t="str">
            <v>HC X-RAY EXAM OF WRIST 3+ VIEWS BILAT</v>
          </cell>
          <cell r="E374">
            <v>949.56</v>
          </cell>
          <cell r="F374">
            <v>978.04679999999996</v>
          </cell>
        </row>
        <row r="375">
          <cell r="B375">
            <v>73120</v>
          </cell>
          <cell r="C375" t="str">
            <v>HC X-RAY EXAM OF HAND 2 VIEWS LT</v>
          </cell>
          <cell r="E375">
            <v>481.27</v>
          </cell>
          <cell r="F375">
            <v>495.7081</v>
          </cell>
        </row>
        <row r="376">
          <cell r="B376">
            <v>73120</v>
          </cell>
          <cell r="C376" t="str">
            <v>HC X-RAY EXAM OF HAND 2 VIEWS RT</v>
          </cell>
          <cell r="E376">
            <v>481.27</v>
          </cell>
          <cell r="F376">
            <v>495.7081</v>
          </cell>
        </row>
        <row r="377">
          <cell r="B377">
            <v>73120</v>
          </cell>
          <cell r="C377" t="str">
            <v>HC X-RAY EXAM OF HAND 2 VIEWS BILAT</v>
          </cell>
          <cell r="E377">
            <v>722.44</v>
          </cell>
          <cell r="F377">
            <v>744.11320000000001</v>
          </cell>
        </row>
        <row r="378">
          <cell r="B378">
            <v>73130</v>
          </cell>
          <cell r="C378" t="str">
            <v>HC X-RAY EXAM OF HAND 3+ VIEWS LT</v>
          </cell>
          <cell r="E378">
            <v>595.91</v>
          </cell>
          <cell r="F378">
            <v>613.78729999999996</v>
          </cell>
        </row>
        <row r="379">
          <cell r="B379">
            <v>73130</v>
          </cell>
          <cell r="C379" t="str">
            <v>HC X-RAY EXAM OF HAND 3+ VIEWS RT</v>
          </cell>
          <cell r="E379">
            <v>595.91</v>
          </cell>
          <cell r="F379">
            <v>613.78729999999996</v>
          </cell>
        </row>
        <row r="380">
          <cell r="B380">
            <v>73130</v>
          </cell>
          <cell r="C380" t="str">
            <v>HC X-RAY EXAM OF HAND 3+ VIEWS BILAT</v>
          </cell>
          <cell r="E380">
            <v>894.4</v>
          </cell>
          <cell r="F380">
            <v>921.23199999999997</v>
          </cell>
        </row>
        <row r="381">
          <cell r="B381">
            <v>73140</v>
          </cell>
          <cell r="C381" t="str">
            <v>HC X-RAY EXAM OF FINGER(S) 2+ VIEWS LT</v>
          </cell>
          <cell r="E381">
            <v>554.80999999999995</v>
          </cell>
          <cell r="F381">
            <v>571.45429999999999</v>
          </cell>
        </row>
        <row r="382">
          <cell r="B382">
            <v>73140</v>
          </cell>
          <cell r="C382" t="str">
            <v>HC X-RAY EXAM OF FINGER(S) 2+ VIEWS RT</v>
          </cell>
          <cell r="E382">
            <v>554.80999999999995</v>
          </cell>
          <cell r="F382">
            <v>571.45429999999999</v>
          </cell>
        </row>
        <row r="383">
          <cell r="B383">
            <v>73140</v>
          </cell>
          <cell r="C383" t="str">
            <v>HC X-RAY EXAM OF FINGER(S) 2+ VIEWS BILAT</v>
          </cell>
          <cell r="E383">
            <v>832.76</v>
          </cell>
          <cell r="F383">
            <v>857.74279999999999</v>
          </cell>
        </row>
        <row r="384">
          <cell r="B384">
            <v>73501</v>
          </cell>
          <cell r="C384" t="str">
            <v>HC X-RAY EXAM HIP UNILATERAL 1 VIEW LT</v>
          </cell>
          <cell r="E384">
            <v>626.19000000000005</v>
          </cell>
          <cell r="F384">
            <v>644.97570000000007</v>
          </cell>
        </row>
        <row r="385">
          <cell r="B385">
            <v>73501</v>
          </cell>
          <cell r="C385" t="str">
            <v>HC X-RAY EXAM HIP UNILATERAL 1 VIEW RT</v>
          </cell>
          <cell r="E385">
            <v>626.19000000000005</v>
          </cell>
          <cell r="F385">
            <v>644.97570000000007</v>
          </cell>
        </row>
        <row r="386">
          <cell r="B386">
            <v>73502</v>
          </cell>
          <cell r="C386" t="str">
            <v>HC X-RAY EXAM HIP UNILATERAL 2-3 VIEWS LT</v>
          </cell>
          <cell r="E386">
            <v>817.61</v>
          </cell>
          <cell r="F386">
            <v>842.13829999999996</v>
          </cell>
        </row>
        <row r="387">
          <cell r="B387">
            <v>73502</v>
          </cell>
          <cell r="C387" t="str">
            <v>HC X-RAY EXAM HIP UNILATERAL 2-3 VIEWS RT</v>
          </cell>
          <cell r="E387">
            <v>817.61</v>
          </cell>
          <cell r="F387">
            <v>842.13829999999996</v>
          </cell>
        </row>
        <row r="388">
          <cell r="B388">
            <v>73503</v>
          </cell>
          <cell r="C388" t="str">
            <v>HC X-RAY EXAM HIP UNI 4/&gt; VIEWS LT</v>
          </cell>
          <cell r="E388">
            <v>907.38</v>
          </cell>
          <cell r="F388">
            <v>934.60140000000001</v>
          </cell>
        </row>
        <row r="389">
          <cell r="B389">
            <v>73503</v>
          </cell>
          <cell r="C389" t="str">
            <v>HC X-RAY EXAM HIP UNI 4/&gt; VIEWS RT</v>
          </cell>
          <cell r="E389">
            <v>907.38</v>
          </cell>
          <cell r="F389">
            <v>934.60140000000001</v>
          </cell>
        </row>
        <row r="390">
          <cell r="B390">
            <v>73521</v>
          </cell>
          <cell r="C390" t="str">
            <v>HC X-RAY EXAM HIPS BILATERAL 2 VIEWS</v>
          </cell>
          <cell r="E390">
            <v>953.88</v>
          </cell>
          <cell r="F390">
            <v>982.49639999999999</v>
          </cell>
        </row>
        <row r="391">
          <cell r="B391">
            <v>73522</v>
          </cell>
          <cell r="C391" t="str">
            <v>HC X-RAY EXAM HIPS BI 3-4 VIEWS</v>
          </cell>
          <cell r="E391">
            <v>1062.03</v>
          </cell>
          <cell r="F391">
            <v>1093.8908999999999</v>
          </cell>
        </row>
        <row r="392">
          <cell r="B392">
            <v>73551</v>
          </cell>
          <cell r="C392" t="str">
            <v>HC XR FEMUR 1 VIEW LT</v>
          </cell>
          <cell r="E392">
            <v>616.46</v>
          </cell>
          <cell r="F392">
            <v>634.9538</v>
          </cell>
        </row>
        <row r="393">
          <cell r="B393">
            <v>73551</v>
          </cell>
          <cell r="C393" t="str">
            <v>HC XR FEMUR 1 VIEW RT</v>
          </cell>
          <cell r="E393">
            <v>616.46</v>
          </cell>
          <cell r="F393">
            <v>634.9538</v>
          </cell>
        </row>
        <row r="394">
          <cell r="B394">
            <v>73551</v>
          </cell>
          <cell r="C394" t="str">
            <v>HC XR FEMUR 1 VIEW BILAT</v>
          </cell>
          <cell r="E394">
            <v>924.68</v>
          </cell>
          <cell r="F394">
            <v>952.42039999999997</v>
          </cell>
        </row>
        <row r="395">
          <cell r="B395">
            <v>73552</v>
          </cell>
          <cell r="C395" t="str">
            <v>HC X-RAY EXAM OF FEMUR MIN 2 VIEWS LT</v>
          </cell>
          <cell r="E395">
            <v>540.75</v>
          </cell>
          <cell r="F395">
            <v>556.97249999999997</v>
          </cell>
        </row>
        <row r="396">
          <cell r="B396">
            <v>73552</v>
          </cell>
          <cell r="C396" t="str">
            <v>HC X-RAY EXAM OF FEMUR MIN 2 VIEWS RT</v>
          </cell>
          <cell r="E396">
            <v>540.75</v>
          </cell>
          <cell r="F396">
            <v>556.97249999999997</v>
          </cell>
        </row>
        <row r="397">
          <cell r="B397">
            <v>73552</v>
          </cell>
          <cell r="C397" t="str">
            <v>HC X-RAY EXAM OF FEMUR MIN 2 VIEWS BILAT</v>
          </cell>
          <cell r="E397">
            <v>811.13</v>
          </cell>
          <cell r="F397">
            <v>835.46389999999997</v>
          </cell>
        </row>
        <row r="398">
          <cell r="B398">
            <v>73560</v>
          </cell>
          <cell r="C398" t="str">
            <v>HC X-RAY EXAM OF KNEE 1 OR 2 VIEWS LT</v>
          </cell>
          <cell r="E398">
            <v>502.9</v>
          </cell>
          <cell r="F398">
            <v>517.98699999999997</v>
          </cell>
        </row>
        <row r="399">
          <cell r="B399">
            <v>73560</v>
          </cell>
          <cell r="C399" t="str">
            <v>HC X-RAY EXAM OF KNEE 1 OR 2 VIEWS RT</v>
          </cell>
          <cell r="E399">
            <v>502.9</v>
          </cell>
          <cell r="F399">
            <v>517.98699999999997</v>
          </cell>
        </row>
        <row r="400">
          <cell r="B400">
            <v>73560</v>
          </cell>
          <cell r="C400" t="str">
            <v>HC X-RAY EXAM OF KNEE 1 OR 2 VIEWS BILAT</v>
          </cell>
          <cell r="E400">
            <v>754.89</v>
          </cell>
          <cell r="F400">
            <v>777.5367</v>
          </cell>
        </row>
        <row r="401">
          <cell r="B401">
            <v>73562</v>
          </cell>
          <cell r="C401" t="str">
            <v>HC X-RAY EXAM OF KNEE 3 VIEWS LT</v>
          </cell>
          <cell r="E401">
            <v>615.37</v>
          </cell>
          <cell r="F401">
            <v>633.83109999999999</v>
          </cell>
        </row>
        <row r="402">
          <cell r="B402">
            <v>73562</v>
          </cell>
          <cell r="C402" t="str">
            <v>HC X-RAY EXAM OF KNEE 3 VIEWS RT</v>
          </cell>
          <cell r="E402">
            <v>615.37</v>
          </cell>
          <cell r="F402">
            <v>633.83109999999999</v>
          </cell>
        </row>
        <row r="403">
          <cell r="B403">
            <v>73562</v>
          </cell>
          <cell r="C403" t="str">
            <v>HC X-RAY EXAM OF KNEE 3 VIEWS BILAT</v>
          </cell>
          <cell r="E403">
            <v>923.6</v>
          </cell>
          <cell r="F403">
            <v>951.30799999999999</v>
          </cell>
        </row>
        <row r="404">
          <cell r="B404">
            <v>73564</v>
          </cell>
          <cell r="C404" t="str">
            <v>HC X-RAY EXAM KNEE 4 OR MORE VIEWS LT</v>
          </cell>
          <cell r="E404">
            <v>672.69</v>
          </cell>
          <cell r="F404">
            <v>692.87070000000006</v>
          </cell>
        </row>
        <row r="405">
          <cell r="B405">
            <v>73564</v>
          </cell>
          <cell r="C405" t="str">
            <v>HC X-RAY EXAM KNEE 4 OR MORE VIEWS RT</v>
          </cell>
          <cell r="E405">
            <v>672.69</v>
          </cell>
          <cell r="F405">
            <v>692.87070000000006</v>
          </cell>
        </row>
        <row r="406">
          <cell r="B406">
            <v>73564</v>
          </cell>
          <cell r="C406" t="str">
            <v>HC X-RAY EXAM KNEE 4 OR MORE VIEWS BILAT</v>
          </cell>
          <cell r="E406">
            <v>1009.04</v>
          </cell>
          <cell r="F406">
            <v>1039.3111999999999</v>
          </cell>
        </row>
        <row r="407">
          <cell r="B407">
            <v>73565</v>
          </cell>
          <cell r="C407" t="str">
            <v>HC KNEE BOTH KNEES STANDING AP</v>
          </cell>
          <cell r="E407">
            <v>514.79</v>
          </cell>
          <cell r="F407">
            <v>530.2337</v>
          </cell>
        </row>
        <row r="408">
          <cell r="B408">
            <v>73590</v>
          </cell>
          <cell r="C408" t="str">
            <v>HC X-RAY EXAM OF LOWER LEG 2 VIEWS LT</v>
          </cell>
          <cell r="E408">
            <v>522.36</v>
          </cell>
          <cell r="F408">
            <v>538.0308</v>
          </cell>
        </row>
        <row r="409">
          <cell r="B409">
            <v>73590</v>
          </cell>
          <cell r="C409" t="str">
            <v>HC X-RAY EXAM OF LOWER LEG 2 VIEWS RT</v>
          </cell>
          <cell r="E409">
            <v>522.36</v>
          </cell>
          <cell r="F409">
            <v>538.0308</v>
          </cell>
        </row>
        <row r="410">
          <cell r="B410">
            <v>73590</v>
          </cell>
          <cell r="C410" t="str">
            <v>HC X-RAY EXAM OF LOWER LEG 2 VIEWS BILAT</v>
          </cell>
          <cell r="E410">
            <v>784.09</v>
          </cell>
          <cell r="F410">
            <v>807.61270000000002</v>
          </cell>
        </row>
        <row r="411">
          <cell r="B411">
            <v>73592</v>
          </cell>
          <cell r="C411" t="str">
            <v>HC X-RAY EXAM OF LEG INFANT 2 VIEWS</v>
          </cell>
          <cell r="E411">
            <v>296.33</v>
          </cell>
          <cell r="F411">
            <v>305.2199</v>
          </cell>
        </row>
        <row r="412">
          <cell r="B412">
            <v>73600</v>
          </cell>
          <cell r="C412" t="str">
            <v>HC X-RAY EXAM OF ANKLE 2 VIEWS LT</v>
          </cell>
          <cell r="E412">
            <v>485.59</v>
          </cell>
          <cell r="F412">
            <v>500.15769999999998</v>
          </cell>
        </row>
        <row r="413">
          <cell r="B413">
            <v>73600</v>
          </cell>
          <cell r="C413" t="str">
            <v>HC X-RAY EXAM OF ANKLE 2 VIEWS RT</v>
          </cell>
          <cell r="E413">
            <v>485.59</v>
          </cell>
          <cell r="F413">
            <v>500.15769999999998</v>
          </cell>
        </row>
        <row r="414">
          <cell r="B414">
            <v>73600</v>
          </cell>
          <cell r="C414" t="str">
            <v>HC X-RAY EXAM OF ANKLE 2 VIEWS BILAT</v>
          </cell>
          <cell r="E414">
            <v>728.93</v>
          </cell>
          <cell r="F414">
            <v>750.79789999999991</v>
          </cell>
        </row>
        <row r="415">
          <cell r="B415">
            <v>73610</v>
          </cell>
          <cell r="C415" t="str">
            <v>HC X-RAY EXAM OF ANKLE 3+ VIEWS LT</v>
          </cell>
          <cell r="E415">
            <v>582.92999999999995</v>
          </cell>
          <cell r="F415">
            <v>600.41789999999992</v>
          </cell>
        </row>
        <row r="416">
          <cell r="B416">
            <v>73610</v>
          </cell>
          <cell r="C416" t="str">
            <v>HC X-RAY EXAM OF ANKLE 3+ VIEWS RT</v>
          </cell>
          <cell r="E416">
            <v>582.92999999999995</v>
          </cell>
          <cell r="F416">
            <v>600.41789999999992</v>
          </cell>
        </row>
        <row r="417">
          <cell r="B417">
            <v>73610</v>
          </cell>
          <cell r="C417" t="str">
            <v>HC X-RAY EXAM OF ANKLE 3+ VIEWS BILAT</v>
          </cell>
          <cell r="E417">
            <v>874.93</v>
          </cell>
          <cell r="F417">
            <v>901.17789999999991</v>
          </cell>
        </row>
        <row r="418">
          <cell r="B418">
            <v>73620</v>
          </cell>
          <cell r="C418" t="str">
            <v>HC X-RAY EXAM OF FOOT - 2 VIEWS LT</v>
          </cell>
          <cell r="E418">
            <v>462.88</v>
          </cell>
          <cell r="F418">
            <v>476.76639999999998</v>
          </cell>
        </row>
        <row r="419">
          <cell r="B419">
            <v>73620</v>
          </cell>
          <cell r="C419" t="str">
            <v>HC X-RAY EXAM OF FOOT - 2 VIEWS RT</v>
          </cell>
          <cell r="E419">
            <v>462.88</v>
          </cell>
          <cell r="F419">
            <v>476.76639999999998</v>
          </cell>
        </row>
        <row r="420">
          <cell r="B420">
            <v>73620</v>
          </cell>
          <cell r="C420" t="str">
            <v>HC X-RAY EXAM OF FOOT - 2 VIEWS BILAT</v>
          </cell>
          <cell r="E420">
            <v>694.32</v>
          </cell>
          <cell r="F420">
            <v>715.14960000000008</v>
          </cell>
        </row>
        <row r="421">
          <cell r="B421">
            <v>73630</v>
          </cell>
          <cell r="C421" t="str">
            <v>HC X-RAY EXAM OF FOOT 3+ VIEWS LT</v>
          </cell>
          <cell r="E421">
            <v>554.80999999999995</v>
          </cell>
          <cell r="F421">
            <v>571.45429999999999</v>
          </cell>
        </row>
        <row r="422">
          <cell r="B422">
            <v>73630</v>
          </cell>
          <cell r="C422" t="str">
            <v>HC X-RAY EXAM OF FOOT 3+ VIEWS RT</v>
          </cell>
          <cell r="E422">
            <v>554.80999999999995</v>
          </cell>
          <cell r="F422">
            <v>571.45429999999999</v>
          </cell>
        </row>
        <row r="423">
          <cell r="B423">
            <v>73630</v>
          </cell>
          <cell r="C423" t="str">
            <v>HC X-RAY EXAM OF FOOT 3+ VIEWS BILAT</v>
          </cell>
          <cell r="E423">
            <v>832.76</v>
          </cell>
          <cell r="F423">
            <v>857.74279999999999</v>
          </cell>
        </row>
        <row r="424">
          <cell r="B424">
            <v>73650</v>
          </cell>
          <cell r="C424" t="str">
            <v>HC X-RAY EXAM OF HEEL 2+ VIEWS LT</v>
          </cell>
          <cell r="E424">
            <v>444.5</v>
          </cell>
          <cell r="F424">
            <v>457.83499999999998</v>
          </cell>
        </row>
        <row r="425">
          <cell r="B425">
            <v>73650</v>
          </cell>
          <cell r="C425" t="str">
            <v>HC X-RAY EXAM OF HEEL 2+ VIEWS RT</v>
          </cell>
          <cell r="E425">
            <v>444.5</v>
          </cell>
          <cell r="F425">
            <v>457.83499999999998</v>
          </cell>
        </row>
        <row r="426">
          <cell r="B426">
            <v>73650</v>
          </cell>
          <cell r="C426" t="str">
            <v>HC X-RAY EXAM OF HEEL 2+ VIEWS BILAT</v>
          </cell>
          <cell r="E426">
            <v>667.29</v>
          </cell>
          <cell r="F426">
            <v>687.30869999999993</v>
          </cell>
        </row>
        <row r="427">
          <cell r="B427">
            <v>73660</v>
          </cell>
          <cell r="C427" t="str">
            <v>HC X-RAY EXAM OF TOE(S) 2+ VIEWS LT</v>
          </cell>
          <cell r="E427">
            <v>499.65</v>
          </cell>
          <cell r="F427">
            <v>514.6395</v>
          </cell>
        </row>
        <row r="428">
          <cell r="B428">
            <v>73660</v>
          </cell>
          <cell r="C428" t="str">
            <v>HC X-RAY EXAM OF TOE(S) 2+ VIEWS RT</v>
          </cell>
          <cell r="E428">
            <v>499.65</v>
          </cell>
          <cell r="F428">
            <v>514.6395</v>
          </cell>
        </row>
        <row r="429">
          <cell r="B429">
            <v>73660</v>
          </cell>
          <cell r="C429" t="str">
            <v>HC X-RAY EXAM OF TOE(S) 2+ VIEWS BILAT</v>
          </cell>
          <cell r="E429">
            <v>749.48</v>
          </cell>
          <cell r="F429">
            <v>771.96440000000007</v>
          </cell>
        </row>
        <row r="430">
          <cell r="B430">
            <v>74018</v>
          </cell>
          <cell r="C430" t="str">
            <v>HC X-RAY EXAM ABD 1 VIEW</v>
          </cell>
          <cell r="E430">
            <v>562.38</v>
          </cell>
          <cell r="F430">
            <v>579.25139999999999</v>
          </cell>
        </row>
        <row r="431">
          <cell r="B431">
            <v>74019</v>
          </cell>
          <cell r="C431" t="str">
            <v>HC X-RAY EXAM ABDOMEN 2 VIEWS</v>
          </cell>
          <cell r="E431">
            <v>632.67999999999995</v>
          </cell>
          <cell r="F431">
            <v>651.66039999999998</v>
          </cell>
        </row>
        <row r="432">
          <cell r="B432">
            <v>74021</v>
          </cell>
          <cell r="C432" t="str">
            <v>HC X-RAY EXAM ABDOMEN 3+ VIEWS</v>
          </cell>
          <cell r="E432">
            <v>726.77</v>
          </cell>
          <cell r="F432">
            <v>748.57309999999995</v>
          </cell>
        </row>
        <row r="433">
          <cell r="B433">
            <v>74022</v>
          </cell>
          <cell r="C433" t="str">
            <v>HC XR COMPL ACUTE ABDOMEN</v>
          </cell>
          <cell r="E433">
            <v>846.81</v>
          </cell>
          <cell r="F433">
            <v>872.21429999999998</v>
          </cell>
        </row>
        <row r="434">
          <cell r="B434">
            <v>74220</v>
          </cell>
          <cell r="C434" t="str">
            <v>HC XRAY ESOPHAGUS</v>
          </cell>
          <cell r="E434">
            <v>1145.31</v>
          </cell>
          <cell r="F434">
            <v>1179.6693</v>
          </cell>
        </row>
        <row r="435">
          <cell r="B435">
            <v>74230</v>
          </cell>
          <cell r="C435" t="str">
            <v>HC SWALLOWING FUNCTION W CINE/VIDEO</v>
          </cell>
          <cell r="E435">
            <v>1355.12</v>
          </cell>
          <cell r="F435">
            <v>1395.7736</v>
          </cell>
        </row>
        <row r="436">
          <cell r="B436">
            <v>74240</v>
          </cell>
          <cell r="C436" t="str">
            <v>HC X-RAY UPPER GI DELAY W/O KUB</v>
          </cell>
          <cell r="E436">
            <v>1679.57</v>
          </cell>
          <cell r="F436">
            <v>1729.9570999999999</v>
          </cell>
        </row>
        <row r="437">
          <cell r="B437">
            <v>74241</v>
          </cell>
          <cell r="C437" t="str">
            <v>HC X-RAY UPPER GI DELAY W/KUB</v>
          </cell>
          <cell r="E437">
            <v>1787.72</v>
          </cell>
          <cell r="F437">
            <v>1841.3516</v>
          </cell>
        </row>
        <row r="438">
          <cell r="B438">
            <v>74245</v>
          </cell>
          <cell r="C438" t="str">
            <v>HC X-RAY UPPER GI&amp;SMALL INTEST</v>
          </cell>
          <cell r="E438">
            <v>2537.1999999999998</v>
          </cell>
          <cell r="F438">
            <v>2613.3159999999998</v>
          </cell>
        </row>
        <row r="439">
          <cell r="B439">
            <v>74246</v>
          </cell>
          <cell r="C439" t="str">
            <v>HC CONTRST X-RAY UPPR GI TRACT W/O KUB</v>
          </cell>
          <cell r="E439">
            <v>1554.12</v>
          </cell>
          <cell r="F439">
            <v>1600.7435999999998</v>
          </cell>
        </row>
        <row r="440">
          <cell r="B440">
            <v>74247</v>
          </cell>
          <cell r="C440" t="str">
            <v>HC CONTRST X-RAY UPPR GI TRACT W/KUB</v>
          </cell>
          <cell r="E440">
            <v>1662.27</v>
          </cell>
          <cell r="F440">
            <v>1712.1380999999999</v>
          </cell>
        </row>
        <row r="441">
          <cell r="B441">
            <v>74248</v>
          </cell>
          <cell r="C441" t="str">
            <v>HC X-RAY SMALL INTESTINE FOLLOW-THROUGH STUDY</v>
          </cell>
          <cell r="E441">
            <v>2537.1999999999998</v>
          </cell>
          <cell r="F441">
            <v>2613.3159999999998</v>
          </cell>
        </row>
        <row r="442">
          <cell r="B442">
            <v>74249</v>
          </cell>
          <cell r="C442" t="str">
            <v>HC UGI W AIR &amp; BARIUM W SB</v>
          </cell>
          <cell r="E442">
            <v>2010.51</v>
          </cell>
          <cell r="F442">
            <v>2070.8253</v>
          </cell>
        </row>
        <row r="443">
          <cell r="B443">
            <v>74250</v>
          </cell>
          <cell r="C443" t="str">
            <v>HC X-RAY EXAM OF SMALL BOWEL</v>
          </cell>
          <cell r="E443">
            <v>1303.21</v>
          </cell>
          <cell r="F443">
            <v>1342.3063</v>
          </cell>
        </row>
        <row r="444">
          <cell r="B444">
            <v>74251</v>
          </cell>
          <cell r="C444" t="str">
            <v>HC RADIOLOGIC EXAM SMALL INT DOUBLE CONTRAST STUDY</v>
          </cell>
          <cell r="E444">
            <v>430.1</v>
          </cell>
          <cell r="F444">
            <v>443.00300000000004</v>
          </cell>
        </row>
        <row r="445">
          <cell r="B445">
            <v>74270</v>
          </cell>
          <cell r="C445" t="str">
            <v>HC CONTRAST X-RAY EXAM OF COLON</v>
          </cell>
          <cell r="E445">
            <v>2195.4499999999998</v>
          </cell>
          <cell r="F445">
            <v>2261.3134999999997</v>
          </cell>
        </row>
        <row r="446">
          <cell r="B446">
            <v>74280</v>
          </cell>
          <cell r="C446" t="str">
            <v>HC BE COLON W AIR &amp; BARIUM</v>
          </cell>
          <cell r="E446">
            <v>2058.09</v>
          </cell>
          <cell r="F446">
            <v>2119.8326999999999</v>
          </cell>
        </row>
        <row r="447">
          <cell r="B447">
            <v>74300</v>
          </cell>
          <cell r="C447" t="str">
            <v>HC CHOLANGIOGRAM INTRAOP</v>
          </cell>
          <cell r="E447">
            <v>1387.56</v>
          </cell>
          <cell r="F447">
            <v>1429.1867999999999</v>
          </cell>
        </row>
        <row r="448">
          <cell r="B448">
            <v>74340</v>
          </cell>
          <cell r="C448" t="str">
            <v>HC X-RAY GUIDE FOR GI TUBE</v>
          </cell>
          <cell r="E448">
            <v>2588.0300000000002</v>
          </cell>
          <cell r="F448">
            <v>2665.6709000000001</v>
          </cell>
        </row>
        <row r="449">
          <cell r="B449">
            <v>74360</v>
          </cell>
          <cell r="C449" t="str">
            <v>HC INTRALUMINAL DILATION OF STRICTURES/OBSTRUCTIONS</v>
          </cell>
          <cell r="E449">
            <v>327.69</v>
          </cell>
          <cell r="F449">
            <v>337.52069999999998</v>
          </cell>
        </row>
        <row r="450">
          <cell r="B450">
            <v>74363</v>
          </cell>
          <cell r="C450" t="str">
            <v>HC PERC TRANHEP DIL BILE DUCT STRICTURE</v>
          </cell>
          <cell r="E450">
            <v>327.69</v>
          </cell>
          <cell r="F450">
            <v>337.52069999999998</v>
          </cell>
        </row>
        <row r="451">
          <cell r="B451">
            <v>74420</v>
          </cell>
          <cell r="C451" t="str">
            <v>HC RETROGRADE PYELOGRAM</v>
          </cell>
          <cell r="E451">
            <v>1938.05</v>
          </cell>
          <cell r="F451">
            <v>1996.1914999999999</v>
          </cell>
        </row>
        <row r="452">
          <cell r="B452">
            <v>74425</v>
          </cell>
          <cell r="C452" t="str">
            <v>HC ANTEGRADE UROGRAPHY RADIOLOGICAL SUPVJ &amp; INTERPJ</v>
          </cell>
          <cell r="E452">
            <v>1314.02</v>
          </cell>
          <cell r="F452">
            <v>1353.4405999999999</v>
          </cell>
        </row>
        <row r="453">
          <cell r="B453">
            <v>74430</v>
          </cell>
          <cell r="C453" t="str">
            <v>HC CONTRAST X-RAY BLADDER 3+ VIEWS</v>
          </cell>
          <cell r="E453">
            <v>673.77</v>
          </cell>
          <cell r="F453">
            <v>693.98309999999992</v>
          </cell>
        </row>
        <row r="454">
          <cell r="B454">
            <v>74450</v>
          </cell>
          <cell r="C454" t="str">
            <v>HC URETHROGRAM RETROGRADE S&amp;I</v>
          </cell>
          <cell r="E454">
            <v>1644.96</v>
          </cell>
          <cell r="F454">
            <v>1694.3088</v>
          </cell>
        </row>
        <row r="455">
          <cell r="B455">
            <v>74455</v>
          </cell>
          <cell r="C455" t="str">
            <v>HC VOIDING URETHROCYSTOGRAM S&amp;I</v>
          </cell>
          <cell r="E455">
            <v>1343.22</v>
          </cell>
          <cell r="F455">
            <v>1383.5165999999999</v>
          </cell>
        </row>
        <row r="456">
          <cell r="B456">
            <v>74485</v>
          </cell>
          <cell r="C456" t="str">
            <v>HC DILATE URETERS/URETHRA/NEPHROSTOMY</v>
          </cell>
          <cell r="E456">
            <v>3308.31</v>
          </cell>
          <cell r="F456">
            <v>3407.5592999999999</v>
          </cell>
        </row>
        <row r="457">
          <cell r="B457">
            <v>74740</v>
          </cell>
          <cell r="C457" t="str">
            <v>HC HYSTEROSALPINGOGRAM S&amp;I</v>
          </cell>
          <cell r="E457">
            <v>1250.21</v>
          </cell>
          <cell r="F457">
            <v>1287.7163</v>
          </cell>
        </row>
        <row r="458">
          <cell r="B458">
            <v>75605</v>
          </cell>
          <cell r="C458" t="str">
            <v>HC THORACIC AORTOGRAM W SERIALOGRAPHY</v>
          </cell>
          <cell r="E458">
            <v>11852.16</v>
          </cell>
          <cell r="F458">
            <v>12207.7248</v>
          </cell>
        </row>
        <row r="459">
          <cell r="B459">
            <v>75705</v>
          </cell>
          <cell r="C459" t="str">
            <v>HC ANGIOGRAPHY SPINAL SELECTIVE RS&amp;I</v>
          </cell>
          <cell r="E459">
            <v>11026.6</v>
          </cell>
          <cell r="F459">
            <v>11357.398000000001</v>
          </cell>
        </row>
        <row r="460">
          <cell r="B460">
            <v>75820</v>
          </cell>
          <cell r="C460" t="str">
            <v>HC VENOGRAM EXTREMITY UNILATERAL LT</v>
          </cell>
          <cell r="E460">
            <v>3294.25</v>
          </cell>
          <cell r="F460">
            <v>3393.0774999999999</v>
          </cell>
        </row>
        <row r="461">
          <cell r="B461">
            <v>75820</v>
          </cell>
          <cell r="C461" t="str">
            <v>HC VENOGRAM EXTREMITY UNILATERAL RT</v>
          </cell>
          <cell r="E461">
            <v>3294.25</v>
          </cell>
          <cell r="F461">
            <v>3393.0774999999999</v>
          </cell>
        </row>
        <row r="462">
          <cell r="B462">
            <v>75822</v>
          </cell>
          <cell r="C462" t="str">
            <v>HC VENOGRAPHY EXTREMITY, BILATERAL</v>
          </cell>
          <cell r="E462">
            <v>4941.37</v>
          </cell>
          <cell r="F462">
            <v>5089.6111000000001</v>
          </cell>
        </row>
        <row r="463">
          <cell r="B463">
            <v>75825</v>
          </cell>
          <cell r="C463" t="str">
            <v>HC VENOGRAM IVC W SERIALOGRAPHY</v>
          </cell>
          <cell r="E463">
            <v>5683.28</v>
          </cell>
          <cell r="F463">
            <v>5853.7784000000001</v>
          </cell>
        </row>
        <row r="464">
          <cell r="B464">
            <v>75827</v>
          </cell>
          <cell r="C464" t="str">
            <v>HC VENOGRAM SVC W SERIALOGRAPHY S&amp;I</v>
          </cell>
          <cell r="E464">
            <v>1724.99</v>
          </cell>
          <cell r="F464">
            <v>1776.7397000000001</v>
          </cell>
        </row>
        <row r="465">
          <cell r="B465">
            <v>75831</v>
          </cell>
          <cell r="C465" t="str">
            <v>HC UNIL SELCTV RENAL VENOGRAM- RT</v>
          </cell>
          <cell r="E465">
            <v>5733.03</v>
          </cell>
          <cell r="F465">
            <v>5905.0208999999995</v>
          </cell>
        </row>
        <row r="466">
          <cell r="B466">
            <v>75831</v>
          </cell>
          <cell r="C466" t="str">
            <v>HC UNIL SELCTV RENAL VENOGRAM- LT</v>
          </cell>
          <cell r="E466">
            <v>5733.03</v>
          </cell>
          <cell r="F466">
            <v>5905.0208999999995</v>
          </cell>
        </row>
        <row r="467">
          <cell r="B467">
            <v>75833</v>
          </cell>
          <cell r="C467" t="str">
            <v>HC BILAT SELCTV RENAL VENOGRAM</v>
          </cell>
          <cell r="E467">
            <v>5949.33</v>
          </cell>
          <cell r="F467">
            <v>6127.8099000000002</v>
          </cell>
        </row>
        <row r="468">
          <cell r="B468">
            <v>75840</v>
          </cell>
          <cell r="C468" t="str">
            <v>HC UNIL SELCTV ADRENAL VENOGRAM-RT</v>
          </cell>
          <cell r="E468">
            <v>6309.47</v>
          </cell>
          <cell r="F468">
            <v>6498.7541000000001</v>
          </cell>
        </row>
        <row r="469">
          <cell r="B469">
            <v>75840</v>
          </cell>
          <cell r="C469" t="str">
            <v>HC UNIL SELCTV ADRENAL VENOGRAM-LT</v>
          </cell>
          <cell r="E469">
            <v>6309.47</v>
          </cell>
          <cell r="F469">
            <v>6498.7541000000001</v>
          </cell>
        </row>
        <row r="470">
          <cell r="B470">
            <v>75842</v>
          </cell>
          <cell r="C470" t="str">
            <v>HC BILAT SELCTV ADRENAL VENOGRAM</v>
          </cell>
          <cell r="E470">
            <v>7874.4</v>
          </cell>
          <cell r="F470">
            <v>8110.6319999999996</v>
          </cell>
        </row>
        <row r="471">
          <cell r="B471">
            <v>75860</v>
          </cell>
          <cell r="C471" t="str">
            <v>HC SINUS OR JUGL CATH VENOGRAM</v>
          </cell>
          <cell r="E471">
            <v>5733.03</v>
          </cell>
          <cell r="F471">
            <v>5905.0208999999995</v>
          </cell>
        </row>
        <row r="472">
          <cell r="B472">
            <v>75870</v>
          </cell>
          <cell r="C472" t="str">
            <v>HC VENOGRAPHY SUPERIOR SAGITTAL SINUS RS&amp;I</v>
          </cell>
          <cell r="E472">
            <v>6442.2</v>
          </cell>
          <cell r="F472">
            <v>6635.4659999999994</v>
          </cell>
        </row>
        <row r="473">
          <cell r="B473">
            <v>75885</v>
          </cell>
          <cell r="C473" t="str">
            <v>HC PERC TRANSHEP PORTOGRAM W HDM</v>
          </cell>
          <cell r="E473">
            <v>6065.05</v>
          </cell>
          <cell r="F473">
            <v>6247.0015000000003</v>
          </cell>
        </row>
        <row r="474">
          <cell r="B474">
            <v>75887</v>
          </cell>
          <cell r="C474" t="str">
            <v>HC PERC TRANSHEP PORTOGRAM WO HDM</v>
          </cell>
          <cell r="E474">
            <v>2511.2399999999998</v>
          </cell>
          <cell r="F474">
            <v>2586.5771999999997</v>
          </cell>
        </row>
        <row r="475">
          <cell r="B475">
            <v>75889</v>
          </cell>
          <cell r="C475" t="str">
            <v>HC HEPATIC VENOGRAM W HDM</v>
          </cell>
          <cell r="E475">
            <v>8198.85</v>
          </cell>
          <cell r="F475">
            <v>8444.8155000000006</v>
          </cell>
        </row>
        <row r="476">
          <cell r="B476">
            <v>75891</v>
          </cell>
          <cell r="C476" t="str">
            <v>HC HEPATIC VENOGRAM WO HDM</v>
          </cell>
          <cell r="E476">
            <v>7874.4</v>
          </cell>
          <cell r="F476">
            <v>8110.6319999999996</v>
          </cell>
        </row>
        <row r="477">
          <cell r="B477">
            <v>75893</v>
          </cell>
          <cell r="C477" t="str">
            <v>HC RENIN VEIN SAMPLING S&amp;I</v>
          </cell>
          <cell r="E477">
            <v>6122.37</v>
          </cell>
          <cell r="F477">
            <v>6306.0410999999995</v>
          </cell>
        </row>
        <row r="478">
          <cell r="B478">
            <v>75894</v>
          </cell>
          <cell r="C478" t="str">
            <v>HC TRANSCATH EMBOLIZATION TX S&amp;I</v>
          </cell>
          <cell r="E478">
            <v>12490.24</v>
          </cell>
          <cell r="F478">
            <v>12864.947200000001</v>
          </cell>
        </row>
        <row r="479">
          <cell r="B479">
            <v>75901</v>
          </cell>
          <cell r="C479" t="str">
            <v>HC REM OBSTRUCTN FROM CVD</v>
          </cell>
          <cell r="E479">
            <v>3157.98</v>
          </cell>
          <cell r="F479">
            <v>3252.7194</v>
          </cell>
        </row>
        <row r="480">
          <cell r="B480">
            <v>75956</v>
          </cell>
          <cell r="C480" t="str">
            <v>HC ENDOVASC REPAIR THOR AORTA INCL SUBCLAVIAN</v>
          </cell>
          <cell r="E480">
            <v>12776.64</v>
          </cell>
          <cell r="F480">
            <v>13159.939199999999</v>
          </cell>
        </row>
        <row r="481">
          <cell r="B481">
            <v>75957</v>
          </cell>
          <cell r="C481" t="str">
            <v>HC ENDOVASC REPAIR THOR AORTA EXCL SUBCLAVIAN</v>
          </cell>
          <cell r="E481">
            <v>11695.14</v>
          </cell>
          <cell r="F481">
            <v>12045.994199999999</v>
          </cell>
        </row>
        <row r="482">
          <cell r="B482">
            <v>75959</v>
          </cell>
          <cell r="C482" t="str">
            <v>HC XRAY PLACE DIST EXT THOR AO</v>
          </cell>
          <cell r="E482">
            <v>5621.64</v>
          </cell>
          <cell r="F482">
            <v>5790.2892000000002</v>
          </cell>
        </row>
        <row r="483">
          <cell r="B483">
            <v>75970</v>
          </cell>
          <cell r="C483" t="str">
            <v>HC TRANSCATHETER BIOPSY S&amp;I- RT</v>
          </cell>
          <cell r="E483">
            <v>6841.57</v>
          </cell>
          <cell r="F483">
            <v>7046.8170999999993</v>
          </cell>
        </row>
        <row r="484">
          <cell r="B484">
            <v>75970</v>
          </cell>
          <cell r="C484" t="str">
            <v>HC TRANSCATHETER BIOPSY S&amp;I- LT</v>
          </cell>
          <cell r="E484">
            <v>6841.57</v>
          </cell>
          <cell r="F484">
            <v>7046.8170999999993</v>
          </cell>
        </row>
        <row r="485">
          <cell r="B485">
            <v>75984</v>
          </cell>
          <cell r="C485" t="str">
            <v>HC XRAY CONTROL CATHETER CHANGE- RT</v>
          </cell>
          <cell r="E485">
            <v>2650.76</v>
          </cell>
          <cell r="F485">
            <v>2730.2828000000004</v>
          </cell>
        </row>
        <row r="486">
          <cell r="B486">
            <v>75984</v>
          </cell>
          <cell r="C486" t="str">
            <v>HC XRAY CONTROL CATHETER CHANGE- LT</v>
          </cell>
          <cell r="E486">
            <v>2650.76</v>
          </cell>
          <cell r="F486">
            <v>2730.2828000000004</v>
          </cell>
        </row>
        <row r="487">
          <cell r="B487">
            <v>75989</v>
          </cell>
          <cell r="C487" t="str">
            <v>HC DRAINAGE CATH UNDER XR</v>
          </cell>
          <cell r="E487">
            <v>1286.99</v>
          </cell>
          <cell r="F487">
            <v>1325.5997</v>
          </cell>
        </row>
        <row r="488">
          <cell r="B488">
            <v>76000</v>
          </cell>
          <cell r="C488" t="str">
            <v>HC FLUOROSCOPY &lt;1 HR PHYS/QHP</v>
          </cell>
          <cell r="E488">
            <v>893.32</v>
          </cell>
          <cell r="F488">
            <v>920.1196000000001</v>
          </cell>
        </row>
        <row r="489">
          <cell r="B489">
            <v>76001</v>
          </cell>
          <cell r="C489" t="str">
            <v>HC FLUOROSCOPE EXAM EXTENSIVE &gt;1 HR</v>
          </cell>
          <cell r="E489">
            <v>1841.79</v>
          </cell>
          <cell r="F489">
            <v>1897.0436999999999</v>
          </cell>
        </row>
        <row r="490">
          <cell r="B490">
            <v>76010</v>
          </cell>
          <cell r="C490" t="str">
            <v>HC NOSE TO RECTUM FOR FB CHILD</v>
          </cell>
          <cell r="E490">
            <v>442.33</v>
          </cell>
          <cell r="F490">
            <v>455.59989999999999</v>
          </cell>
        </row>
        <row r="491">
          <cell r="B491">
            <v>76080</v>
          </cell>
          <cell r="C491" t="str">
            <v>HC ABSCESS FISTULA/SINUS TRACT STUDY</v>
          </cell>
          <cell r="E491">
            <v>1564.93</v>
          </cell>
          <cell r="F491">
            <v>1611.8779</v>
          </cell>
        </row>
        <row r="492">
          <cell r="B492">
            <v>76098</v>
          </cell>
          <cell r="C492" t="str">
            <v>HC X-RAY EXAM SURGICAL SPECIMEN</v>
          </cell>
          <cell r="E492">
            <v>761.53</v>
          </cell>
          <cell r="F492">
            <v>784.3759</v>
          </cell>
        </row>
        <row r="493">
          <cell r="B493">
            <v>77001</v>
          </cell>
          <cell r="C493" t="str">
            <v>HC FLUOROGUIDE FOR VEIN DEVICE</v>
          </cell>
          <cell r="E493">
            <v>1540.06</v>
          </cell>
          <cell r="F493">
            <v>1586.2618</v>
          </cell>
        </row>
        <row r="494">
          <cell r="B494">
            <v>77002</v>
          </cell>
          <cell r="C494" t="str">
            <v>HC NEEDLE LOCALIZATION BY XRAY</v>
          </cell>
          <cell r="E494">
            <v>1255.6199999999999</v>
          </cell>
          <cell r="F494">
            <v>1293.2885999999999</v>
          </cell>
        </row>
        <row r="495">
          <cell r="B495">
            <v>77003</v>
          </cell>
          <cell r="C495" t="str">
            <v>HC FLUOROGUIDE FOR SPINE INJECT</v>
          </cell>
          <cell r="E495">
            <v>1354.04</v>
          </cell>
          <cell r="F495">
            <v>1394.6612</v>
          </cell>
        </row>
        <row r="496">
          <cell r="B496">
            <v>77053</v>
          </cell>
          <cell r="C496" t="str">
            <v>HC X-RAY OF MAMMARY DUCT</v>
          </cell>
          <cell r="E496">
            <v>656.47</v>
          </cell>
          <cell r="F496">
            <v>676.16410000000008</v>
          </cell>
        </row>
        <row r="497">
          <cell r="B497">
            <v>77054</v>
          </cell>
          <cell r="C497" t="str">
            <v>HC X-RAY OF MAMMARY DUCTS</v>
          </cell>
          <cell r="E497">
            <v>795.98</v>
          </cell>
          <cell r="F497">
            <v>819.85940000000005</v>
          </cell>
        </row>
        <row r="498">
          <cell r="B498">
            <v>77071</v>
          </cell>
          <cell r="C498" t="str">
            <v>HC X-RAY STRESS VIEW LT</v>
          </cell>
          <cell r="E498">
            <v>307.14999999999998</v>
          </cell>
          <cell r="F498">
            <v>316.36449999999996</v>
          </cell>
        </row>
        <row r="499">
          <cell r="B499">
            <v>77071</v>
          </cell>
          <cell r="C499" t="str">
            <v>HC X-RAY STRESS VIEW RT</v>
          </cell>
          <cell r="E499">
            <v>307.14999999999998</v>
          </cell>
          <cell r="F499">
            <v>316.36449999999996</v>
          </cell>
        </row>
        <row r="500">
          <cell r="B500">
            <v>77072</v>
          </cell>
          <cell r="C500" t="str">
            <v>HC X-RAY FOR BONE AGE</v>
          </cell>
          <cell r="E500">
            <v>424.71</v>
          </cell>
          <cell r="F500">
            <v>437.4513</v>
          </cell>
        </row>
        <row r="501">
          <cell r="B501">
            <v>77073</v>
          </cell>
          <cell r="C501" t="str">
            <v>HC X-RAY BONE LENGTH STUDIES</v>
          </cell>
          <cell r="E501">
            <v>501.82</v>
          </cell>
          <cell r="F501">
            <v>516.87459999999999</v>
          </cell>
        </row>
        <row r="502">
          <cell r="B502">
            <v>77075</v>
          </cell>
          <cell r="C502" t="str">
            <v>HC X-RAY BONE SURVEY COMPLETE</v>
          </cell>
          <cell r="E502">
            <v>1613.6</v>
          </cell>
          <cell r="F502">
            <v>1662.0079999999998</v>
          </cell>
        </row>
        <row r="503">
          <cell r="B503">
            <v>77080</v>
          </cell>
          <cell r="C503" t="str">
            <v>HC DXA BONE DENSITY AXIAL 1+ SITES</v>
          </cell>
          <cell r="E503">
            <v>818.7</v>
          </cell>
          <cell r="F503">
            <v>843.26100000000008</v>
          </cell>
        </row>
        <row r="504">
          <cell r="B504">
            <v>77081</v>
          </cell>
          <cell r="C504" t="str">
            <v>HC DXA BONE DENSITY/PERIPHERAL 1+ SITES</v>
          </cell>
          <cell r="E504">
            <v>309.69</v>
          </cell>
          <cell r="F504">
            <v>318.98070000000001</v>
          </cell>
        </row>
        <row r="505">
          <cell r="B505">
            <v>93985</v>
          </cell>
          <cell r="C505" t="str">
            <v>HC DUPLEX SCAN ARTL INFL&amp;VEN O/F HEMO COMPL BILAT STUDY</v>
          </cell>
          <cell r="E505">
            <v>550.04999999999995</v>
          </cell>
          <cell r="F505">
            <v>566.55149999999992</v>
          </cell>
        </row>
        <row r="506">
          <cell r="B506">
            <v>93986</v>
          </cell>
          <cell r="C506" t="str">
            <v>HC DUPLEX SCAN ARTL INFL&amp;VEN O/F HEMO COMPL UNILAT STUDY</v>
          </cell>
          <cell r="E506">
            <v>264.56</v>
          </cell>
          <cell r="F506">
            <v>272.49680000000001</v>
          </cell>
        </row>
        <row r="507">
          <cell r="B507">
            <v>75625</v>
          </cell>
          <cell r="C507" t="str">
            <v>HC ABDOMINAL AORTOGRAM W/ S&amp;I</v>
          </cell>
          <cell r="E507">
            <v>9149.49</v>
          </cell>
          <cell r="F507">
            <v>9423.9746999999988</v>
          </cell>
        </row>
        <row r="508">
          <cell r="B508">
            <v>75630</v>
          </cell>
          <cell r="C508" t="str">
            <v>HC ABD AORTOGRAM W BILATERAL RUNOFF</v>
          </cell>
          <cell r="E508">
            <v>9953.0400000000009</v>
          </cell>
          <cell r="F508">
            <v>10251.631200000002</v>
          </cell>
        </row>
        <row r="509">
          <cell r="B509">
            <v>75710</v>
          </cell>
          <cell r="C509" t="str">
            <v>HC EXTREMITY ANGIO - UNIL LT</v>
          </cell>
          <cell r="E509">
            <v>8180.47</v>
          </cell>
          <cell r="F509">
            <v>8425.8841000000011</v>
          </cell>
        </row>
        <row r="510">
          <cell r="B510">
            <v>75710</v>
          </cell>
          <cell r="C510" t="str">
            <v>HC EXTREMITY ANGIO - UNIL RT</v>
          </cell>
          <cell r="E510">
            <v>8180.47</v>
          </cell>
          <cell r="F510">
            <v>8425.8841000000011</v>
          </cell>
        </row>
        <row r="511">
          <cell r="B511">
            <v>75716</v>
          </cell>
          <cell r="C511" t="str">
            <v>HC IR EXTREMITY ANGIO - BILAT</v>
          </cell>
          <cell r="E511">
            <v>8071.23</v>
          </cell>
          <cell r="F511">
            <v>8313.3668999999991</v>
          </cell>
        </row>
        <row r="512">
          <cell r="B512">
            <v>75726</v>
          </cell>
          <cell r="C512" t="str">
            <v>HC ARTERY X-RAYS ABDOMEN</v>
          </cell>
          <cell r="E512">
            <v>6698.9</v>
          </cell>
          <cell r="F512">
            <v>6899.8669999999993</v>
          </cell>
        </row>
        <row r="513">
          <cell r="B513">
            <v>75731</v>
          </cell>
          <cell r="C513" t="str">
            <v>HC ADRENAL ANGIOGR - UNIL RIGHT</v>
          </cell>
          <cell r="E513">
            <v>2511.2399999999998</v>
          </cell>
          <cell r="F513">
            <v>2586.5771999999997</v>
          </cell>
        </row>
        <row r="514">
          <cell r="B514">
            <v>75731</v>
          </cell>
          <cell r="C514" t="str">
            <v>HC ADRENAL ANGIOGR - UNIL LEFT</v>
          </cell>
          <cell r="E514">
            <v>2511.2399999999998</v>
          </cell>
          <cell r="F514">
            <v>2586.5771999999997</v>
          </cell>
        </row>
        <row r="515">
          <cell r="B515">
            <v>75733</v>
          </cell>
          <cell r="C515" t="str">
            <v>HC ADRENAL ANGIOGR - BILAT</v>
          </cell>
          <cell r="E515">
            <v>6065.05</v>
          </cell>
          <cell r="F515">
            <v>6247.0015000000003</v>
          </cell>
        </row>
        <row r="516">
          <cell r="B516">
            <v>75736</v>
          </cell>
          <cell r="C516" t="str">
            <v>HC PELVIC ANGIOGRAM S &amp; I</v>
          </cell>
          <cell r="E516">
            <v>9273.86</v>
          </cell>
          <cell r="F516">
            <v>9552.0758000000005</v>
          </cell>
        </row>
        <row r="517">
          <cell r="B517">
            <v>75741</v>
          </cell>
          <cell r="C517" t="str">
            <v>HC PULMONARY UNILATSELECTIVE ANGIO RIGHT</v>
          </cell>
          <cell r="E517">
            <v>6065.05</v>
          </cell>
          <cell r="F517">
            <v>6247.0015000000003</v>
          </cell>
        </row>
        <row r="518">
          <cell r="B518">
            <v>75741</v>
          </cell>
          <cell r="C518" t="str">
            <v>HC PULMONARY UNILATSELECTIVE ANGIO LEFT</v>
          </cell>
          <cell r="E518">
            <v>6065.05</v>
          </cell>
          <cell r="F518">
            <v>6247.0015000000003</v>
          </cell>
        </row>
        <row r="519">
          <cell r="B519">
            <v>75743</v>
          </cell>
          <cell r="C519" t="str">
            <v>HC  PULMONARY BILAT SELECTIVE ANGIOGR</v>
          </cell>
          <cell r="E519">
            <v>6065.05</v>
          </cell>
          <cell r="F519">
            <v>6247.0015000000003</v>
          </cell>
        </row>
        <row r="520">
          <cell r="B520">
            <v>75774</v>
          </cell>
          <cell r="C520" t="str">
            <v>HC ANGIOGR EA ADDTL VESSEL</v>
          </cell>
          <cell r="E520">
            <v>3950.72</v>
          </cell>
          <cell r="F520">
            <v>4069.2415999999998</v>
          </cell>
        </row>
        <row r="521">
          <cell r="B521">
            <v>71045</v>
          </cell>
          <cell r="C521" t="str">
            <v>HC X-RAY EXAM CHEST 1 VIEW</v>
          </cell>
          <cell r="E521">
            <v>497.49</v>
          </cell>
          <cell r="F521">
            <v>512.41470000000004</v>
          </cell>
        </row>
        <row r="522">
          <cell r="B522">
            <v>71046</v>
          </cell>
          <cell r="C522" t="str">
            <v>HC X-RAY EXAM CHEST 2 VIEWS</v>
          </cell>
          <cell r="E522">
            <v>540.75</v>
          </cell>
          <cell r="F522">
            <v>556.97249999999997</v>
          </cell>
        </row>
        <row r="523">
          <cell r="B523">
            <v>71047</v>
          </cell>
          <cell r="C523" t="str">
            <v>HC X-RAY EXAM CHEST 3 VIEWS</v>
          </cell>
          <cell r="E523">
            <v>594.83000000000004</v>
          </cell>
          <cell r="F523">
            <v>612.67490000000009</v>
          </cell>
        </row>
        <row r="524">
          <cell r="B524">
            <v>96401</v>
          </cell>
          <cell r="C524" t="str">
            <v>HC CHEMO ANTI-NEOPL SQ/IM</v>
          </cell>
          <cell r="E524">
            <v>841.41</v>
          </cell>
          <cell r="F524">
            <v>866.65229999999997</v>
          </cell>
        </row>
        <row r="525">
          <cell r="B525">
            <v>96402</v>
          </cell>
          <cell r="C525" t="str">
            <v>HC CHEMO HORMON ANTINEOPL SQ/IM</v>
          </cell>
          <cell r="E525">
            <v>921.44</v>
          </cell>
          <cell r="F525">
            <v>949.08320000000003</v>
          </cell>
        </row>
        <row r="526">
          <cell r="B526">
            <v>96409</v>
          </cell>
          <cell r="C526" t="str">
            <v>HC CHEMO IV PUSH SNGL 1ST DRUG</v>
          </cell>
          <cell r="E526">
            <v>429.36</v>
          </cell>
          <cell r="F526">
            <v>442.24080000000004</v>
          </cell>
        </row>
        <row r="527">
          <cell r="B527">
            <v>96411</v>
          </cell>
          <cell r="C527" t="str">
            <v>HC CHEMO IV PUSH ADDL DRUG</v>
          </cell>
          <cell r="E527">
            <v>462.88</v>
          </cell>
          <cell r="F527">
            <v>476.76639999999998</v>
          </cell>
        </row>
        <row r="528">
          <cell r="B528">
            <v>96420</v>
          </cell>
          <cell r="C528" t="str">
            <v>HC CHEMOTHER,IA PUSH TECHNIQUE</v>
          </cell>
          <cell r="E528">
            <v>732.79</v>
          </cell>
          <cell r="F528">
            <v>754.77369999999996</v>
          </cell>
        </row>
        <row r="529">
          <cell r="B529">
            <v>96450</v>
          </cell>
          <cell r="C529" t="str">
            <v>HC CHEMO CNS (INTRATHECAL) W LP</v>
          </cell>
          <cell r="E529">
            <v>683.51</v>
          </cell>
          <cell r="F529">
            <v>704.01530000000002</v>
          </cell>
        </row>
        <row r="530">
          <cell r="B530">
            <v>96549</v>
          </cell>
          <cell r="C530" t="str">
            <v>HC UNLISTED CHEMOTHERAPY PROCEDURE</v>
          </cell>
          <cell r="E530">
            <v>89.97</v>
          </cell>
          <cell r="F530">
            <v>92.6691</v>
          </cell>
        </row>
        <row r="531">
          <cell r="B531">
            <v>96413</v>
          </cell>
          <cell r="C531" t="str">
            <v>HC CHEMO IV INFUSION 1 HR</v>
          </cell>
          <cell r="E531">
            <v>684.35</v>
          </cell>
          <cell r="F531">
            <v>704.88049999999998</v>
          </cell>
        </row>
        <row r="532">
          <cell r="B532">
            <v>96415</v>
          </cell>
          <cell r="C532" t="str">
            <v>HC CHEMO IV INFUSION ADDL HR</v>
          </cell>
          <cell r="E532">
            <v>634.84</v>
          </cell>
          <cell r="F532">
            <v>653.88520000000005</v>
          </cell>
        </row>
        <row r="533">
          <cell r="B533">
            <v>96417</v>
          </cell>
          <cell r="C533" t="str">
            <v>HC CHEMO IV INFUS EACH ADDL SEQ =&lt;1 HR</v>
          </cell>
          <cell r="E533">
            <v>871.69</v>
          </cell>
          <cell r="F533">
            <v>897.84070000000008</v>
          </cell>
        </row>
        <row r="534">
          <cell r="B534">
            <v>78012</v>
          </cell>
          <cell r="C534" t="str">
            <v>HC THYROID UPTAKE MEASUREMENT</v>
          </cell>
          <cell r="E534">
            <v>803.55</v>
          </cell>
          <cell r="F534">
            <v>827.65649999999994</v>
          </cell>
        </row>
        <row r="535">
          <cell r="B535">
            <v>78014</v>
          </cell>
          <cell r="C535" t="str">
            <v>HC THYROID IMAGING W/BLOOD FLOW</v>
          </cell>
          <cell r="E535">
            <v>3368.87</v>
          </cell>
          <cell r="F535">
            <v>3469.9360999999999</v>
          </cell>
        </row>
        <row r="536">
          <cell r="B536">
            <v>78018</v>
          </cell>
          <cell r="C536" t="str">
            <v>HC THYROID METS WHOLE BODY</v>
          </cell>
          <cell r="E536">
            <v>4600.7</v>
          </cell>
          <cell r="F536">
            <v>4738.7209999999995</v>
          </cell>
        </row>
        <row r="537">
          <cell r="B537">
            <v>78020</v>
          </cell>
          <cell r="C537" t="str">
            <v>HC THYROID METS UPTAKE</v>
          </cell>
          <cell r="E537">
            <v>940.91</v>
          </cell>
          <cell r="F537">
            <v>969.13729999999998</v>
          </cell>
        </row>
        <row r="538">
          <cell r="B538">
            <v>78070</v>
          </cell>
          <cell r="C538" t="str">
            <v>HC PARATHYROID PLANAR IMAGING</v>
          </cell>
          <cell r="E538">
            <v>2604.25</v>
          </cell>
          <cell r="F538">
            <v>2682.3775000000001</v>
          </cell>
        </row>
        <row r="539">
          <cell r="B539">
            <v>78072</v>
          </cell>
          <cell r="C539" t="str">
            <v>HC PARATHYRD PLANAR W/SPECT&amp;CT</v>
          </cell>
          <cell r="E539">
            <v>1045.81</v>
          </cell>
          <cell r="F539">
            <v>1077.1842999999999</v>
          </cell>
        </row>
        <row r="540">
          <cell r="B540">
            <v>78195</v>
          </cell>
          <cell r="C540" t="str">
            <v>HC LYMPH OR LN NM SCAN</v>
          </cell>
          <cell r="E540">
            <v>4275.17</v>
          </cell>
          <cell r="F540">
            <v>4403.4251000000004</v>
          </cell>
        </row>
        <row r="541">
          <cell r="B541">
            <v>78205</v>
          </cell>
          <cell r="C541" t="str">
            <v>HC LIVER - SPECT (3D)</v>
          </cell>
          <cell r="E541">
            <v>2697.26</v>
          </cell>
          <cell r="F541">
            <v>2778.1778000000004</v>
          </cell>
        </row>
        <row r="542">
          <cell r="B542">
            <v>78215</v>
          </cell>
          <cell r="C542" t="str">
            <v>HC LIVER &amp; SPLEEN STATIC ONLY</v>
          </cell>
          <cell r="E542">
            <v>3177.45</v>
          </cell>
          <cell r="F542">
            <v>3272.7734999999998</v>
          </cell>
        </row>
        <row r="543">
          <cell r="B543">
            <v>78226</v>
          </cell>
          <cell r="C543" t="str">
            <v>HC HEPATOBILIARY SYSTEM IMAGING</v>
          </cell>
          <cell r="E543">
            <v>3779.84</v>
          </cell>
          <cell r="F543">
            <v>3893.2352000000001</v>
          </cell>
        </row>
        <row r="544">
          <cell r="B544">
            <v>78264</v>
          </cell>
          <cell r="C544" t="str">
            <v>HC GASTRIC EMPTYING IMAG STUDY</v>
          </cell>
          <cell r="E544">
            <v>3926.93</v>
          </cell>
          <cell r="F544">
            <v>4044.7378999999996</v>
          </cell>
        </row>
        <row r="545">
          <cell r="B545">
            <v>78278</v>
          </cell>
          <cell r="C545" t="str">
            <v>HC ACUTE GI BLEED STUDY</v>
          </cell>
          <cell r="E545">
            <v>5113.33</v>
          </cell>
          <cell r="F545">
            <v>5266.7299000000003</v>
          </cell>
        </row>
        <row r="546">
          <cell r="B546">
            <v>78290</v>
          </cell>
          <cell r="C546" t="str">
            <v>HC MECKELS DIVERT EXAM</v>
          </cell>
          <cell r="E546">
            <v>5057.09</v>
          </cell>
          <cell r="F546">
            <v>5208.8027000000002</v>
          </cell>
        </row>
        <row r="547">
          <cell r="B547">
            <v>78300</v>
          </cell>
          <cell r="C547" t="str">
            <v>HC BONE/JOINT - LIMITED</v>
          </cell>
          <cell r="E547">
            <v>996.06</v>
          </cell>
          <cell r="F547">
            <v>1025.9418000000001</v>
          </cell>
        </row>
        <row r="548">
          <cell r="B548">
            <v>78305</v>
          </cell>
          <cell r="C548" t="str">
            <v>HC BONE &amp;/JOINT IMAGING MULTIPLE AREAS</v>
          </cell>
          <cell r="E548">
            <v>868.91</v>
          </cell>
          <cell r="F548">
            <v>894.97730000000001</v>
          </cell>
        </row>
        <row r="549">
          <cell r="B549">
            <v>78306</v>
          </cell>
          <cell r="C549" t="str">
            <v>HC BONE/JOINT WHOLE BODY</v>
          </cell>
          <cell r="E549">
            <v>3588.42</v>
          </cell>
          <cell r="F549">
            <v>3696.0726</v>
          </cell>
        </row>
        <row r="550">
          <cell r="B550">
            <v>78315</v>
          </cell>
          <cell r="C550" t="str">
            <v>HC BONE IMAGING 3 PHASE</v>
          </cell>
          <cell r="E550">
            <v>4260.03</v>
          </cell>
          <cell r="F550">
            <v>4387.8308999999999</v>
          </cell>
        </row>
        <row r="551">
          <cell r="B551">
            <v>78445</v>
          </cell>
          <cell r="C551" t="str">
            <v>HC NONCARDIAC VASCULAR FLOW IMAGING</v>
          </cell>
          <cell r="E551">
            <v>869.02</v>
          </cell>
          <cell r="F551">
            <v>895.09059999999999</v>
          </cell>
        </row>
        <row r="552">
          <cell r="B552">
            <v>78451</v>
          </cell>
          <cell r="C552" t="str">
            <v>HC HT MUSCLE IMAGE SPECT SING</v>
          </cell>
          <cell r="E552">
            <v>6828.59</v>
          </cell>
          <cell r="F552">
            <v>7033.4476999999997</v>
          </cell>
        </row>
        <row r="553">
          <cell r="B553">
            <v>78452</v>
          </cell>
          <cell r="C553" t="str">
            <v>HC HT MUSCLE IMAGE SPECT MULT</v>
          </cell>
          <cell r="E553">
            <v>7345.55</v>
          </cell>
          <cell r="F553">
            <v>7565.9165000000003</v>
          </cell>
        </row>
        <row r="554">
          <cell r="B554">
            <v>78453</v>
          </cell>
          <cell r="C554" t="str">
            <v>HC HT MUSCLE IMAGE PLANAR SING</v>
          </cell>
          <cell r="E554">
            <v>2822.72</v>
          </cell>
          <cell r="F554">
            <v>2907.4015999999997</v>
          </cell>
        </row>
        <row r="555">
          <cell r="B555">
            <v>78454</v>
          </cell>
          <cell r="C555" t="str">
            <v>HC HT MUSC IMAGE PLANAR MULT</v>
          </cell>
          <cell r="E555">
            <v>2822.72</v>
          </cell>
          <cell r="F555">
            <v>2907.4015999999997</v>
          </cell>
        </row>
        <row r="556">
          <cell r="B556">
            <v>78469</v>
          </cell>
          <cell r="C556" t="str">
            <v>HC MI PLANAR - SPECT (3D)</v>
          </cell>
          <cell r="E556">
            <v>2234.38</v>
          </cell>
          <cell r="F556">
            <v>2301.4114</v>
          </cell>
        </row>
        <row r="557">
          <cell r="B557">
            <v>78472</v>
          </cell>
          <cell r="C557" t="str">
            <v>HC MUGA - SGL W WM &amp; EF</v>
          </cell>
          <cell r="E557">
            <v>2234.38</v>
          </cell>
          <cell r="F557">
            <v>2301.4114</v>
          </cell>
        </row>
        <row r="558">
          <cell r="B558">
            <v>78580</v>
          </cell>
          <cell r="C558" t="str">
            <v>HC LUNG PERFUSION IMAGING</v>
          </cell>
          <cell r="E558">
            <v>3334.26</v>
          </cell>
          <cell r="F558">
            <v>3434.2878000000001</v>
          </cell>
        </row>
        <row r="559">
          <cell r="B559">
            <v>78582</v>
          </cell>
          <cell r="C559" t="str">
            <v>HC LUNG VENTILAT&amp;PERFUS IMAGING</v>
          </cell>
          <cell r="E559">
            <v>5898.5</v>
          </cell>
          <cell r="F559">
            <v>6075.4549999999999</v>
          </cell>
        </row>
        <row r="560">
          <cell r="B560">
            <v>78597</v>
          </cell>
          <cell r="C560" t="str">
            <v>HC LUNG PERFUSION DIFFERENTIAL</v>
          </cell>
          <cell r="E560">
            <v>811.13</v>
          </cell>
          <cell r="F560">
            <v>835.46389999999997</v>
          </cell>
        </row>
        <row r="561">
          <cell r="B561">
            <v>78598</v>
          </cell>
          <cell r="C561" t="str">
            <v>HC LUNG PERF&amp;VENTILAT DIFERENTL</v>
          </cell>
          <cell r="E561">
            <v>5898.5</v>
          </cell>
          <cell r="F561">
            <v>6075.4549999999999</v>
          </cell>
        </row>
        <row r="562">
          <cell r="B562">
            <v>78610</v>
          </cell>
          <cell r="C562" t="str">
            <v>HC BRAIN VASCULAR FLOW ONLY</v>
          </cell>
          <cell r="E562">
            <v>1793.13</v>
          </cell>
          <cell r="F562">
            <v>1846.9239</v>
          </cell>
        </row>
        <row r="563">
          <cell r="B563">
            <v>78647</v>
          </cell>
          <cell r="C563" t="str">
            <v>HC CSF - SPECT</v>
          </cell>
          <cell r="E563">
            <v>2765.4</v>
          </cell>
          <cell r="F563">
            <v>2848.3620000000001</v>
          </cell>
        </row>
        <row r="564">
          <cell r="B564">
            <v>78650</v>
          </cell>
          <cell r="C564" t="str">
            <v>HC CSF LEAKAGE IMAGING</v>
          </cell>
          <cell r="E564">
            <v>2572.89</v>
          </cell>
          <cell r="F564">
            <v>2650.0767000000001</v>
          </cell>
        </row>
        <row r="565">
          <cell r="B565">
            <v>78707</v>
          </cell>
          <cell r="C565" t="str">
            <v>HC K FLOW/FUNCT IMAGE W/O DRUG</v>
          </cell>
          <cell r="E565">
            <v>2407.42</v>
          </cell>
          <cell r="F565">
            <v>2479.6426000000001</v>
          </cell>
        </row>
        <row r="566">
          <cell r="B566">
            <v>78708</v>
          </cell>
          <cell r="C566" t="str">
            <v>HC KIDNEY FLOW/FUNCT IMAGE W/DRUG</v>
          </cell>
          <cell r="E566">
            <v>2203.02</v>
          </cell>
          <cell r="F566">
            <v>2269.1106</v>
          </cell>
        </row>
        <row r="567">
          <cell r="B567">
            <v>78709</v>
          </cell>
          <cell r="C567" t="str">
            <v>HC KIDNEY FLOW/FUNCT IMAGE MULTIPLE</v>
          </cell>
          <cell r="E567">
            <v>2436.62</v>
          </cell>
          <cell r="F567">
            <v>2509.7185999999997</v>
          </cell>
        </row>
        <row r="568">
          <cell r="B568">
            <v>78800</v>
          </cell>
          <cell r="C568" t="str">
            <v>HC RP LOCLZJ TUM PLNR 1 AREA SINGLE DAY IMAGING</v>
          </cell>
          <cell r="E568">
            <v>868.91</v>
          </cell>
          <cell r="F568">
            <v>894.97730000000001</v>
          </cell>
        </row>
        <row r="569">
          <cell r="B569">
            <v>78801</v>
          </cell>
          <cell r="C569" t="str">
            <v>HC RP LOCLZJ TUM PLNR 2+AREA 1+D IMG/1 AREA IMG&gt;2+D</v>
          </cell>
          <cell r="E569">
            <v>868.91</v>
          </cell>
          <cell r="F569">
            <v>894.97730000000001</v>
          </cell>
        </row>
        <row r="570">
          <cell r="B570">
            <v>78802</v>
          </cell>
          <cell r="C570" t="str">
            <v>HC WHOLE BODY SGL DAY TUMOR IMAGING</v>
          </cell>
          <cell r="E570">
            <v>2859.49</v>
          </cell>
          <cell r="F570">
            <v>2945.2746999999999</v>
          </cell>
        </row>
        <row r="571">
          <cell r="B571">
            <v>78803</v>
          </cell>
          <cell r="C571" t="str">
            <v>HC TUMOR LOCALIZ - SPECT (3D)</v>
          </cell>
          <cell r="E571">
            <v>5147.9399999999996</v>
          </cell>
          <cell r="F571">
            <v>5302.3781999999992</v>
          </cell>
        </row>
        <row r="572">
          <cell r="B572">
            <v>78804</v>
          </cell>
          <cell r="C572" t="str">
            <v>HC TUMOR IMAGING WHOLE BODY 2+ DAYS</v>
          </cell>
          <cell r="E572">
            <v>8637.94</v>
          </cell>
          <cell r="F572">
            <v>8897.0781999999999</v>
          </cell>
        </row>
        <row r="573">
          <cell r="B573">
            <v>78805</v>
          </cell>
          <cell r="C573" t="str">
            <v>HC LOCALIZ INFLAMM LIMITED AREA</v>
          </cell>
          <cell r="E573">
            <v>3935.58</v>
          </cell>
          <cell r="F573">
            <v>4053.6473999999998</v>
          </cell>
        </row>
        <row r="574">
          <cell r="B574">
            <v>78806</v>
          </cell>
          <cell r="C574" t="str">
            <v>HC ABSC LOCALIZ - WHOLE BODY</v>
          </cell>
          <cell r="E574">
            <v>5177.1400000000003</v>
          </cell>
          <cell r="F574">
            <v>5332.4542000000001</v>
          </cell>
        </row>
        <row r="575">
          <cell r="B575">
            <v>78807</v>
          </cell>
          <cell r="C575" t="str">
            <v>HC ABSC LOCALIZ - SPECT</v>
          </cell>
          <cell r="E575">
            <v>1042.57</v>
          </cell>
          <cell r="F575">
            <v>1073.8471</v>
          </cell>
        </row>
        <row r="576">
          <cell r="B576">
            <v>78830</v>
          </cell>
          <cell r="C576" t="str">
            <v>HC RP LOCLZJ TUM SPECT W/CT 1 AREA 1 DAY IMAGING</v>
          </cell>
          <cell r="E576">
            <v>3002.85</v>
          </cell>
          <cell r="F576">
            <v>3092.9355</v>
          </cell>
        </row>
        <row r="577">
          <cell r="B577">
            <v>78831</v>
          </cell>
          <cell r="C577" t="str">
            <v>HC RP LOCLZJ TUM SPECT 2 AREA 1D IMG/1 AREA IMG&gt;2+D</v>
          </cell>
          <cell r="E577">
            <v>3002.85</v>
          </cell>
          <cell r="F577">
            <v>3092.9355</v>
          </cell>
        </row>
        <row r="578">
          <cell r="B578">
            <v>78832</v>
          </cell>
          <cell r="C578" t="str">
            <v>HC RP LOCLZJ TUM SPECT CT 2AREA 1D IMG/1 AR IMG&gt;2+D</v>
          </cell>
          <cell r="E578">
            <v>3406.41</v>
          </cell>
          <cell r="F578">
            <v>3508.6023</v>
          </cell>
        </row>
        <row r="579">
          <cell r="B579">
            <v>79005</v>
          </cell>
          <cell r="C579" t="str">
            <v>HC ORAL RADIOPHARM RX</v>
          </cell>
          <cell r="E579">
            <v>1096.6400000000001</v>
          </cell>
          <cell r="F579">
            <v>1129.5392000000002</v>
          </cell>
        </row>
        <row r="580">
          <cell r="B580">
            <v>10009</v>
          </cell>
          <cell r="C580" t="str">
            <v>HC FNA BX W/CT GDN 1ST LES</v>
          </cell>
          <cell r="E580">
            <v>939.82</v>
          </cell>
          <cell r="F580">
            <v>968.01460000000009</v>
          </cell>
        </row>
        <row r="581">
          <cell r="B581">
            <v>10010</v>
          </cell>
          <cell r="C581" t="str">
            <v>HC FNA BX W/CT GDN EA ADDL</v>
          </cell>
          <cell r="E581">
            <v>470.45</v>
          </cell>
          <cell r="F581">
            <v>484.56349999999998</v>
          </cell>
        </row>
        <row r="582">
          <cell r="B582">
            <v>70490</v>
          </cell>
          <cell r="C582" t="str">
            <v>HC CT - SOFT TISSUE NECK WO CONTR</v>
          </cell>
          <cell r="E582">
            <v>3950.72</v>
          </cell>
          <cell r="F582">
            <v>4069.2415999999998</v>
          </cell>
        </row>
        <row r="583">
          <cell r="B583">
            <v>70491</v>
          </cell>
          <cell r="C583" t="str">
            <v>HC CT - SOFT TISSUE NECK W CONTR</v>
          </cell>
          <cell r="E583">
            <v>4494.71</v>
          </cell>
          <cell r="F583">
            <v>4629.5513000000001</v>
          </cell>
        </row>
        <row r="584">
          <cell r="B584">
            <v>70492</v>
          </cell>
          <cell r="C584" t="str">
            <v>HC CT - SOFT TISSUE NECK W&amp;WO CONTR</v>
          </cell>
          <cell r="E584">
            <v>5407.5</v>
          </cell>
          <cell r="F584">
            <v>5569.7250000000004</v>
          </cell>
        </row>
        <row r="585">
          <cell r="B585">
            <v>70498</v>
          </cell>
          <cell r="C585" t="str">
            <v>HC CT ANGIOGRAPHY NECK</v>
          </cell>
          <cell r="E585">
            <v>7682.98</v>
          </cell>
          <cell r="F585">
            <v>7913.4694</v>
          </cell>
        </row>
        <row r="586">
          <cell r="B586">
            <v>75574</v>
          </cell>
          <cell r="C586" t="str">
            <v>HC CT ANGIO HRT W/3D IMAGE</v>
          </cell>
          <cell r="E586">
            <v>9892.48</v>
          </cell>
          <cell r="F586">
            <v>10189.2544</v>
          </cell>
        </row>
        <row r="587">
          <cell r="B587">
            <v>76377</v>
          </cell>
          <cell r="C587" t="str">
            <v>HC 3D RENDER W/INTRP POSTPROCES</v>
          </cell>
          <cell r="E587">
            <v>1959.68</v>
          </cell>
          <cell r="F587">
            <v>2018.4704000000002</v>
          </cell>
        </row>
        <row r="588">
          <cell r="B588">
            <v>76380</v>
          </cell>
          <cell r="C588" t="str">
            <v>HC CT - LIMITED OR FOLLOW-UP STUDY</v>
          </cell>
          <cell r="E588">
            <v>142.76</v>
          </cell>
          <cell r="F588">
            <v>147.0428</v>
          </cell>
        </row>
        <row r="589">
          <cell r="B589">
            <v>77011</v>
          </cell>
          <cell r="C589" t="str">
            <v>HC CT SCAN FOR LOCALIZATION</v>
          </cell>
          <cell r="E589">
            <v>10245.049999999999</v>
          </cell>
          <cell r="F589">
            <v>10552.4015</v>
          </cell>
        </row>
        <row r="590">
          <cell r="B590">
            <v>77012</v>
          </cell>
          <cell r="C590" t="str">
            <v>HC CT SCAN FOR NEEDLE BIOPSY</v>
          </cell>
          <cell r="E590">
            <v>3426.19</v>
          </cell>
          <cell r="F590">
            <v>3528.9757</v>
          </cell>
        </row>
        <row r="591">
          <cell r="B591">
            <v>70450</v>
          </cell>
          <cell r="C591" t="str">
            <v>HC CT - HEAD/BRAIN WO CONTRAST</v>
          </cell>
          <cell r="E591">
            <v>3559.22</v>
          </cell>
          <cell r="F591">
            <v>3665.9965999999999</v>
          </cell>
        </row>
        <row r="592">
          <cell r="B592">
            <v>70460</v>
          </cell>
          <cell r="C592" t="str">
            <v>HC CT - HEAD/BRAIN W CONTRAST</v>
          </cell>
          <cell r="E592">
            <v>4211.3599999999997</v>
          </cell>
          <cell r="F592">
            <v>4337.7007999999996</v>
          </cell>
        </row>
        <row r="593">
          <cell r="B593">
            <v>70470</v>
          </cell>
          <cell r="C593" t="str">
            <v>HC CT - HEAD/BRAIN W &amp; WO CONTRAST</v>
          </cell>
          <cell r="E593">
            <v>4722.91</v>
          </cell>
          <cell r="F593">
            <v>4864.5972999999994</v>
          </cell>
        </row>
        <row r="594">
          <cell r="B594">
            <v>70480</v>
          </cell>
          <cell r="C594" t="str">
            <v>HC CT - ORBIT SELLA MID/INNER EAR WO CONT</v>
          </cell>
          <cell r="E594">
            <v>3970.19</v>
          </cell>
          <cell r="F594">
            <v>4089.2957000000001</v>
          </cell>
        </row>
        <row r="595">
          <cell r="B595">
            <v>70481</v>
          </cell>
          <cell r="C595" t="str">
            <v>HC CT - ORBIT SELLA MID/INNER EAR W CONTR</v>
          </cell>
          <cell r="E595">
            <v>4817</v>
          </cell>
          <cell r="F595">
            <v>4961.51</v>
          </cell>
        </row>
        <row r="596">
          <cell r="B596">
            <v>70482</v>
          </cell>
          <cell r="C596" t="str">
            <v>HC CT - ORBIT SELLA MID/INNER EAR W &amp; WO</v>
          </cell>
          <cell r="E596">
            <v>5856.32</v>
          </cell>
          <cell r="F596">
            <v>6032.0095999999994</v>
          </cell>
        </row>
        <row r="597">
          <cell r="B597">
            <v>70486</v>
          </cell>
          <cell r="C597" t="str">
            <v>HC CT - CT - MAXI/FACIAL WO CONTR</v>
          </cell>
          <cell r="E597">
            <v>3942.07</v>
          </cell>
          <cell r="F597">
            <v>4060.3321000000001</v>
          </cell>
        </row>
        <row r="598">
          <cell r="B598">
            <v>70487</v>
          </cell>
          <cell r="C598" t="str">
            <v>HC CT - MAXI/FACIAL W CONTR</v>
          </cell>
          <cell r="E598">
            <v>5497.26</v>
          </cell>
          <cell r="F598">
            <v>5662.1778000000004</v>
          </cell>
        </row>
        <row r="599">
          <cell r="B599">
            <v>70488</v>
          </cell>
          <cell r="C599" t="str">
            <v>HC CT - MAXI/FACIAL W&amp;WO CONTR</v>
          </cell>
          <cell r="E599">
            <v>6489</v>
          </cell>
          <cell r="F599">
            <v>6683.67</v>
          </cell>
        </row>
        <row r="600">
          <cell r="B600">
            <v>70496</v>
          </cell>
          <cell r="C600" t="str">
            <v>HC CT ANGIOGRAPHY HEAD</v>
          </cell>
          <cell r="E600">
            <v>7910.09</v>
          </cell>
          <cell r="F600">
            <v>8147.3927000000003</v>
          </cell>
        </row>
        <row r="601">
          <cell r="B601">
            <v>71250</v>
          </cell>
          <cell r="C601" t="str">
            <v>HC DIAGNOSTIC COMPUTED TOMOGRAPHY THORAX W/O CNTRST</v>
          </cell>
          <cell r="E601">
            <v>4095.64</v>
          </cell>
          <cell r="F601">
            <v>4218.5091999999995</v>
          </cell>
        </row>
        <row r="602">
          <cell r="B602">
            <v>71260</v>
          </cell>
          <cell r="C602" t="str">
            <v>HC DIAGNOSTIC COMPUTED TOMOGRAPHY THORAX W/CONTRAST</v>
          </cell>
          <cell r="E602">
            <v>4965.17</v>
          </cell>
          <cell r="F602">
            <v>5114.1251000000002</v>
          </cell>
        </row>
        <row r="603">
          <cell r="B603">
            <v>71270</v>
          </cell>
          <cell r="C603" t="str">
            <v>HC DIAGNOSTIC COMPUTED TOMOGRAPHY THORAX C-/C+</v>
          </cell>
          <cell r="E603">
            <v>6709.63</v>
          </cell>
          <cell r="F603">
            <v>6910.9188999999997</v>
          </cell>
        </row>
        <row r="604">
          <cell r="B604">
            <v>71271</v>
          </cell>
          <cell r="C604" t="str">
            <v>HC CT THORAX LUNG CANCER SCR C-</v>
          </cell>
          <cell r="E604">
            <v>193.11</v>
          </cell>
          <cell r="F604">
            <v>198.9033</v>
          </cell>
        </row>
        <row r="605">
          <cell r="B605">
            <v>71275</v>
          </cell>
          <cell r="C605" t="str">
            <v>HC CT ANGIOGRAPHY CHEST</v>
          </cell>
          <cell r="E605">
            <v>7321.76</v>
          </cell>
          <cell r="F605">
            <v>7541.4128000000001</v>
          </cell>
        </row>
        <row r="606">
          <cell r="B606">
            <v>72125</v>
          </cell>
          <cell r="C606" t="str">
            <v>HC CT CERV SPINE WO CONTR</v>
          </cell>
          <cell r="E606">
            <v>4500.12</v>
          </cell>
          <cell r="F606">
            <v>4635.1235999999999</v>
          </cell>
        </row>
        <row r="607">
          <cell r="B607">
            <v>72126</v>
          </cell>
          <cell r="C607" t="str">
            <v>HC CT CERV SPINE W CONTR</v>
          </cell>
          <cell r="E607">
            <v>4875.3999999999996</v>
          </cell>
          <cell r="F607">
            <v>5021.6619999999994</v>
          </cell>
        </row>
        <row r="608">
          <cell r="B608">
            <v>72127</v>
          </cell>
          <cell r="C608" t="str">
            <v>HC CT CERV SPINE W &amp; WO CONTR</v>
          </cell>
          <cell r="E608">
            <v>5849.83</v>
          </cell>
          <cell r="F608">
            <v>6025.3248999999996</v>
          </cell>
        </row>
        <row r="609">
          <cell r="B609">
            <v>72128</v>
          </cell>
          <cell r="C609" t="str">
            <v>HC CT THORACIC SPINE WO CONTR</v>
          </cell>
          <cell r="E609">
            <v>3987.49</v>
          </cell>
          <cell r="F609">
            <v>4107.1147000000001</v>
          </cell>
        </row>
        <row r="610">
          <cell r="B610">
            <v>72129</v>
          </cell>
          <cell r="C610" t="str">
            <v>HC CT THORACIC SPINE W CONTR</v>
          </cell>
          <cell r="E610">
            <v>5239.87</v>
          </cell>
          <cell r="F610">
            <v>5397.0661</v>
          </cell>
        </row>
        <row r="611">
          <cell r="B611">
            <v>72130</v>
          </cell>
          <cell r="C611" t="str">
            <v>HC CT THORACIC SPINE W &amp; WO CONTR</v>
          </cell>
          <cell r="E611">
            <v>6455.47</v>
          </cell>
          <cell r="F611">
            <v>6649.1341000000002</v>
          </cell>
        </row>
        <row r="612">
          <cell r="B612">
            <v>72131</v>
          </cell>
          <cell r="C612" t="str">
            <v>HC CT LUMBAR SPINE WO CONTRAST</v>
          </cell>
          <cell r="E612">
            <v>4177.83</v>
          </cell>
          <cell r="F612">
            <v>4303.1648999999998</v>
          </cell>
        </row>
        <row r="613">
          <cell r="B613">
            <v>72132</v>
          </cell>
          <cell r="C613" t="str">
            <v>HC CT LUMBAR SPINE W CONTRAST</v>
          </cell>
          <cell r="E613">
            <v>5048.4399999999996</v>
          </cell>
          <cell r="F613">
            <v>5199.8931999999995</v>
          </cell>
        </row>
        <row r="614">
          <cell r="B614">
            <v>72133</v>
          </cell>
          <cell r="C614" t="str">
            <v>HC CT LUMBAR SPINE W &amp; WO CONTRAST</v>
          </cell>
          <cell r="E614">
            <v>5913.64</v>
          </cell>
          <cell r="F614">
            <v>6091.0492000000004</v>
          </cell>
        </row>
        <row r="615">
          <cell r="B615">
            <v>72191</v>
          </cell>
          <cell r="C615" t="str">
            <v>HC CT ANGIOGRAPH PELV W/O&amp;W/CONTRAST</v>
          </cell>
          <cell r="E615">
            <v>5591.36</v>
          </cell>
          <cell r="F615">
            <v>5759.1007999999993</v>
          </cell>
        </row>
        <row r="616">
          <cell r="B616">
            <v>72192</v>
          </cell>
          <cell r="C616" t="str">
            <v>HC CT PELVIS WO CONTR</v>
          </cell>
          <cell r="E616">
            <v>3996.14</v>
          </cell>
          <cell r="F616">
            <v>4116.0241999999998</v>
          </cell>
        </row>
        <row r="617">
          <cell r="B617">
            <v>72193</v>
          </cell>
          <cell r="C617" t="str">
            <v>HC CT PELVIS W CONTR</v>
          </cell>
          <cell r="E617">
            <v>4959.76</v>
          </cell>
          <cell r="F617">
            <v>5108.5528000000004</v>
          </cell>
        </row>
        <row r="618">
          <cell r="B618">
            <v>72194</v>
          </cell>
          <cell r="C618" t="str">
            <v>HC CT PELVIS W &amp; WO CONTR</v>
          </cell>
          <cell r="E618">
            <v>6473.86</v>
          </cell>
          <cell r="F618">
            <v>6668.0757999999996</v>
          </cell>
        </row>
        <row r="619">
          <cell r="B619">
            <v>73200</v>
          </cell>
          <cell r="C619" t="str">
            <v>HC CT U EXTR WO CONTRAST LT</v>
          </cell>
          <cell r="E619">
            <v>3416.46</v>
          </cell>
          <cell r="F619">
            <v>3518.9538000000002</v>
          </cell>
        </row>
        <row r="620">
          <cell r="B620">
            <v>73200</v>
          </cell>
          <cell r="C620" t="str">
            <v>HC CT U EXTR WO CONTRAST RT</v>
          </cell>
          <cell r="E620">
            <v>3416.46</v>
          </cell>
          <cell r="F620">
            <v>3518.9538000000002</v>
          </cell>
        </row>
        <row r="621">
          <cell r="B621">
            <v>73200</v>
          </cell>
          <cell r="C621" t="str">
            <v>HC CT U EXTR WO CONTRAST BILAT</v>
          </cell>
          <cell r="E621">
            <v>5125.2299999999996</v>
          </cell>
          <cell r="F621">
            <v>5278.9868999999999</v>
          </cell>
        </row>
        <row r="622">
          <cell r="B622">
            <v>73201</v>
          </cell>
          <cell r="C622" t="str">
            <v>HC CT U EXTR W CONTRAST LT</v>
          </cell>
          <cell r="E622">
            <v>4530.3999999999996</v>
          </cell>
          <cell r="F622">
            <v>4666.3119999999999</v>
          </cell>
        </row>
        <row r="623">
          <cell r="B623">
            <v>73201</v>
          </cell>
          <cell r="C623" t="str">
            <v>HC CT U EXTR W CONTRAST RT</v>
          </cell>
          <cell r="E623">
            <v>4530.3999999999996</v>
          </cell>
          <cell r="F623">
            <v>4666.3119999999999</v>
          </cell>
        </row>
        <row r="624">
          <cell r="B624">
            <v>73201</v>
          </cell>
          <cell r="C624" t="str">
            <v>HC CT U EXTR W CONTRAST BILAT</v>
          </cell>
          <cell r="E624">
            <v>6796.15</v>
          </cell>
          <cell r="F624">
            <v>7000.0344999999998</v>
          </cell>
        </row>
        <row r="625">
          <cell r="B625">
            <v>73202</v>
          </cell>
          <cell r="C625" t="str">
            <v>HC CT: U EXTR W AND WO CONTRAST LT</v>
          </cell>
          <cell r="E625">
            <v>5547.01</v>
          </cell>
          <cell r="F625">
            <v>5713.4202999999998</v>
          </cell>
        </row>
        <row r="626">
          <cell r="B626">
            <v>73202</v>
          </cell>
          <cell r="C626" t="str">
            <v>HC CT: U EXTR W AND WO CONTRAST RT</v>
          </cell>
          <cell r="E626">
            <v>5547.01</v>
          </cell>
          <cell r="F626">
            <v>5713.4202999999998</v>
          </cell>
        </row>
        <row r="627">
          <cell r="B627">
            <v>73202</v>
          </cell>
          <cell r="C627" t="str">
            <v>HC CT: U EXTR W AND WO CONTRAST BILAT</v>
          </cell>
          <cell r="E627">
            <v>8321.06</v>
          </cell>
          <cell r="F627">
            <v>8570.6917999999987</v>
          </cell>
        </row>
        <row r="628">
          <cell r="B628">
            <v>73206</v>
          </cell>
          <cell r="C628" t="str">
            <v>HC CT ANGIO UPR EXTRM W/O&amp;W/CONTRAST LT</v>
          </cell>
          <cell r="E628">
            <v>4857.0200000000004</v>
          </cell>
          <cell r="F628">
            <v>5002.7306000000008</v>
          </cell>
        </row>
        <row r="629">
          <cell r="B629">
            <v>73206</v>
          </cell>
          <cell r="C629" t="str">
            <v>HC CT ANGIO UPR EXTRM W/O&amp;W/CONTRAST RT</v>
          </cell>
          <cell r="E629">
            <v>4857.0200000000004</v>
          </cell>
          <cell r="F629">
            <v>5002.7306000000008</v>
          </cell>
        </row>
        <row r="630">
          <cell r="B630">
            <v>73206</v>
          </cell>
          <cell r="C630" t="str">
            <v>HC CT ANGIO UPR EXTRM W/O&amp;W/CONTRAST BILAT</v>
          </cell>
          <cell r="E630">
            <v>7286.07</v>
          </cell>
          <cell r="F630">
            <v>7504.6520999999993</v>
          </cell>
        </row>
        <row r="631">
          <cell r="B631">
            <v>73700</v>
          </cell>
          <cell r="C631" t="str">
            <v>HC CT LOW EXTR WO CONTRAST LT</v>
          </cell>
          <cell r="E631">
            <v>4290.3100000000004</v>
          </cell>
          <cell r="F631">
            <v>4419.0193000000008</v>
          </cell>
        </row>
        <row r="632">
          <cell r="B632">
            <v>73700</v>
          </cell>
          <cell r="C632" t="str">
            <v>HC CT LOW EXTR WO CONTRAST RT</v>
          </cell>
          <cell r="E632">
            <v>4290.3100000000004</v>
          </cell>
          <cell r="F632">
            <v>4419.0193000000008</v>
          </cell>
        </row>
        <row r="633">
          <cell r="B633">
            <v>73700</v>
          </cell>
          <cell r="C633" t="str">
            <v>HC CT LOW EXTR WO CONTRAST BILAT</v>
          </cell>
          <cell r="E633">
            <v>6436.01</v>
          </cell>
          <cell r="F633">
            <v>6629.0902999999998</v>
          </cell>
        </row>
        <row r="634">
          <cell r="B634">
            <v>73701</v>
          </cell>
          <cell r="C634" t="str">
            <v>HC CT LOW EXTR W CONTRAST LT</v>
          </cell>
          <cell r="E634">
            <v>4600.7</v>
          </cell>
          <cell r="F634">
            <v>4738.7209999999995</v>
          </cell>
        </row>
        <row r="635">
          <cell r="B635">
            <v>73701</v>
          </cell>
          <cell r="C635" t="str">
            <v>HC CT LOW EXTR W CONTRAST RT</v>
          </cell>
          <cell r="E635">
            <v>4600.7</v>
          </cell>
          <cell r="F635">
            <v>4738.7209999999995</v>
          </cell>
        </row>
        <row r="636">
          <cell r="B636">
            <v>73701</v>
          </cell>
          <cell r="C636" t="str">
            <v>HC CT LOW EXTR W CONTRAST BILAT</v>
          </cell>
          <cell r="E636">
            <v>6901.05</v>
          </cell>
          <cell r="F636">
            <v>7108.0815000000002</v>
          </cell>
        </row>
        <row r="637">
          <cell r="B637">
            <v>73702</v>
          </cell>
          <cell r="C637" t="str">
            <v>HC CT LOW EXTR W AND WO CONTRAST LT</v>
          </cell>
          <cell r="E637">
            <v>5326.39</v>
          </cell>
          <cell r="F637">
            <v>5486.1817000000001</v>
          </cell>
        </row>
        <row r="638">
          <cell r="B638">
            <v>73702</v>
          </cell>
          <cell r="C638" t="str">
            <v>HC CT LOW EXTR W AND WO CONTRAST RT</v>
          </cell>
          <cell r="E638">
            <v>5326.39</v>
          </cell>
          <cell r="F638">
            <v>5486.1817000000001</v>
          </cell>
        </row>
        <row r="639">
          <cell r="B639">
            <v>73702</v>
          </cell>
          <cell r="C639" t="str">
            <v>HC CT LOW EXTR W AND WO CONTRAST BILAT</v>
          </cell>
          <cell r="E639">
            <v>7990.12</v>
          </cell>
          <cell r="F639">
            <v>8229.8235999999997</v>
          </cell>
        </row>
        <row r="640">
          <cell r="B640">
            <v>73706</v>
          </cell>
          <cell r="C640" t="str">
            <v>HC CT ANGIO LWR EXTR W/O&amp;W CONTRAST LT</v>
          </cell>
          <cell r="E640">
            <v>6339.75</v>
          </cell>
          <cell r="F640">
            <v>6529.9425000000001</v>
          </cell>
        </row>
        <row r="641">
          <cell r="B641">
            <v>73706</v>
          </cell>
          <cell r="C641" t="str">
            <v>HC CT ANGIO LWR EXTR W/O&amp;W CONTRAST RT</v>
          </cell>
          <cell r="E641">
            <v>6339.75</v>
          </cell>
          <cell r="F641">
            <v>6529.9425000000001</v>
          </cell>
        </row>
        <row r="642">
          <cell r="B642">
            <v>73706</v>
          </cell>
          <cell r="C642" t="str">
            <v>HC CT ANGIO LWR EXTR W/O&amp;W CONTRAST BILAT</v>
          </cell>
          <cell r="E642">
            <v>9509.6299999999992</v>
          </cell>
          <cell r="F642">
            <v>9794.9188999999988</v>
          </cell>
        </row>
        <row r="643">
          <cell r="B643">
            <v>74150</v>
          </cell>
          <cell r="C643" t="str">
            <v>HC CT ABD WO CONTRAST</v>
          </cell>
          <cell r="E643">
            <v>3540.83</v>
          </cell>
          <cell r="F643">
            <v>3647.0549000000001</v>
          </cell>
        </row>
        <row r="644">
          <cell r="B644">
            <v>74160</v>
          </cell>
          <cell r="C644" t="str">
            <v>HC CT ABD W CONTRAST</v>
          </cell>
          <cell r="E644">
            <v>4085.91</v>
          </cell>
          <cell r="F644">
            <v>4208.4872999999998</v>
          </cell>
        </row>
        <row r="645">
          <cell r="B645">
            <v>74170</v>
          </cell>
          <cell r="C645" t="str">
            <v>HC CT ABD W AND WO CONTRAST</v>
          </cell>
          <cell r="E645">
            <v>5841.18</v>
          </cell>
          <cell r="F645">
            <v>6016.4153999999999</v>
          </cell>
        </row>
        <row r="646">
          <cell r="B646">
            <v>74174</v>
          </cell>
          <cell r="C646" t="str">
            <v>HC CT ANGIO ABD&amp;PELV W/O&amp;W CONTRAST</v>
          </cell>
          <cell r="E646">
            <v>8155.59</v>
          </cell>
          <cell r="F646">
            <v>8400.2577000000001</v>
          </cell>
        </row>
        <row r="647">
          <cell r="B647">
            <v>74175</v>
          </cell>
          <cell r="C647" t="str">
            <v>HC CT ANGIO ABDOM W/O &amp; W CONTRAST</v>
          </cell>
          <cell r="E647">
            <v>6286.76</v>
          </cell>
          <cell r="F647">
            <v>6475.3627999999999</v>
          </cell>
        </row>
        <row r="648">
          <cell r="B648">
            <v>74176</v>
          </cell>
          <cell r="C648" t="str">
            <v>HC CT ABD &amp; PELVIS WO CONTRAST</v>
          </cell>
          <cell r="E648">
            <v>5300.43</v>
          </cell>
          <cell r="F648">
            <v>5459.4429</v>
          </cell>
        </row>
        <row r="649">
          <cell r="B649">
            <v>74177</v>
          </cell>
          <cell r="C649" t="str">
            <v>HC CT ABD &amp; PELV W/CONTRAST</v>
          </cell>
          <cell r="E649">
            <v>6805.88</v>
          </cell>
          <cell r="F649">
            <v>7010.0564000000004</v>
          </cell>
        </row>
        <row r="650">
          <cell r="B650">
            <v>74178</v>
          </cell>
          <cell r="C650" t="str">
            <v>HC CT ABD &amp; PELV 1/&gt; REGNS W &amp;WO CONTRAST</v>
          </cell>
          <cell r="E650">
            <v>8858.57</v>
          </cell>
          <cell r="F650">
            <v>9124.3271000000004</v>
          </cell>
        </row>
        <row r="651">
          <cell r="B651">
            <v>75635</v>
          </cell>
          <cell r="C651" t="str">
            <v>HC CT ANGIO ABDOMINAL ARTERIES</v>
          </cell>
          <cell r="E651">
            <v>7124.92</v>
          </cell>
          <cell r="F651">
            <v>7338.6675999999998</v>
          </cell>
        </row>
        <row r="652">
          <cell r="B652">
            <v>0</v>
          </cell>
          <cell r="C652" t="str">
            <v>HC OR LEVEL 1 - 15MIN</v>
          </cell>
          <cell r="E652">
            <v>4743.46</v>
          </cell>
          <cell r="F652">
            <v>4885.7637999999997</v>
          </cell>
        </row>
        <row r="653">
          <cell r="B653">
            <v>0</v>
          </cell>
          <cell r="C653" t="str">
            <v>HC OR LEVEL 2 - 15MIN</v>
          </cell>
          <cell r="E653">
            <v>6686.91</v>
          </cell>
          <cell r="F653">
            <v>6887.5172999999995</v>
          </cell>
        </row>
        <row r="654">
          <cell r="B654">
            <v>0</v>
          </cell>
          <cell r="C654" t="str">
            <v>HC OR LEVEL 3 - 15MIN</v>
          </cell>
          <cell r="E654">
            <v>8131.8</v>
          </cell>
          <cell r="F654">
            <v>8375.7540000000008</v>
          </cell>
        </row>
        <row r="655">
          <cell r="B655">
            <v>0</v>
          </cell>
          <cell r="C655" t="str">
            <v>HC OR LEVEL 1 - EACH ADDL MIN</v>
          </cell>
          <cell r="E655">
            <v>127.62</v>
          </cell>
          <cell r="F655">
            <v>131.4486</v>
          </cell>
        </row>
        <row r="656">
          <cell r="B656">
            <v>0</v>
          </cell>
          <cell r="C656" t="str">
            <v>HC OR LEVEL 2 - EACH ADDL MIN</v>
          </cell>
          <cell r="E656">
            <v>134.11000000000001</v>
          </cell>
          <cell r="F656">
            <v>138.13330000000002</v>
          </cell>
        </row>
        <row r="657">
          <cell r="B657">
            <v>0</v>
          </cell>
          <cell r="C657" t="str">
            <v>HC OR LEVEL 3 - EACH ADDL MIN</v>
          </cell>
          <cell r="E657">
            <v>161.13999999999999</v>
          </cell>
          <cell r="F657">
            <v>165.9742</v>
          </cell>
        </row>
        <row r="658">
          <cell r="B658">
            <v>0</v>
          </cell>
          <cell r="C658" t="str">
            <v>HC OR LEVEL 1 - FIRST HOUR - MEDI-CAL ONLY</v>
          </cell>
          <cell r="E658">
            <v>10486.22</v>
          </cell>
          <cell r="F658">
            <v>10800.8066</v>
          </cell>
        </row>
        <row r="659">
          <cell r="B659">
            <v>0</v>
          </cell>
          <cell r="C659" t="str">
            <v>HC OR LEVEL 2 - FIRST HOUR - MEDI-CAL ONLY</v>
          </cell>
          <cell r="E659">
            <v>12721.68</v>
          </cell>
          <cell r="F659">
            <v>13103.330400000001</v>
          </cell>
        </row>
        <row r="660">
          <cell r="B660">
            <v>0</v>
          </cell>
          <cell r="C660" t="str">
            <v>HC OR LEVEL 3 - FIRST HOUR - MEDI-CAL ONLY</v>
          </cell>
          <cell r="E660">
            <v>15383.26</v>
          </cell>
          <cell r="F660">
            <v>15844.757799999999</v>
          </cell>
        </row>
        <row r="661">
          <cell r="B661">
            <v>0</v>
          </cell>
          <cell r="C661" t="str">
            <v>HC OR LEVEL 1 - FIRST ADDL 30 MINS - MEDI-CAL ONLY</v>
          </cell>
          <cell r="E661">
            <v>3828.51</v>
          </cell>
          <cell r="F661">
            <v>3943.3653000000004</v>
          </cell>
        </row>
        <row r="662">
          <cell r="B662">
            <v>0</v>
          </cell>
          <cell r="C662" t="str">
            <v>HC OR LEVEL 2 - FIRST ADDL 30 MINS - MEDI-CAL ONLY</v>
          </cell>
          <cell r="E662">
            <v>4023.18</v>
          </cell>
          <cell r="F662">
            <v>4143.8753999999999</v>
          </cell>
        </row>
        <row r="663">
          <cell r="B663">
            <v>0</v>
          </cell>
          <cell r="C663" t="str">
            <v>HC OR LEVEL 3 - FIRST ADDL 30 MINS - MEDI-CAL ONLY</v>
          </cell>
          <cell r="E663">
            <v>4834.3100000000004</v>
          </cell>
          <cell r="F663">
            <v>4979.3393000000005</v>
          </cell>
        </row>
        <row r="664">
          <cell r="B664">
            <v>0</v>
          </cell>
          <cell r="C664" t="str">
            <v>HC OR LEVEL 1 - EACH ADDL 30 MINS - MEDI-CAL ONLY</v>
          </cell>
          <cell r="E664">
            <v>3828.51</v>
          </cell>
          <cell r="F664">
            <v>3943.3653000000004</v>
          </cell>
        </row>
        <row r="665">
          <cell r="B665">
            <v>0</v>
          </cell>
          <cell r="C665" t="str">
            <v>HC OR LEVEL 2 - EACH ADDL 30 MINS - MEDI-CAL ONLY</v>
          </cell>
          <cell r="E665">
            <v>4023.18</v>
          </cell>
          <cell r="F665">
            <v>4143.8753999999999</v>
          </cell>
        </row>
        <row r="666">
          <cell r="B666">
            <v>0</v>
          </cell>
          <cell r="C666" t="str">
            <v>HC OR LEVEL 3 - EACH ADDL 30 MINS - MEDI-CAL ONLY</v>
          </cell>
          <cell r="E666">
            <v>4834.3100000000004</v>
          </cell>
          <cell r="F666">
            <v>4979.3393000000005</v>
          </cell>
        </row>
        <row r="667">
          <cell r="B667">
            <v>0</v>
          </cell>
          <cell r="C667" t="str">
            <v>HC OR CANCELLED CASES</v>
          </cell>
          <cell r="E667">
            <v>1416.77</v>
          </cell>
          <cell r="F667">
            <v>1459.2730999999999</v>
          </cell>
        </row>
        <row r="668">
          <cell r="B668">
            <v>259</v>
          </cell>
          <cell r="C668" t="str">
            <v>HC OR INJECT FOR SACROILIAC JOINT MEDICARE ONLY</v>
          </cell>
          <cell r="E668">
            <v>476.52</v>
          </cell>
          <cell r="F668">
            <v>490.81559999999996</v>
          </cell>
        </row>
        <row r="669">
          <cell r="B669">
            <v>260</v>
          </cell>
          <cell r="C669" t="str">
            <v>HC OR SIJ ANESTH/STEROID INJ MEDICARE ONLY</v>
          </cell>
          <cell r="E669">
            <v>476.52</v>
          </cell>
          <cell r="F669">
            <v>490.81559999999996</v>
          </cell>
        </row>
        <row r="670">
          <cell r="B670">
            <v>19000</v>
          </cell>
          <cell r="C670" t="str">
            <v>HC PUNCT ASP BRST CYST - INITIAL</v>
          </cell>
          <cell r="E670">
            <v>1317.27</v>
          </cell>
          <cell r="F670">
            <v>1356.7881</v>
          </cell>
        </row>
        <row r="671">
          <cell r="B671">
            <v>20005</v>
          </cell>
          <cell r="C671" t="str">
            <v>HC INC ST ABSC - DEEP</v>
          </cell>
          <cell r="E671">
            <v>15121.53</v>
          </cell>
          <cell r="F671">
            <v>15575.1759</v>
          </cell>
        </row>
        <row r="672">
          <cell r="B672">
            <v>20206</v>
          </cell>
          <cell r="C672" t="str">
            <v>HC MUSCLE BX PERC NEEDLE</v>
          </cell>
          <cell r="E672">
            <v>3133.11</v>
          </cell>
          <cell r="F672">
            <v>3227.1033000000002</v>
          </cell>
        </row>
        <row r="673">
          <cell r="B673">
            <v>20220</v>
          </cell>
          <cell r="C673" t="str">
            <v>HC BONE BX TR/NDL - SUPERF</v>
          </cell>
          <cell r="E673">
            <v>2188.96</v>
          </cell>
          <cell r="F673">
            <v>2254.6288</v>
          </cell>
        </row>
        <row r="674">
          <cell r="B674">
            <v>20501</v>
          </cell>
          <cell r="C674" t="str">
            <v>HC SINUS TRACT INJ DX</v>
          </cell>
          <cell r="E674">
            <v>1164.78</v>
          </cell>
          <cell r="F674">
            <v>1199.7233999999999</v>
          </cell>
        </row>
        <row r="675">
          <cell r="B675">
            <v>20605</v>
          </cell>
          <cell r="C675" t="str">
            <v>HC DRAIN/INJ INTER JOINT/BURSA W/O US</v>
          </cell>
          <cell r="E675">
            <v>568.87</v>
          </cell>
          <cell r="F675">
            <v>585.93610000000001</v>
          </cell>
        </row>
        <row r="676">
          <cell r="B676">
            <v>20611</v>
          </cell>
          <cell r="C676" t="str">
            <v>HC DRAIN/INJ MAJOR JOINT/BURSA W/US</v>
          </cell>
          <cell r="E676">
            <v>707.3</v>
          </cell>
          <cell r="F676">
            <v>728.51900000000001</v>
          </cell>
        </row>
        <row r="677">
          <cell r="B677">
            <v>21501</v>
          </cell>
          <cell r="C677" t="str">
            <v>HC I&amp;D DEEP ABSC SFT TISS NK/THOR</v>
          </cell>
          <cell r="E677">
            <v>3734.42</v>
          </cell>
          <cell r="F677">
            <v>3846.4526000000001</v>
          </cell>
        </row>
        <row r="678">
          <cell r="B678">
            <v>26990</v>
          </cell>
          <cell r="C678" t="str">
            <v>HC I&amp;D PELV/HIP JNT ABSC DEEP</v>
          </cell>
          <cell r="E678">
            <v>6346.24</v>
          </cell>
          <cell r="F678">
            <v>6536.6271999999999</v>
          </cell>
        </row>
        <row r="679">
          <cell r="B679">
            <v>27093</v>
          </cell>
          <cell r="C679" t="str">
            <v>HC HIP ARTHROGRAPHY INJ WO ANESTH</v>
          </cell>
          <cell r="E679">
            <v>2210.59</v>
          </cell>
          <cell r="F679">
            <v>2276.9077000000002</v>
          </cell>
        </row>
        <row r="680">
          <cell r="B680">
            <v>27603</v>
          </cell>
          <cell r="C680" t="str">
            <v>HC I&amp;D LEG/ANKLE DEEP ABSC/HEMATOMA</v>
          </cell>
          <cell r="E680">
            <v>5075.4799999999996</v>
          </cell>
          <cell r="F680">
            <v>5227.7443999999996</v>
          </cell>
        </row>
        <row r="681">
          <cell r="B681">
            <v>31500</v>
          </cell>
          <cell r="C681" t="str">
            <v>HC INTUBATION ET EMERGENT</v>
          </cell>
          <cell r="E681">
            <v>952.8</v>
          </cell>
          <cell r="F681">
            <v>981.3839999999999</v>
          </cell>
        </row>
        <row r="682">
          <cell r="B682">
            <v>31622</v>
          </cell>
          <cell r="C682" t="str">
            <v>HC DX BRONCHOSCOPE/WASH</v>
          </cell>
          <cell r="E682">
            <v>3602.48</v>
          </cell>
          <cell r="F682">
            <v>3710.5544</v>
          </cell>
        </row>
        <row r="683">
          <cell r="B683">
            <v>31623</v>
          </cell>
          <cell r="C683" t="str">
            <v>HC DX BRONCHOSCOPE/BRUSH</v>
          </cell>
          <cell r="E683">
            <v>2165.16</v>
          </cell>
          <cell r="F683">
            <v>2230.1147999999998</v>
          </cell>
        </row>
        <row r="684">
          <cell r="B684">
            <v>31624</v>
          </cell>
          <cell r="C684" t="str">
            <v>HC DX BRONCHOSCOPE/LAVAGE</v>
          </cell>
          <cell r="E684">
            <v>2448.46</v>
          </cell>
          <cell r="F684">
            <v>2521.9138000000003</v>
          </cell>
        </row>
        <row r="685">
          <cell r="B685">
            <v>31625</v>
          </cell>
          <cell r="C685" t="str">
            <v>HC BRONCHOSCOPY W/BIOPSY(S)</v>
          </cell>
          <cell r="E685">
            <v>2678.88</v>
          </cell>
          <cell r="F685">
            <v>2759.2464</v>
          </cell>
        </row>
        <row r="686">
          <cell r="B686">
            <v>31626</v>
          </cell>
          <cell r="C686" t="str">
            <v>HC BRONCHOSCOPY W/PLMT FIDUCIAL MARKERS SINGLE/MULT</v>
          </cell>
          <cell r="E686">
            <v>13076.82</v>
          </cell>
          <cell r="F686">
            <v>13469.124599999999</v>
          </cell>
        </row>
        <row r="687">
          <cell r="B687">
            <v>31627</v>
          </cell>
          <cell r="C687" t="str">
            <v>HC BRONCHOSCOPY W/CPTR-ASST IMAGE-GUIDED NAVIGATION</v>
          </cell>
          <cell r="E687">
            <v>6538.41</v>
          </cell>
          <cell r="F687">
            <v>6734.5622999999996</v>
          </cell>
        </row>
        <row r="688">
          <cell r="B688">
            <v>31628</v>
          </cell>
          <cell r="C688" t="str">
            <v>HC BRONCHOSCOPY/LUNG BX EACH</v>
          </cell>
          <cell r="E688">
            <v>6957.57</v>
          </cell>
          <cell r="F688">
            <v>7166.2970999999998</v>
          </cell>
        </row>
        <row r="689">
          <cell r="B689">
            <v>31629</v>
          </cell>
          <cell r="C689" t="str">
            <v>HC BRONCHOSCOPY NEEDLE BX TRACHEA MAIN STEM&amp;/BRON</v>
          </cell>
          <cell r="E689">
            <v>7305.45</v>
          </cell>
          <cell r="F689">
            <v>7524.6134999999995</v>
          </cell>
        </row>
        <row r="690">
          <cell r="B690">
            <v>31630</v>
          </cell>
          <cell r="C690" t="str">
            <v>HC BRONCHOSCOPY DILATE/FX REPR</v>
          </cell>
          <cell r="E690">
            <v>6957.57</v>
          </cell>
          <cell r="F690">
            <v>7166.2970999999998</v>
          </cell>
        </row>
        <row r="691">
          <cell r="B691">
            <v>31631</v>
          </cell>
          <cell r="C691" t="str">
            <v>HC BRONCHOSCOPY W/PLACEMENT TRACHEAL STENT</v>
          </cell>
          <cell r="E691">
            <v>13076.82</v>
          </cell>
          <cell r="F691">
            <v>13469.124599999999</v>
          </cell>
        </row>
        <row r="692">
          <cell r="B692">
            <v>31632</v>
          </cell>
          <cell r="C692" t="str">
            <v>HC BRONCHOSCOPY W/TRANSBRONCHIAL LUNG BX EACH LOBE</v>
          </cell>
          <cell r="E692">
            <v>3478.78</v>
          </cell>
          <cell r="F692">
            <v>3583.1434000000004</v>
          </cell>
        </row>
        <row r="693">
          <cell r="B693">
            <v>31633</v>
          </cell>
          <cell r="C693" t="str">
            <v>HC BRONCHOSCOPY/NEEDLE BX ADDL</v>
          </cell>
          <cell r="E693">
            <v>2319.19</v>
          </cell>
          <cell r="F693">
            <v>2388.7656999999999</v>
          </cell>
        </row>
        <row r="694">
          <cell r="B694">
            <v>31634</v>
          </cell>
          <cell r="C694" t="str">
            <v>HC BRONCHOSCOPY BALLOON OCCLUSION</v>
          </cell>
          <cell r="E694">
            <v>13076.82</v>
          </cell>
          <cell r="F694">
            <v>13469.124599999999</v>
          </cell>
        </row>
        <row r="695">
          <cell r="B695">
            <v>31635</v>
          </cell>
          <cell r="C695" t="str">
            <v>HC BRONCHOSCOPY W/FB REMOVAL</v>
          </cell>
          <cell r="E695">
            <v>5240.95</v>
          </cell>
          <cell r="F695">
            <v>5398.1785</v>
          </cell>
        </row>
        <row r="696">
          <cell r="B696">
            <v>31636</v>
          </cell>
          <cell r="C696" t="str">
            <v>HC BRONCHOSCOPY BRONCH STENTS</v>
          </cell>
          <cell r="E696">
            <v>13076.82</v>
          </cell>
          <cell r="F696">
            <v>13469.124599999999</v>
          </cell>
        </row>
        <row r="697">
          <cell r="B697">
            <v>31637</v>
          </cell>
          <cell r="C697" t="str">
            <v>HC BRONCHOSCOPY STENT ADD-ON</v>
          </cell>
          <cell r="E697">
            <v>6538.41</v>
          </cell>
          <cell r="F697">
            <v>6734.5622999999996</v>
          </cell>
        </row>
        <row r="698">
          <cell r="B698">
            <v>31638</v>
          </cell>
          <cell r="C698" t="str">
            <v>HC BRONCHOSCOPY REVISE STENT</v>
          </cell>
          <cell r="E698">
            <v>13076.82</v>
          </cell>
          <cell r="F698">
            <v>13469.124599999999</v>
          </cell>
        </row>
        <row r="699">
          <cell r="B699">
            <v>31640</v>
          </cell>
          <cell r="C699" t="str">
            <v>HC BRONCHOSCOPY W/EXCISION TUMOR</v>
          </cell>
          <cell r="E699">
            <v>6957.57</v>
          </cell>
          <cell r="F699">
            <v>7166.2970999999998</v>
          </cell>
        </row>
        <row r="700">
          <cell r="B700">
            <v>31641</v>
          </cell>
          <cell r="C700" t="str">
            <v>HC BRONCHOSCOPY TREAT BLOCKAGE</v>
          </cell>
          <cell r="E700">
            <v>6957.57</v>
          </cell>
          <cell r="F700">
            <v>7166.2970999999998</v>
          </cell>
        </row>
        <row r="701">
          <cell r="B701">
            <v>31643</v>
          </cell>
          <cell r="C701" t="str">
            <v>HC DX BRONCHOSCOPE/CATHETER</v>
          </cell>
          <cell r="E701">
            <v>3360.63</v>
          </cell>
          <cell r="F701">
            <v>3461.4489000000003</v>
          </cell>
        </row>
        <row r="702">
          <cell r="B702">
            <v>31645</v>
          </cell>
          <cell r="C702" t="str">
            <v>HC BRONCHOSCOPY W/THER ASPIR TRACHBRNCL TREE 1ST</v>
          </cell>
          <cell r="E702">
            <v>3360.63</v>
          </cell>
          <cell r="F702">
            <v>3461.4489000000003</v>
          </cell>
        </row>
        <row r="703">
          <cell r="B703">
            <v>31646</v>
          </cell>
          <cell r="C703" t="str">
            <v>HC BRONCHOSCOPY W/THER ASPIR TRACHBRNCL TREE SBSQ</v>
          </cell>
          <cell r="E703">
            <v>845.56</v>
          </cell>
          <cell r="F703">
            <v>870.92679999999996</v>
          </cell>
        </row>
        <row r="704">
          <cell r="B704">
            <v>31647</v>
          </cell>
          <cell r="C704" t="str">
            <v>HC BRONCHIAL VALVE INIT INSERT</v>
          </cell>
          <cell r="E704">
            <v>13076.82</v>
          </cell>
          <cell r="F704">
            <v>13469.124599999999</v>
          </cell>
        </row>
        <row r="705">
          <cell r="B705">
            <v>31648</v>
          </cell>
          <cell r="C705" t="str">
            <v>HC BRONCHIAL VALVE REMOV INIT</v>
          </cell>
          <cell r="E705">
            <v>6957.57</v>
          </cell>
          <cell r="F705">
            <v>7166.2970999999998</v>
          </cell>
        </row>
        <row r="706">
          <cell r="B706">
            <v>31649</v>
          </cell>
          <cell r="C706" t="str">
            <v>HC BRONCHIAL VALVE REMOV ADDL</v>
          </cell>
          <cell r="E706">
            <v>3478.78</v>
          </cell>
          <cell r="F706">
            <v>3583.1434000000004</v>
          </cell>
        </row>
        <row r="707">
          <cell r="B707">
            <v>31651</v>
          </cell>
          <cell r="C707" t="str">
            <v>HC BRONCHIAL VALVE ADDL INSERT</v>
          </cell>
          <cell r="E707">
            <v>6538.41</v>
          </cell>
          <cell r="F707">
            <v>6734.5622999999996</v>
          </cell>
        </row>
        <row r="708">
          <cell r="B708">
            <v>31652</v>
          </cell>
          <cell r="C708" t="str">
            <v>HC BRONCH EBUS SAMPLNG 1/2 NODE</v>
          </cell>
          <cell r="E708">
            <v>6957.57</v>
          </cell>
          <cell r="F708">
            <v>7166.2970999999998</v>
          </cell>
        </row>
        <row r="709">
          <cell r="B709">
            <v>31653</v>
          </cell>
          <cell r="C709" t="str">
            <v>HC BRNCHSC EBUS GUIDED SAMPL 3/&gt; NODE STATION/STRUX</v>
          </cell>
          <cell r="E709">
            <v>6953.96</v>
          </cell>
          <cell r="F709">
            <v>7162.5788000000002</v>
          </cell>
        </row>
        <row r="710">
          <cell r="B710">
            <v>32550</v>
          </cell>
          <cell r="C710" t="str">
            <v>HC INSERT PLEURAL CATH</v>
          </cell>
          <cell r="E710">
            <v>8236.7000000000007</v>
          </cell>
          <cell r="F710">
            <v>8483.8010000000013</v>
          </cell>
        </row>
        <row r="711">
          <cell r="B711">
            <v>32551</v>
          </cell>
          <cell r="C711" t="str">
            <v>HC INSERTION OF CHEST TUBE</v>
          </cell>
          <cell r="E711">
            <v>7418.01</v>
          </cell>
          <cell r="F711">
            <v>7640.5502999999999</v>
          </cell>
        </row>
        <row r="712">
          <cell r="B712">
            <v>32552</v>
          </cell>
          <cell r="C712" t="str">
            <v>HC REMOVE LUNG CATHETER- RT</v>
          </cell>
          <cell r="E712">
            <v>1599.54</v>
          </cell>
          <cell r="F712">
            <v>1647.5262</v>
          </cell>
        </row>
        <row r="713">
          <cell r="B713">
            <v>32552</v>
          </cell>
          <cell r="C713" t="str">
            <v>HC REMOVE LUNG CATHETER-LT</v>
          </cell>
          <cell r="E713">
            <v>1599.54</v>
          </cell>
          <cell r="F713">
            <v>1647.5262</v>
          </cell>
        </row>
        <row r="714">
          <cell r="B714">
            <v>32554</v>
          </cell>
          <cell r="C714" t="str">
            <v>HC ASPIRATE PLEURA W/O IMAGING BILATERAL</v>
          </cell>
          <cell r="E714">
            <v>2399.31</v>
          </cell>
          <cell r="F714">
            <v>2471.2892999999999</v>
          </cell>
        </row>
        <row r="715">
          <cell r="B715">
            <v>32556</v>
          </cell>
          <cell r="C715" t="str">
            <v>HC PERQ DRAINAGE PLEURA INSERT CATH W/O IMAGING</v>
          </cell>
          <cell r="E715">
            <v>3676.46</v>
          </cell>
          <cell r="F715">
            <v>3786.7538</v>
          </cell>
        </row>
        <row r="716">
          <cell r="B716">
            <v>32557</v>
          </cell>
          <cell r="C716" t="str">
            <v>HC INSERT CATH PLEURA W/ IMAGE-LT</v>
          </cell>
          <cell r="E716">
            <v>2260.34</v>
          </cell>
          <cell r="F716">
            <v>2328.1502</v>
          </cell>
        </row>
        <row r="717">
          <cell r="B717">
            <v>32557</v>
          </cell>
          <cell r="C717" t="str">
            <v>HC INSERT CATH PLEURA W/ IMAGE-RT</v>
          </cell>
          <cell r="E717">
            <v>2260.34</v>
          </cell>
          <cell r="F717">
            <v>2328.1502</v>
          </cell>
        </row>
        <row r="718">
          <cell r="B718">
            <v>32557</v>
          </cell>
          <cell r="C718" t="str">
            <v>HC INSERT CATH PLEURA W/ IMAGE- BILAT</v>
          </cell>
          <cell r="E718">
            <v>2511.2399999999998</v>
          </cell>
          <cell r="F718">
            <v>2586.5771999999997</v>
          </cell>
        </row>
        <row r="719">
          <cell r="B719">
            <v>32561</v>
          </cell>
          <cell r="C719" t="str">
            <v>HC LYSE CHEST FIBRIN INIT DAY</v>
          </cell>
          <cell r="E719">
            <v>1423.25</v>
          </cell>
          <cell r="F719">
            <v>1465.9475</v>
          </cell>
        </row>
        <row r="720">
          <cell r="B720">
            <v>33016</v>
          </cell>
          <cell r="C720" t="str">
            <v>HC PERICARDIOCENTESIS W/IMG GUIDANCE WHEN PERFORMED</v>
          </cell>
          <cell r="E720">
            <v>3850.07</v>
          </cell>
          <cell r="F720">
            <v>3965.5721000000003</v>
          </cell>
        </row>
        <row r="721">
          <cell r="B721">
            <v>33017</v>
          </cell>
          <cell r="C721" t="str">
            <v>HC PERQ PRCRD DRG 6YR+ W/O CONGENITAL CAR ANOMALY</v>
          </cell>
          <cell r="E721">
            <v>3850.07</v>
          </cell>
          <cell r="F721">
            <v>3965.5721000000003</v>
          </cell>
        </row>
        <row r="722">
          <cell r="B722">
            <v>33018</v>
          </cell>
          <cell r="C722" t="str">
            <v>HC PERQ PRCRD DRG 0-5YR/ANY AGE W/CGEN CAR ANOMALY</v>
          </cell>
          <cell r="E722">
            <v>3850.07</v>
          </cell>
          <cell r="F722">
            <v>3965.5721000000003</v>
          </cell>
        </row>
        <row r="723">
          <cell r="B723">
            <v>33019</v>
          </cell>
          <cell r="C723" t="str">
            <v>HC PERQ PERICARDIAL DRG W/INSJ NDWELLG CATH W/CT</v>
          </cell>
          <cell r="E723">
            <v>3850.07</v>
          </cell>
          <cell r="F723">
            <v>3965.5721000000003</v>
          </cell>
        </row>
        <row r="724">
          <cell r="B724">
            <v>33210</v>
          </cell>
          <cell r="C724" t="str">
            <v>HC INSERT ELECTRD/PM CATH SNGL</v>
          </cell>
          <cell r="E724">
            <v>11333.08</v>
          </cell>
          <cell r="F724">
            <v>11673.072399999999</v>
          </cell>
        </row>
        <row r="725">
          <cell r="B725">
            <v>33212</v>
          </cell>
          <cell r="C725" t="str">
            <v>HC INSERT PULSE GEN SNGL LEAD</v>
          </cell>
          <cell r="E725">
            <v>17000.099999999999</v>
          </cell>
          <cell r="F725">
            <v>17510.102999999999</v>
          </cell>
        </row>
        <row r="726">
          <cell r="B726">
            <v>33213</v>
          </cell>
          <cell r="C726" t="str">
            <v>HC INSERT PULSE GEN DUAL LEADS</v>
          </cell>
          <cell r="E726">
            <v>22684.46</v>
          </cell>
          <cell r="F726">
            <v>23364.9938</v>
          </cell>
        </row>
        <row r="727">
          <cell r="B727">
            <v>33221</v>
          </cell>
          <cell r="C727" t="str">
            <v>HC INSERT PULSE GEN MULT LEADS</v>
          </cell>
          <cell r="E727">
            <v>40593.019999999997</v>
          </cell>
          <cell r="F727">
            <v>41810.810599999997</v>
          </cell>
        </row>
        <row r="728">
          <cell r="B728">
            <v>33222</v>
          </cell>
          <cell r="C728" t="str">
            <v>HC RELOCATION POCKET PACEMAKER</v>
          </cell>
          <cell r="E728">
            <v>3557.05</v>
          </cell>
          <cell r="F728">
            <v>3663.7615000000001</v>
          </cell>
        </row>
        <row r="729">
          <cell r="B729">
            <v>33880</v>
          </cell>
          <cell r="C729" t="str">
            <v>HC EVASC RPR DTA COVERAGE ART ORIGIN 1ST ENDOPROSTH</v>
          </cell>
          <cell r="E729">
            <v>7468.84</v>
          </cell>
          <cell r="F729">
            <v>7692.9052000000001</v>
          </cell>
        </row>
        <row r="730">
          <cell r="B730">
            <v>33881</v>
          </cell>
          <cell r="C730" t="str">
            <v>HC EVASC RPR DTA EXP COVERAGE W/O ART ORIGIN</v>
          </cell>
          <cell r="E730">
            <v>6413.51</v>
          </cell>
          <cell r="F730">
            <v>6605.9153000000006</v>
          </cell>
        </row>
        <row r="731">
          <cell r="B731">
            <v>33883</v>
          </cell>
          <cell r="C731" t="str">
            <v>HC PLMT PROX XTN PROSTH EVASC RPR DTA 1ST XTN</v>
          </cell>
          <cell r="E731">
            <v>4720.34</v>
          </cell>
          <cell r="F731">
            <v>4861.9502000000002</v>
          </cell>
        </row>
        <row r="732">
          <cell r="B732">
            <v>33884</v>
          </cell>
          <cell r="C732" t="str">
            <v>HC HC PLMT PROX XTN PROSTH EVASC RPR DTA EA PROX XTN</v>
          </cell>
          <cell r="E732">
            <v>2359.09</v>
          </cell>
          <cell r="F732">
            <v>2429.8627000000001</v>
          </cell>
        </row>
        <row r="733">
          <cell r="B733">
            <v>33886</v>
          </cell>
          <cell r="C733" t="str">
            <v>HC ENDOVASC PROSTH DELAYED</v>
          </cell>
          <cell r="E733">
            <v>2881.12</v>
          </cell>
          <cell r="F733">
            <v>2967.5535999999997</v>
          </cell>
        </row>
        <row r="734">
          <cell r="B734">
            <v>33889</v>
          </cell>
          <cell r="C734" t="str">
            <v>HC OPN SUBCLA CRTD ART TRPOS NCK INC ULAT</v>
          </cell>
          <cell r="E734">
            <v>3496.01</v>
          </cell>
          <cell r="F734">
            <v>3600.8903</v>
          </cell>
        </row>
        <row r="735">
          <cell r="B735">
            <v>33891</v>
          </cell>
          <cell r="C735" t="str">
            <v>HC BYP GRF W/DESCENDING THORACIC AORTA RPR NECK INC</v>
          </cell>
          <cell r="E735">
            <v>5875.84</v>
          </cell>
          <cell r="F735">
            <v>6052.1152000000002</v>
          </cell>
        </row>
        <row r="736">
          <cell r="B736">
            <v>33967</v>
          </cell>
          <cell r="C736" t="str">
            <v>HC INS IA PERC BALLOON</v>
          </cell>
          <cell r="E736">
            <v>837.08</v>
          </cell>
          <cell r="F736">
            <v>862.19240000000002</v>
          </cell>
        </row>
        <row r="737">
          <cell r="B737">
            <v>34701</v>
          </cell>
          <cell r="C737" t="str">
            <v>HC EVASC RPR DPLMNT AORTO-AORTIC NDGFT</v>
          </cell>
          <cell r="E737">
            <v>11695.14</v>
          </cell>
          <cell r="F737">
            <v>12045.994199999999</v>
          </cell>
        </row>
        <row r="738">
          <cell r="B738">
            <v>34702</v>
          </cell>
          <cell r="C738" t="str">
            <v>HC EVASC RPR DPLMNT AORTO-AORTIC NDGFT RPT</v>
          </cell>
          <cell r="E738">
            <v>11695.14</v>
          </cell>
          <cell r="F738">
            <v>12045.994199999999</v>
          </cell>
        </row>
        <row r="739">
          <cell r="B739">
            <v>34704</v>
          </cell>
          <cell r="C739" t="str">
            <v>HC EVASC RPR DPLMNT AORTO-UN-ILIAC NDGFT</v>
          </cell>
          <cell r="E739">
            <v>11695.14</v>
          </cell>
          <cell r="F739">
            <v>12045.994199999999</v>
          </cell>
        </row>
        <row r="740">
          <cell r="B740">
            <v>34705</v>
          </cell>
          <cell r="C740" t="str">
            <v>HC EVASC RPR DPLMNT AORTO-BI-ILIAC NDGFT</v>
          </cell>
          <cell r="E740">
            <v>11695.14</v>
          </cell>
          <cell r="F740">
            <v>12045.994199999999</v>
          </cell>
        </row>
        <row r="741">
          <cell r="B741">
            <v>34706</v>
          </cell>
          <cell r="C741" t="str">
            <v>HC EVASC RPR DPLMNT AORTO-BI-ILIAC NDGFT RPT</v>
          </cell>
          <cell r="E741">
            <v>11695.14</v>
          </cell>
          <cell r="F741">
            <v>12045.994199999999</v>
          </cell>
        </row>
        <row r="742">
          <cell r="B742">
            <v>34707</v>
          </cell>
          <cell r="C742" t="str">
            <v>HC EVASC RPR DPLMNT ILIO-ILIAC NDGFT</v>
          </cell>
          <cell r="E742">
            <v>11695.14</v>
          </cell>
          <cell r="F742">
            <v>12045.994199999999</v>
          </cell>
        </row>
        <row r="743">
          <cell r="B743">
            <v>34708</v>
          </cell>
          <cell r="C743" t="str">
            <v>HC EVASC RPR DPLMNT ILIO-ILIAC NDGFT RPT</v>
          </cell>
          <cell r="E743">
            <v>23390.28</v>
          </cell>
          <cell r="F743">
            <v>24091.988399999998</v>
          </cell>
        </row>
        <row r="744">
          <cell r="B744">
            <v>34709</v>
          </cell>
          <cell r="C744" t="str">
            <v>HC PLACEMENT XTN PROSTH FOR ENDOVASCULAR RPR</v>
          </cell>
          <cell r="E744">
            <v>11695.14</v>
          </cell>
          <cell r="F744">
            <v>12045.994199999999</v>
          </cell>
        </row>
        <row r="745">
          <cell r="B745">
            <v>34710</v>
          </cell>
          <cell r="C745" t="str">
            <v>HC DLYD PLACEMENT XTN PROSTH FOR EVASC RPR 1ST VSL</v>
          </cell>
          <cell r="E745">
            <v>23390.28</v>
          </cell>
          <cell r="F745">
            <v>24091.988399999998</v>
          </cell>
        </row>
        <row r="746">
          <cell r="B746">
            <v>34711</v>
          </cell>
          <cell r="C746" t="str">
            <v>HC DLYD PLACEMENT XTN PROSTH FOR EVASC RPR EA ADDL</v>
          </cell>
          <cell r="E746">
            <v>11695.14</v>
          </cell>
          <cell r="F746">
            <v>12045.994199999999</v>
          </cell>
        </row>
        <row r="747">
          <cell r="B747">
            <v>34712</v>
          </cell>
          <cell r="C747" t="str">
            <v>HC TRANSCATHETER DLVR ENHNCD FIXATION DEVICES RS&amp;I</v>
          </cell>
          <cell r="E747">
            <v>23390.28</v>
          </cell>
          <cell r="F747">
            <v>24091.988399999998</v>
          </cell>
        </row>
        <row r="748">
          <cell r="B748">
            <v>34713</v>
          </cell>
          <cell r="C748" t="str">
            <v>HC PERQ ACCESS &amp; CLSR FEM ART</v>
          </cell>
          <cell r="E748">
            <v>2595.6</v>
          </cell>
          <cell r="F748">
            <v>2673.4679999999998</v>
          </cell>
        </row>
        <row r="749">
          <cell r="B749">
            <v>34715</v>
          </cell>
          <cell r="C749" t="str">
            <v>HC OPN AX/SUBCLA ART EXPOS DLVR EVASC PROSTH UNI</v>
          </cell>
          <cell r="E749">
            <v>2359.09</v>
          </cell>
          <cell r="F749">
            <v>2429.8627000000001</v>
          </cell>
        </row>
        <row r="750">
          <cell r="B750">
            <v>34718</v>
          </cell>
          <cell r="C750" t="str">
            <v>HC EVASC RPR ILIAC ART N/A A-ILIAC ART NDGFT UNI</v>
          </cell>
          <cell r="E750">
            <v>23390.28</v>
          </cell>
          <cell r="F750">
            <v>24091.988399999998</v>
          </cell>
        </row>
        <row r="751">
          <cell r="B751">
            <v>34808</v>
          </cell>
          <cell r="C751" t="str">
            <v>HC EVASC PLACEMENT ILIAC ARTERY OCCLUSION DEVICE</v>
          </cell>
          <cell r="E751">
            <v>11695.14</v>
          </cell>
          <cell r="F751">
            <v>12045.994199999999</v>
          </cell>
        </row>
        <row r="752">
          <cell r="B752">
            <v>34820</v>
          </cell>
          <cell r="C752" t="str">
            <v>HC OPN ILIAC ART EXPOS PROSTH/ILIAC OCCLS EVASC UNI</v>
          </cell>
          <cell r="E752">
            <v>2359.09</v>
          </cell>
          <cell r="F752">
            <v>2429.8627000000001</v>
          </cell>
        </row>
        <row r="753">
          <cell r="B753">
            <v>34830</v>
          </cell>
          <cell r="C753" t="str">
            <v>HC AAA+TRAUMA REPR,OPEN,TUBE PROSTH</v>
          </cell>
          <cell r="E753">
            <v>7450.4</v>
          </cell>
          <cell r="F753">
            <v>7673.9119999999994</v>
          </cell>
        </row>
        <row r="754">
          <cell r="B754">
            <v>34831</v>
          </cell>
          <cell r="C754" t="str">
            <v>HC AAA+TRAUMA REPR, AORTO-BI-ILIAC PROS</v>
          </cell>
          <cell r="E754">
            <v>8054.78</v>
          </cell>
          <cell r="F754">
            <v>8296.4233999999997</v>
          </cell>
        </row>
        <row r="755">
          <cell r="B755">
            <v>34834</v>
          </cell>
          <cell r="C755" t="str">
            <v>HC OPN BRACHIAL ARTERY EXPOS DLVR EVASC PROSTH UNI</v>
          </cell>
          <cell r="E755">
            <v>2359.09</v>
          </cell>
          <cell r="F755">
            <v>2429.8627000000001</v>
          </cell>
        </row>
        <row r="756">
          <cell r="B756">
            <v>34842</v>
          </cell>
          <cell r="C756" t="str">
            <v>HC ENDOVASC VISCER AORTA REPAIR FENEST 2 ENDOGRAFT</v>
          </cell>
          <cell r="E756">
            <v>12235.89</v>
          </cell>
          <cell r="F756">
            <v>12602.966699999999</v>
          </cell>
        </row>
        <row r="757">
          <cell r="B757">
            <v>34843</v>
          </cell>
          <cell r="C757" t="str">
            <v>HC ENDOVASC VISCER AORTA REPAIR FENEST 3 ENDOGRAFT</v>
          </cell>
          <cell r="E757">
            <v>12776.64</v>
          </cell>
          <cell r="F757">
            <v>13159.939199999999</v>
          </cell>
        </row>
        <row r="758">
          <cell r="B758">
            <v>34844</v>
          </cell>
          <cell r="C758" t="str">
            <v>HC ENDOVASC VISCER AORTA REPR FENEST 4+ ENDOGRAFT</v>
          </cell>
          <cell r="E758">
            <v>13317.39</v>
          </cell>
          <cell r="F758">
            <v>13716.911699999999</v>
          </cell>
        </row>
        <row r="759">
          <cell r="B759">
            <v>34845</v>
          </cell>
          <cell r="C759" t="str">
            <v>HC VISCER AND INFRARENAL ABDOM AORTA 1 PROSTHESIS</v>
          </cell>
          <cell r="E759">
            <v>11695.14</v>
          </cell>
          <cell r="F759">
            <v>12045.994199999999</v>
          </cell>
        </row>
        <row r="760">
          <cell r="B760">
            <v>34846</v>
          </cell>
          <cell r="C760" t="str">
            <v>HC VISCER AND INFRARENAL ABDOM AORTA 2 PROSTHESIS</v>
          </cell>
          <cell r="E760">
            <v>12235.89</v>
          </cell>
          <cell r="F760">
            <v>12602.966699999999</v>
          </cell>
        </row>
        <row r="761">
          <cell r="B761">
            <v>34847</v>
          </cell>
          <cell r="C761" t="str">
            <v>HC VISCER AND INFRARENAL ABDOM AORTA 3 PROSTHESIS</v>
          </cell>
          <cell r="E761">
            <v>12776.64</v>
          </cell>
          <cell r="F761">
            <v>13159.939199999999</v>
          </cell>
        </row>
        <row r="762">
          <cell r="B762">
            <v>34848</v>
          </cell>
          <cell r="C762" t="str">
            <v>HC VISCER AND INFRARENAL ABDOM AORTA 4+ PROSTHESIS</v>
          </cell>
          <cell r="E762">
            <v>13317.39</v>
          </cell>
          <cell r="F762">
            <v>13716.911699999999</v>
          </cell>
        </row>
        <row r="763">
          <cell r="B763">
            <v>36015</v>
          </cell>
          <cell r="C763" t="str">
            <v>HC SELECTIVE CATH - SEGMENTAL ARTERY</v>
          </cell>
          <cell r="E763">
            <v>840.33</v>
          </cell>
          <cell r="F763">
            <v>865.53989999999999</v>
          </cell>
        </row>
        <row r="764">
          <cell r="B764">
            <v>36215</v>
          </cell>
          <cell r="C764" t="str">
            <v>HC SELECT CATH ART - BRACH-CEPH - 1ST ORDER-RT</v>
          </cell>
          <cell r="E764">
            <v>5136.04</v>
          </cell>
          <cell r="F764">
            <v>5290.1211999999996</v>
          </cell>
        </row>
        <row r="765">
          <cell r="B765">
            <v>36215</v>
          </cell>
          <cell r="C765" t="str">
            <v>HC SELECT CATH ART - BRACH-CEPH - 1ST ORDER-LT</v>
          </cell>
          <cell r="E765">
            <v>5136.04</v>
          </cell>
          <cell r="F765">
            <v>5290.1211999999996</v>
          </cell>
        </row>
        <row r="766">
          <cell r="B766">
            <v>36216</v>
          </cell>
          <cell r="C766" t="str">
            <v>HC SELECT CATH ART - BRACH-CEPH - 2ND ORDER</v>
          </cell>
          <cell r="E766">
            <v>1528.16</v>
          </cell>
          <cell r="F766">
            <v>1574.0048000000002</v>
          </cell>
        </row>
        <row r="767">
          <cell r="B767">
            <v>36217</v>
          </cell>
          <cell r="C767" t="str">
            <v>HC SELECT CATH ART - BRACH-CEPH - 3RD ORDER</v>
          </cell>
          <cell r="E767">
            <v>1311.86</v>
          </cell>
          <cell r="F767">
            <v>1351.2157999999999</v>
          </cell>
        </row>
        <row r="768">
          <cell r="B768">
            <v>36218</v>
          </cell>
          <cell r="C768" t="str">
            <v>HC SELECT CATH ART - BRACH-CEPH - EA ADDTL</v>
          </cell>
          <cell r="E768">
            <v>448.82</v>
          </cell>
          <cell r="F768">
            <v>462.28460000000001</v>
          </cell>
        </row>
        <row r="769">
          <cell r="B769">
            <v>36245</v>
          </cell>
          <cell r="C769" t="str">
            <v>HC INS CATH ABD/L-EXT ART 1ST</v>
          </cell>
          <cell r="E769">
            <v>12957.45</v>
          </cell>
          <cell r="F769">
            <v>13346.173500000001</v>
          </cell>
        </row>
        <row r="770">
          <cell r="B770">
            <v>36246</v>
          </cell>
          <cell r="C770" t="str">
            <v>HC INS CATH ABD/L-EXT ART 2ND</v>
          </cell>
          <cell r="E770">
            <v>10936.13</v>
          </cell>
          <cell r="F770">
            <v>11264.213899999999</v>
          </cell>
        </row>
        <row r="771">
          <cell r="B771">
            <v>36247</v>
          </cell>
          <cell r="C771" t="str">
            <v>HC INS CATH ABD/L-EXT ART 3RD</v>
          </cell>
          <cell r="E771">
            <v>17603.580000000002</v>
          </cell>
          <cell r="F771">
            <v>18131.687400000003</v>
          </cell>
        </row>
        <row r="772">
          <cell r="B772">
            <v>36248</v>
          </cell>
          <cell r="C772" t="str">
            <v>HC INS CATH ABD/L-EXT ART ADDL</v>
          </cell>
          <cell r="E772">
            <v>6522.53</v>
          </cell>
          <cell r="F772">
            <v>6718.2058999999999</v>
          </cell>
        </row>
        <row r="773">
          <cell r="B773">
            <v>36251</v>
          </cell>
          <cell r="C773" t="str">
            <v>HC INS CATH REN ART 1ST UNILAT LT</v>
          </cell>
          <cell r="E773">
            <v>18177.849999999999</v>
          </cell>
          <cell r="F773">
            <v>18723.1855</v>
          </cell>
        </row>
        <row r="774">
          <cell r="B774">
            <v>36251</v>
          </cell>
          <cell r="C774" t="str">
            <v>HC INS CATH REN ART 1ST UNILAT RT</v>
          </cell>
          <cell r="E774">
            <v>18177.849999999999</v>
          </cell>
          <cell r="F774">
            <v>18723.1855</v>
          </cell>
        </row>
        <row r="775">
          <cell r="B775">
            <v>36252</v>
          </cell>
          <cell r="C775" t="str">
            <v>HC INS CATH REN ART 1ST BILAT</v>
          </cell>
          <cell r="E775">
            <v>24334.83</v>
          </cell>
          <cell r="F775">
            <v>25064.874900000003</v>
          </cell>
        </row>
        <row r="776">
          <cell r="B776">
            <v>36254</v>
          </cell>
          <cell r="C776" t="str">
            <v>HC INS CATH REN ART 2ND+ BILAT</v>
          </cell>
          <cell r="E776">
            <v>6065.05</v>
          </cell>
          <cell r="F776">
            <v>6247.0015000000003</v>
          </cell>
        </row>
        <row r="777">
          <cell r="B777">
            <v>36470</v>
          </cell>
          <cell r="C777" t="str">
            <v>HC INJ SCLEROSANT SGL INCMPTNT VEIN- RT</v>
          </cell>
          <cell r="E777">
            <v>456.39</v>
          </cell>
          <cell r="F777">
            <v>470.08170000000001</v>
          </cell>
        </row>
        <row r="778">
          <cell r="B778">
            <v>36470</v>
          </cell>
          <cell r="C778" t="str">
            <v>HC INJ SCLEROSANT SGL INCMPTNT VEIN- LT</v>
          </cell>
          <cell r="E778">
            <v>456.39</v>
          </cell>
          <cell r="F778">
            <v>470.08170000000001</v>
          </cell>
        </row>
        <row r="779">
          <cell r="B779">
            <v>36470</v>
          </cell>
          <cell r="C779" t="str">
            <v>HC INJ SCLEROSANT SGL INCMPTNT VEIN- BILAT</v>
          </cell>
          <cell r="E779">
            <v>684.59</v>
          </cell>
          <cell r="F779">
            <v>705.1277</v>
          </cell>
        </row>
        <row r="780">
          <cell r="B780">
            <v>36481</v>
          </cell>
          <cell r="C780" t="str">
            <v>HC PERC PORTAL VEIN CATHETERIZATION</v>
          </cell>
          <cell r="E780">
            <v>2511.2399999999998</v>
          </cell>
          <cell r="F780">
            <v>2586.5771999999997</v>
          </cell>
        </row>
        <row r="781">
          <cell r="B781">
            <v>36556</v>
          </cell>
          <cell r="C781" t="str">
            <v>HC INS NON-TUNNEL CV CATH 5 YRS/&gt;</v>
          </cell>
          <cell r="E781">
            <v>2590.19</v>
          </cell>
          <cell r="F781">
            <v>2667.8957</v>
          </cell>
        </row>
        <row r="782">
          <cell r="B782">
            <v>36556</v>
          </cell>
          <cell r="C782" t="str">
            <v>HC INS NON-TUNNEL CV CATH 5 YRS/&gt;</v>
          </cell>
          <cell r="E782">
            <v>2590.19</v>
          </cell>
          <cell r="F782">
            <v>2667.8957</v>
          </cell>
        </row>
        <row r="783">
          <cell r="B783">
            <v>36561</v>
          </cell>
          <cell r="C783" t="str">
            <v>HC INS TUNNELED CVAD W PORT AGE 5 YRS/&gt;- RT</v>
          </cell>
          <cell r="E783">
            <v>11675.87</v>
          </cell>
          <cell r="F783">
            <v>12026.1461</v>
          </cell>
        </row>
        <row r="784">
          <cell r="B784">
            <v>36561</v>
          </cell>
          <cell r="C784" t="str">
            <v>HC INS TUNNELED CVAD W PORT AGE 5 YRS/&gt;- LT</v>
          </cell>
          <cell r="E784">
            <v>11675.87</v>
          </cell>
          <cell r="F784">
            <v>12026.1461</v>
          </cell>
        </row>
        <row r="785">
          <cell r="B785">
            <v>36563</v>
          </cell>
          <cell r="C785" t="str">
            <v>HC INS TUNNEL CVAD W SQ PUMP</v>
          </cell>
          <cell r="E785">
            <v>13838.87</v>
          </cell>
          <cell r="F785">
            <v>14254.036100000001</v>
          </cell>
        </row>
        <row r="786">
          <cell r="B786">
            <v>36565</v>
          </cell>
          <cell r="C786" t="str">
            <v>HC INSERT TUNNELED CV 2X CATH WO SQ PORT- RT</v>
          </cell>
          <cell r="E786">
            <v>5733.03</v>
          </cell>
          <cell r="F786">
            <v>5905.0208999999995</v>
          </cell>
        </row>
        <row r="787">
          <cell r="B787">
            <v>36565</v>
          </cell>
          <cell r="C787" t="str">
            <v>HC INSERT TUNNELED CV 2X CATH WO SQ PORT- LT</v>
          </cell>
          <cell r="E787">
            <v>5733.03</v>
          </cell>
          <cell r="F787">
            <v>5905.0208999999995</v>
          </cell>
        </row>
        <row r="788">
          <cell r="B788">
            <v>36566</v>
          </cell>
          <cell r="C788" t="str">
            <v>HC INSERT TUNNELED CV 2X CATH W SQ PORT- RT</v>
          </cell>
          <cell r="E788">
            <v>11675.87</v>
          </cell>
          <cell r="F788">
            <v>12026.1461</v>
          </cell>
        </row>
        <row r="789">
          <cell r="B789">
            <v>36566</v>
          </cell>
          <cell r="C789" t="str">
            <v>HC INSERT TUNNELED CV 2X CATH W SQ PORT- LT</v>
          </cell>
          <cell r="E789">
            <v>11675.87</v>
          </cell>
          <cell r="F789">
            <v>12026.1461</v>
          </cell>
        </row>
        <row r="790">
          <cell r="B790">
            <v>36569</v>
          </cell>
          <cell r="C790" t="str">
            <v>HC INS PICC AGE 5 YRS/&gt;</v>
          </cell>
          <cell r="E790">
            <v>2743.77</v>
          </cell>
          <cell r="F790">
            <v>2826.0830999999998</v>
          </cell>
        </row>
        <row r="791">
          <cell r="B791">
            <v>36573</v>
          </cell>
          <cell r="C791" t="str">
            <v>HC INSJ PICC RS&amp;I 5 YR+</v>
          </cell>
          <cell r="E791">
            <v>4185.41</v>
          </cell>
          <cell r="F791">
            <v>4310.9722999999994</v>
          </cell>
        </row>
        <row r="792">
          <cell r="B792">
            <v>36580</v>
          </cell>
          <cell r="C792" t="str">
            <v>HC REPLACE NON-TUNNELED CV CATH</v>
          </cell>
          <cell r="E792">
            <v>3157.98</v>
          </cell>
          <cell r="F792">
            <v>3252.7194</v>
          </cell>
        </row>
        <row r="793">
          <cell r="B793">
            <v>36584</v>
          </cell>
          <cell r="C793" t="str">
            <v>HC REPLACE PICC CATH</v>
          </cell>
          <cell r="E793">
            <v>2101.35</v>
          </cell>
          <cell r="F793">
            <v>2164.3905</v>
          </cell>
        </row>
        <row r="794">
          <cell r="B794">
            <v>36585</v>
          </cell>
          <cell r="C794" t="str">
            <v>HC REPL PERIPH VAD W PORT</v>
          </cell>
          <cell r="E794">
            <v>6065.05</v>
          </cell>
          <cell r="F794">
            <v>6247.0015000000003</v>
          </cell>
        </row>
        <row r="795">
          <cell r="B795">
            <v>36588</v>
          </cell>
          <cell r="C795" t="str">
            <v>HC INS TUNNELED CV CATH AGE 5/&gt;</v>
          </cell>
          <cell r="E795">
            <v>3682.51</v>
          </cell>
          <cell r="F795">
            <v>3792.9853000000003</v>
          </cell>
        </row>
        <row r="796">
          <cell r="B796">
            <v>36589</v>
          </cell>
          <cell r="C796" t="str">
            <v>HC REMOVE TNL CV CATH</v>
          </cell>
          <cell r="E796">
            <v>3587.34</v>
          </cell>
          <cell r="F796">
            <v>3694.9602</v>
          </cell>
        </row>
        <row r="797">
          <cell r="B797">
            <v>36592</v>
          </cell>
          <cell r="C797" t="str">
            <v>HC COLLECT BLOOD FROM PICC</v>
          </cell>
          <cell r="E797">
            <v>163.31</v>
          </cell>
          <cell r="F797">
            <v>168.20930000000001</v>
          </cell>
        </row>
        <row r="798">
          <cell r="B798">
            <v>36593</v>
          </cell>
          <cell r="C798" t="str">
            <v>HC DECLOT VASCULAR DEVICE</v>
          </cell>
          <cell r="E798">
            <v>622.94000000000005</v>
          </cell>
          <cell r="F798">
            <v>641.62820000000011</v>
          </cell>
        </row>
        <row r="799">
          <cell r="B799">
            <v>36595</v>
          </cell>
          <cell r="C799" t="str">
            <v>HC SA MECH REM OBSTR CVAD</v>
          </cell>
          <cell r="E799">
            <v>6065.05</v>
          </cell>
          <cell r="F799">
            <v>6247.0015000000003</v>
          </cell>
        </row>
        <row r="800">
          <cell r="B800">
            <v>36596</v>
          </cell>
          <cell r="C800" t="str">
            <v>HC LMN MECH REM OBSTR CVAD</v>
          </cell>
          <cell r="E800">
            <v>2511.2399999999998</v>
          </cell>
          <cell r="F800">
            <v>2586.5771999999997</v>
          </cell>
        </row>
        <row r="801">
          <cell r="B801">
            <v>36598</v>
          </cell>
          <cell r="C801" t="str">
            <v>HC INJ W/FLUOR EVAL CV DEVICE</v>
          </cell>
          <cell r="E801">
            <v>1128</v>
          </cell>
          <cell r="F801">
            <v>1161.8399999999999</v>
          </cell>
        </row>
        <row r="802">
          <cell r="B802">
            <v>36620</v>
          </cell>
          <cell r="C802" t="str">
            <v>HC ARTERIAL CATH - SAMPLE/MONITOR/TRANSFUSE</v>
          </cell>
          <cell r="E802">
            <v>441.25</v>
          </cell>
          <cell r="F802">
            <v>454.48750000000001</v>
          </cell>
        </row>
        <row r="803">
          <cell r="B803">
            <v>36901</v>
          </cell>
          <cell r="C803" t="str">
            <v>HC INTRO CATH DIALYSIS CIRCUIT</v>
          </cell>
          <cell r="E803">
            <v>3315.83</v>
          </cell>
          <cell r="F803">
            <v>3415.3049000000001</v>
          </cell>
        </row>
        <row r="804">
          <cell r="B804">
            <v>36902</v>
          </cell>
          <cell r="C804" t="str">
            <v>HC INTRO CATH DIALYSIS CIRCUIT WITH ANGIOPLASTY PERIPH ART S&amp;I</v>
          </cell>
          <cell r="E804">
            <v>19407.52</v>
          </cell>
          <cell r="F804">
            <v>19989.745600000002</v>
          </cell>
        </row>
        <row r="805">
          <cell r="B805">
            <v>36903</v>
          </cell>
          <cell r="C805" t="str">
            <v>HC INTRO CATH DIALYSIS CIRCUIT</v>
          </cell>
          <cell r="E805">
            <v>22201.03</v>
          </cell>
          <cell r="F805">
            <v>22867.0609</v>
          </cell>
        </row>
        <row r="806">
          <cell r="B806">
            <v>36904</v>
          </cell>
          <cell r="C806" t="str">
            <v>HC THRMBC/NFS DIALYSIS CIRCUIT</v>
          </cell>
          <cell r="E806">
            <v>19156.61</v>
          </cell>
          <cell r="F806">
            <v>19731.308300000001</v>
          </cell>
        </row>
        <row r="807">
          <cell r="B807">
            <v>36907</v>
          </cell>
          <cell r="C807" t="str">
            <v>HC BALO ANGIOP CTR DIALYSIS SEG</v>
          </cell>
          <cell r="E807">
            <v>6065.05</v>
          </cell>
          <cell r="F807">
            <v>6247.0015000000003</v>
          </cell>
        </row>
        <row r="808">
          <cell r="B808">
            <v>36908</v>
          </cell>
          <cell r="C808" t="str">
            <v>HC STENT PLMT CTR DIALYSIS SEG</v>
          </cell>
          <cell r="E808">
            <v>6065.05</v>
          </cell>
          <cell r="F808">
            <v>6247.0015000000003</v>
          </cell>
        </row>
        <row r="809">
          <cell r="B809">
            <v>36909</v>
          </cell>
          <cell r="C809" t="str">
            <v>HC DIALYSIS CIRCUIT EMBOLJ</v>
          </cell>
          <cell r="E809">
            <v>6065.05</v>
          </cell>
          <cell r="F809">
            <v>6247.0015000000003</v>
          </cell>
        </row>
        <row r="810">
          <cell r="B810">
            <v>37184</v>
          </cell>
          <cell r="C810" t="str">
            <v>HC PRIM ART M-THRMBC 1ST VSL RIGHT</v>
          </cell>
          <cell r="E810">
            <v>10742.54</v>
          </cell>
          <cell r="F810">
            <v>11064.816200000001</v>
          </cell>
        </row>
        <row r="811">
          <cell r="B811">
            <v>37184</v>
          </cell>
          <cell r="C811" t="str">
            <v>HC PRIM ART M-THRMBC 1ST VSL LEFT</v>
          </cell>
          <cell r="E811">
            <v>10742.54</v>
          </cell>
          <cell r="F811">
            <v>11064.816200000001</v>
          </cell>
        </row>
        <row r="812">
          <cell r="B812">
            <v>37184</v>
          </cell>
          <cell r="C812" t="str">
            <v>HC PRIM ART M-THRMBC 1ST VSL BILATERAL</v>
          </cell>
          <cell r="E812">
            <v>16113.81</v>
          </cell>
          <cell r="F812">
            <v>16597.224299999998</v>
          </cell>
        </row>
        <row r="813">
          <cell r="B813">
            <v>37185</v>
          </cell>
          <cell r="C813" t="str">
            <v>HC PRIM ART M-THRMBC SBSQ VSL RIGHT</v>
          </cell>
          <cell r="E813">
            <v>3032.53</v>
          </cell>
          <cell r="F813">
            <v>3123.5059000000001</v>
          </cell>
        </row>
        <row r="814">
          <cell r="B814">
            <v>37185</v>
          </cell>
          <cell r="C814" t="str">
            <v>HC PRIM ART M-THRMBC SBSQ VSL LEFT</v>
          </cell>
          <cell r="E814">
            <v>3032.53</v>
          </cell>
          <cell r="F814">
            <v>3123.5059000000001</v>
          </cell>
        </row>
        <row r="815">
          <cell r="B815">
            <v>37186</v>
          </cell>
          <cell r="C815" t="str">
            <v>HC SEC ART THROMBECTOMY ADD-ON RIGHT</v>
          </cell>
          <cell r="E815">
            <v>3032.53</v>
          </cell>
          <cell r="F815">
            <v>3123.5059000000001</v>
          </cell>
        </row>
        <row r="816">
          <cell r="B816">
            <v>37186</v>
          </cell>
          <cell r="C816" t="str">
            <v>HC SEC ART THROMBECTOMY ADD-ON LEFT</v>
          </cell>
          <cell r="E816">
            <v>3032.53</v>
          </cell>
          <cell r="F816">
            <v>3123.5059000000001</v>
          </cell>
        </row>
        <row r="817">
          <cell r="B817">
            <v>37187</v>
          </cell>
          <cell r="C817" t="str">
            <v>HC VENOUS MECH THROMBECTOMY RIGHT</v>
          </cell>
          <cell r="E817">
            <v>10742.54</v>
          </cell>
          <cell r="F817">
            <v>11064.816200000001</v>
          </cell>
        </row>
        <row r="818">
          <cell r="B818">
            <v>37187</v>
          </cell>
          <cell r="C818" t="str">
            <v>HC VENOUS MECH THROMBECTOMY LEFT</v>
          </cell>
          <cell r="E818">
            <v>10742.54</v>
          </cell>
          <cell r="F818">
            <v>11064.816200000001</v>
          </cell>
        </row>
        <row r="819">
          <cell r="B819">
            <v>37187</v>
          </cell>
          <cell r="C819" t="str">
            <v>HC VENOUS MECH THROMBECTOMY BILATERAL</v>
          </cell>
          <cell r="E819">
            <v>16113.81</v>
          </cell>
          <cell r="F819">
            <v>16597.224299999998</v>
          </cell>
        </row>
        <row r="820">
          <cell r="B820">
            <v>37188</v>
          </cell>
          <cell r="C820" t="str">
            <v>HC VEN MECHNL THRMBC REPEAT TX RIGHT</v>
          </cell>
          <cell r="E820">
            <v>6065.05</v>
          </cell>
          <cell r="F820">
            <v>6247.0015000000003</v>
          </cell>
        </row>
        <row r="821">
          <cell r="B821">
            <v>37188</v>
          </cell>
          <cell r="C821" t="str">
            <v>HC VEN MECHNL THRMBC REPEAT TX LEFT</v>
          </cell>
          <cell r="E821">
            <v>6065.05</v>
          </cell>
          <cell r="F821">
            <v>6247.0015000000003</v>
          </cell>
        </row>
        <row r="822">
          <cell r="B822">
            <v>37188</v>
          </cell>
          <cell r="C822" t="str">
            <v>HC VEN MECHNL THRMBC REPEAT TX BILATERAL</v>
          </cell>
          <cell r="E822">
            <v>6065.05</v>
          </cell>
          <cell r="F822">
            <v>6247.0015000000003</v>
          </cell>
        </row>
        <row r="823">
          <cell r="B823">
            <v>37191</v>
          </cell>
          <cell r="C823" t="str">
            <v>HC INS ENDOVAS VENA CAVA FILTR</v>
          </cell>
          <cell r="E823">
            <v>6698.9</v>
          </cell>
          <cell r="F823">
            <v>6899.8669999999993</v>
          </cell>
        </row>
        <row r="824">
          <cell r="B824">
            <v>37197</v>
          </cell>
          <cell r="C824" t="str">
            <v>HC REMOVE INTRVAS FOREIGN BODY</v>
          </cell>
          <cell r="E824">
            <v>6065.19</v>
          </cell>
          <cell r="F824">
            <v>6247.1456999999991</v>
          </cell>
        </row>
        <row r="825">
          <cell r="B825">
            <v>37211</v>
          </cell>
          <cell r="C825" t="str">
            <v>HC THROMBOLYTIC ART THERAPY</v>
          </cell>
          <cell r="E825">
            <v>6698.9</v>
          </cell>
          <cell r="F825">
            <v>6899.8669999999993</v>
          </cell>
        </row>
        <row r="826">
          <cell r="B826">
            <v>37220</v>
          </cell>
          <cell r="C826" t="str">
            <v>HC ILIAC REVASC RIGHT</v>
          </cell>
          <cell r="E826">
            <v>7161.18</v>
          </cell>
          <cell r="F826">
            <v>7376.0154000000002</v>
          </cell>
        </row>
        <row r="827">
          <cell r="B827">
            <v>37220</v>
          </cell>
          <cell r="C827" t="str">
            <v>HC ILIAC REVASC LEFT</v>
          </cell>
          <cell r="E827">
            <v>7161.18</v>
          </cell>
          <cell r="F827">
            <v>7376.0154000000002</v>
          </cell>
        </row>
        <row r="828">
          <cell r="B828">
            <v>37220</v>
          </cell>
          <cell r="C828" t="str">
            <v>HC ILIAC REVASC BILATERAL</v>
          </cell>
          <cell r="E828">
            <v>7161.18</v>
          </cell>
          <cell r="F828">
            <v>7376.0154000000002</v>
          </cell>
        </row>
        <row r="829">
          <cell r="B829">
            <v>37221</v>
          </cell>
          <cell r="C829" t="str">
            <v>HC ILIAC REVASC W/STENT RIGHT</v>
          </cell>
          <cell r="E829">
            <v>22201.03</v>
          </cell>
          <cell r="F829">
            <v>22867.0609</v>
          </cell>
        </row>
        <row r="830">
          <cell r="B830">
            <v>37221</v>
          </cell>
          <cell r="C830" t="str">
            <v>HC ILIAC REVASC W/STENT LEFT</v>
          </cell>
          <cell r="E830">
            <v>22201.03</v>
          </cell>
          <cell r="F830">
            <v>22867.0609</v>
          </cell>
        </row>
        <row r="831">
          <cell r="B831">
            <v>37221</v>
          </cell>
          <cell r="C831" t="str">
            <v>HC ILIAC REVASC W/STENT BILATERAL</v>
          </cell>
          <cell r="E831">
            <v>33301.550000000003</v>
          </cell>
          <cell r="F831">
            <v>34300.5965</v>
          </cell>
        </row>
        <row r="832">
          <cell r="B832">
            <v>37222</v>
          </cell>
          <cell r="C832" t="str">
            <v>HC ILIAC REVASC ADD-ON RIGHT</v>
          </cell>
          <cell r="E832">
            <v>11100.52</v>
          </cell>
          <cell r="F832">
            <v>11433.535600000001</v>
          </cell>
        </row>
        <row r="833">
          <cell r="B833">
            <v>37222</v>
          </cell>
          <cell r="C833" t="str">
            <v>HC ILIAC REVASC ADD-ON LEFT</v>
          </cell>
          <cell r="E833">
            <v>11100.52</v>
          </cell>
          <cell r="F833">
            <v>11433.535600000001</v>
          </cell>
        </row>
        <row r="834">
          <cell r="B834">
            <v>37222</v>
          </cell>
          <cell r="C834" t="str">
            <v>HC ILIAC REVASC ADD-ON BILATERAL</v>
          </cell>
          <cell r="E834">
            <v>16650.77</v>
          </cell>
          <cell r="F834">
            <v>17150.293099999999</v>
          </cell>
        </row>
        <row r="835">
          <cell r="B835">
            <v>37223</v>
          </cell>
          <cell r="C835" t="str">
            <v>HC ILIAC REVASC W/STENT ADD-ON RIGHT</v>
          </cell>
          <cell r="E835">
            <v>11100.52</v>
          </cell>
          <cell r="F835">
            <v>11433.535600000001</v>
          </cell>
        </row>
        <row r="836">
          <cell r="B836">
            <v>37223</v>
          </cell>
          <cell r="C836" t="str">
            <v>HC ILIAC REVASC W/STENT ADD-ON LEFT</v>
          </cell>
          <cell r="E836">
            <v>11100.52</v>
          </cell>
          <cell r="F836">
            <v>11433.535600000001</v>
          </cell>
        </row>
        <row r="837">
          <cell r="B837">
            <v>37223</v>
          </cell>
          <cell r="C837" t="str">
            <v>HC ILIAC REVASC W/STENT ADD-ON BILATERAL</v>
          </cell>
          <cell r="E837">
            <v>16650.77</v>
          </cell>
          <cell r="F837">
            <v>17150.293099999999</v>
          </cell>
        </row>
        <row r="838">
          <cell r="B838">
            <v>37224</v>
          </cell>
          <cell r="C838" t="str">
            <v>HC FEM/POPL REVAS W/TLA RIGHT</v>
          </cell>
          <cell r="E838">
            <v>10742.54</v>
          </cell>
          <cell r="F838">
            <v>11064.816200000001</v>
          </cell>
        </row>
        <row r="839">
          <cell r="B839">
            <v>37224</v>
          </cell>
          <cell r="C839" t="str">
            <v>HC FEM/POPL REVAS W/TLA LEFT</v>
          </cell>
          <cell r="E839">
            <v>10742.54</v>
          </cell>
          <cell r="F839">
            <v>11064.816200000001</v>
          </cell>
        </row>
        <row r="840">
          <cell r="B840">
            <v>37224</v>
          </cell>
          <cell r="C840" t="str">
            <v>HC FEM/POPL REVAS W/TLA BILATERAL</v>
          </cell>
          <cell r="E840">
            <v>16113.81</v>
          </cell>
          <cell r="F840">
            <v>16597.224299999998</v>
          </cell>
        </row>
        <row r="841">
          <cell r="B841">
            <v>37226</v>
          </cell>
          <cell r="C841" t="str">
            <v>HC FEM/POPL REVASC W/STENT RIGHT</v>
          </cell>
          <cell r="E841">
            <v>22201.03</v>
          </cell>
          <cell r="F841">
            <v>22867.0609</v>
          </cell>
        </row>
        <row r="842">
          <cell r="B842">
            <v>37226</v>
          </cell>
          <cell r="C842" t="str">
            <v>HC FEM/POPL REVASC W/STENT LEFT</v>
          </cell>
          <cell r="E842">
            <v>22201.03</v>
          </cell>
          <cell r="F842">
            <v>22867.0609</v>
          </cell>
        </row>
        <row r="843">
          <cell r="B843">
            <v>37226</v>
          </cell>
          <cell r="C843" t="str">
            <v>HC FEM/POPL REVASC W/STENT BILATERAL</v>
          </cell>
          <cell r="E843">
            <v>33301.550000000003</v>
          </cell>
          <cell r="F843">
            <v>34300.5965</v>
          </cell>
        </row>
        <row r="844">
          <cell r="B844">
            <v>37228</v>
          </cell>
          <cell r="C844" t="str">
            <v>HC TIB/PER REVASC W/TLA RIGHT</v>
          </cell>
          <cell r="E844">
            <v>22201.03</v>
          </cell>
          <cell r="F844">
            <v>22867.0609</v>
          </cell>
        </row>
        <row r="845">
          <cell r="B845">
            <v>37228</v>
          </cell>
          <cell r="C845" t="str">
            <v>HC TIB/PER REVASC W/TLA LEFT</v>
          </cell>
          <cell r="E845">
            <v>22201.03</v>
          </cell>
          <cell r="F845">
            <v>22867.0609</v>
          </cell>
        </row>
        <row r="846">
          <cell r="B846">
            <v>37228</v>
          </cell>
          <cell r="C846" t="str">
            <v>HC TIB/PER REVASC W/TLA BILATERAL</v>
          </cell>
          <cell r="E846">
            <v>33301.550000000003</v>
          </cell>
          <cell r="F846">
            <v>34300.5965</v>
          </cell>
        </row>
        <row r="847">
          <cell r="B847">
            <v>37230</v>
          </cell>
          <cell r="C847" t="str">
            <v>HC TIB/PER REVASC W/STENT RIGHT</v>
          </cell>
          <cell r="E847">
            <v>35255.82</v>
          </cell>
          <cell r="F847">
            <v>36313.494599999998</v>
          </cell>
        </row>
        <row r="848">
          <cell r="B848">
            <v>37230</v>
          </cell>
          <cell r="C848" t="str">
            <v>HC TIB/PER REVASC W/STENT LEFT</v>
          </cell>
          <cell r="E848">
            <v>35255.82</v>
          </cell>
          <cell r="F848">
            <v>36313.494599999998</v>
          </cell>
        </row>
        <row r="849">
          <cell r="B849">
            <v>37230</v>
          </cell>
          <cell r="C849" t="str">
            <v>HC TIB/PER REVASC W/STENT BILATERAL</v>
          </cell>
          <cell r="E849">
            <v>52883.73</v>
          </cell>
          <cell r="F849">
            <v>54470.241900000001</v>
          </cell>
        </row>
        <row r="850">
          <cell r="B850">
            <v>37232</v>
          </cell>
          <cell r="C850" t="str">
            <v>HC TIB/PER REVASC ADD-ON RIGHT</v>
          </cell>
          <cell r="E850">
            <v>17628.45</v>
          </cell>
          <cell r="F850">
            <v>18157.303500000002</v>
          </cell>
        </row>
        <row r="851">
          <cell r="B851">
            <v>37232</v>
          </cell>
          <cell r="C851" t="str">
            <v>HC TIB/PER REVASC ADD-ON LEFT</v>
          </cell>
          <cell r="E851">
            <v>17628.45</v>
          </cell>
          <cell r="F851">
            <v>18157.303500000002</v>
          </cell>
        </row>
        <row r="852">
          <cell r="B852">
            <v>37232</v>
          </cell>
          <cell r="C852" t="str">
            <v>HC TIB/PER REVASC ADD-ON BILATERAL</v>
          </cell>
          <cell r="E852">
            <v>26442.68</v>
          </cell>
          <cell r="F852">
            <v>27235.9604</v>
          </cell>
        </row>
        <row r="853">
          <cell r="B853">
            <v>37238</v>
          </cell>
          <cell r="C853" t="str">
            <v>HC OPEN/PERQ PLACE STENT SAME</v>
          </cell>
          <cell r="E853">
            <v>22201.03</v>
          </cell>
          <cell r="F853">
            <v>22867.0609</v>
          </cell>
        </row>
        <row r="854">
          <cell r="B854">
            <v>37239</v>
          </cell>
          <cell r="C854" t="str">
            <v>HC OPEN/PERQ PLACE STENT EA ADD'L</v>
          </cell>
          <cell r="E854">
            <v>11100.52</v>
          </cell>
          <cell r="F854">
            <v>11433.535600000001</v>
          </cell>
        </row>
        <row r="855">
          <cell r="B855">
            <v>37241</v>
          </cell>
          <cell r="C855" t="str">
            <v>HC VASC EMBOLIZE/OCCLUDE VENOUS- RT</v>
          </cell>
          <cell r="E855">
            <v>22201.03</v>
          </cell>
          <cell r="F855">
            <v>22867.0609</v>
          </cell>
        </row>
        <row r="856">
          <cell r="B856">
            <v>37241</v>
          </cell>
          <cell r="C856" t="str">
            <v>HC VASC EMBOLIZE/OCCLUDE VENOUS- LT</v>
          </cell>
          <cell r="E856">
            <v>22201.03</v>
          </cell>
          <cell r="F856">
            <v>22867.0609</v>
          </cell>
        </row>
        <row r="857">
          <cell r="B857">
            <v>37242</v>
          </cell>
          <cell r="C857" t="str">
            <v>HC VASC EMBOLIZE/OCCLUDE ARTERY</v>
          </cell>
          <cell r="E857">
            <v>22201.03</v>
          </cell>
          <cell r="F857">
            <v>22867.0609</v>
          </cell>
        </row>
        <row r="858">
          <cell r="B858">
            <v>37243</v>
          </cell>
          <cell r="C858" t="str">
            <v>HC VASC EMBOLIZE/OCCLUDE ORGAN</v>
          </cell>
          <cell r="E858">
            <v>22201.03</v>
          </cell>
          <cell r="F858">
            <v>22867.0609</v>
          </cell>
        </row>
        <row r="859">
          <cell r="B859">
            <v>37244</v>
          </cell>
          <cell r="C859" t="str">
            <v>HC VASC EMBOLIZE/OCCLUDE BLEED ART/VNS- RT</v>
          </cell>
          <cell r="E859">
            <v>22201.03</v>
          </cell>
          <cell r="F859">
            <v>22867.0609</v>
          </cell>
        </row>
        <row r="860">
          <cell r="B860">
            <v>37244</v>
          </cell>
          <cell r="C860" t="str">
            <v>HC VASC EMBOLIZE/OCCLUDE BLEED ART/VNS- LT</v>
          </cell>
          <cell r="E860">
            <v>22201.03</v>
          </cell>
          <cell r="F860">
            <v>22867.0609</v>
          </cell>
        </row>
        <row r="861">
          <cell r="B861">
            <v>37246</v>
          </cell>
          <cell r="C861" t="str">
            <v>HC TRLUML BALO ANGIOP 1ST ART</v>
          </cell>
          <cell r="E861">
            <v>10742.54</v>
          </cell>
          <cell r="F861">
            <v>11064.816200000001</v>
          </cell>
        </row>
        <row r="862">
          <cell r="B862">
            <v>37246</v>
          </cell>
          <cell r="C862" t="str">
            <v>HC TRLUML BALO ANGIOP 1ST ART-LT</v>
          </cell>
          <cell r="E862">
            <v>10742.37</v>
          </cell>
          <cell r="F862">
            <v>11064.641100000001</v>
          </cell>
        </row>
        <row r="863">
          <cell r="B863">
            <v>37246</v>
          </cell>
          <cell r="C863" t="str">
            <v>HC TRLUML BALO ANGIOP 1ST ART- BILAT</v>
          </cell>
          <cell r="E863">
            <v>16113.57</v>
          </cell>
          <cell r="F863">
            <v>16596.9771</v>
          </cell>
        </row>
        <row r="864">
          <cell r="B864">
            <v>37247</v>
          </cell>
          <cell r="C864" t="str">
            <v>HC TRLUML BALO ANGIOP ADDL ART</v>
          </cell>
          <cell r="E864">
            <v>5371.81</v>
          </cell>
          <cell r="F864">
            <v>5532.9643000000005</v>
          </cell>
        </row>
        <row r="865">
          <cell r="B865">
            <v>37248</v>
          </cell>
          <cell r="C865" t="str">
            <v>HC TRLUML BALO ANGIOP 1ST VEIN</v>
          </cell>
          <cell r="E865">
            <v>10742.37</v>
          </cell>
          <cell r="F865">
            <v>11064.641100000001</v>
          </cell>
        </row>
        <row r="866">
          <cell r="B866">
            <v>37248</v>
          </cell>
          <cell r="C866" t="str">
            <v>HC TRLUML BALO ANGIOP 1ST VEIN- LT</v>
          </cell>
          <cell r="E866">
            <v>10742.37</v>
          </cell>
          <cell r="F866">
            <v>11064.641100000001</v>
          </cell>
        </row>
        <row r="867">
          <cell r="B867">
            <v>37248</v>
          </cell>
          <cell r="C867" t="str">
            <v>HC TRLUML BALO ANGIOP 1ST VEIN- 50</v>
          </cell>
          <cell r="E867">
            <v>16113.57</v>
          </cell>
          <cell r="F867">
            <v>16596.9771</v>
          </cell>
        </row>
        <row r="868">
          <cell r="B868">
            <v>37249</v>
          </cell>
          <cell r="C868" t="str">
            <v>HC TRLUML BALO ANGIOP ADDL VEIN</v>
          </cell>
          <cell r="E868">
            <v>5371.81</v>
          </cell>
          <cell r="F868">
            <v>5532.9643000000005</v>
          </cell>
        </row>
        <row r="869">
          <cell r="B869">
            <v>38220</v>
          </cell>
          <cell r="C869" t="str">
            <v>HC DX BONE MARROW ASPIRATIONS</v>
          </cell>
          <cell r="E869">
            <v>3158.29</v>
          </cell>
          <cell r="F869">
            <v>3253.0387000000001</v>
          </cell>
        </row>
        <row r="870">
          <cell r="B870">
            <v>38221</v>
          </cell>
          <cell r="C870" t="str">
            <v>HC DX BONE MARROW BIOPSIES RIGHT</v>
          </cell>
          <cell r="E870">
            <v>3158.29</v>
          </cell>
          <cell r="F870">
            <v>3253.0387000000001</v>
          </cell>
        </row>
        <row r="871">
          <cell r="B871">
            <v>38221</v>
          </cell>
          <cell r="C871" t="str">
            <v>HC DX BONE MARROW BIOPSIES LEFT</v>
          </cell>
          <cell r="E871">
            <v>3158.29</v>
          </cell>
          <cell r="F871">
            <v>3253.0387000000001</v>
          </cell>
        </row>
        <row r="872">
          <cell r="B872">
            <v>38505</v>
          </cell>
          <cell r="C872" t="str">
            <v>HC PERC BX OR EXC LN SUPERFICIAL</v>
          </cell>
          <cell r="E872">
            <v>2105.41</v>
          </cell>
          <cell r="F872">
            <v>2168.5722999999998</v>
          </cell>
        </row>
        <row r="873">
          <cell r="B873">
            <v>38792</v>
          </cell>
          <cell r="C873" t="str">
            <v>HC RA TRACER ID OF SENTINL NODE</v>
          </cell>
          <cell r="E873">
            <v>1654.7</v>
          </cell>
          <cell r="F873">
            <v>1704.3410000000001</v>
          </cell>
        </row>
        <row r="874">
          <cell r="B874">
            <v>43752</v>
          </cell>
          <cell r="C874" t="str">
            <v>HC NASAL /OROGASTRIC W/TUBE PLMT</v>
          </cell>
          <cell r="E874">
            <v>2362</v>
          </cell>
          <cell r="F874">
            <v>2432.86</v>
          </cell>
        </row>
        <row r="875">
          <cell r="B875">
            <v>43753</v>
          </cell>
          <cell r="C875" t="str">
            <v>HC TX GASTRO INTUB W/ASP</v>
          </cell>
          <cell r="E875">
            <v>707.3</v>
          </cell>
          <cell r="F875">
            <v>728.51900000000001</v>
          </cell>
        </row>
        <row r="876">
          <cell r="B876">
            <v>43761</v>
          </cell>
          <cell r="C876" t="str">
            <v>HC REPOSITION GASTROSTOMY TUBE</v>
          </cell>
          <cell r="E876">
            <v>2285.21</v>
          </cell>
          <cell r="F876">
            <v>2353.7663000000002</v>
          </cell>
        </row>
        <row r="877">
          <cell r="B877">
            <v>43999</v>
          </cell>
          <cell r="C877" t="str">
            <v>HC UNLISTED PROCEDURE STOMACH</v>
          </cell>
          <cell r="E877">
            <v>1818.21</v>
          </cell>
          <cell r="F877">
            <v>1872.7563</v>
          </cell>
        </row>
        <row r="878">
          <cell r="B878">
            <v>44500</v>
          </cell>
          <cell r="C878" t="str">
            <v>HC INTROD LONG GI TUBE</v>
          </cell>
          <cell r="E878">
            <v>1564.93</v>
          </cell>
          <cell r="F878">
            <v>1611.8779</v>
          </cell>
        </row>
        <row r="879">
          <cell r="B879">
            <v>47490</v>
          </cell>
          <cell r="C879" t="str">
            <v>HC PERCUTANEOUS CHOLECYSTOSTOMY</v>
          </cell>
          <cell r="E879">
            <v>8506</v>
          </cell>
          <cell r="F879">
            <v>8761.18</v>
          </cell>
        </row>
        <row r="880">
          <cell r="B880">
            <v>47531</v>
          </cell>
          <cell r="C880" t="str">
            <v>HC INJ CHOLANGIOGM EXIST ACCES</v>
          </cell>
          <cell r="E880">
            <v>4465.51</v>
          </cell>
          <cell r="F880">
            <v>4599.4753000000001</v>
          </cell>
        </row>
        <row r="881">
          <cell r="B881">
            <v>47538</v>
          </cell>
          <cell r="C881" t="str">
            <v>HC PERQ PLMT BILE DUCT STENT</v>
          </cell>
          <cell r="E881">
            <v>10322.92</v>
          </cell>
          <cell r="F881">
            <v>10632.607599999999</v>
          </cell>
        </row>
        <row r="882">
          <cell r="B882">
            <v>49082</v>
          </cell>
          <cell r="C882" t="str">
            <v>HC ABD PARACENTESIS</v>
          </cell>
          <cell r="E882">
            <v>1165.6600000000001</v>
          </cell>
          <cell r="F882">
            <v>1200.6298000000002</v>
          </cell>
        </row>
        <row r="883">
          <cell r="B883">
            <v>49083</v>
          </cell>
          <cell r="C883" t="str">
            <v>HC ABD PARACENTESIS W/IMAGING</v>
          </cell>
          <cell r="E883">
            <v>3126.62</v>
          </cell>
          <cell r="F883">
            <v>3220.4186</v>
          </cell>
        </row>
        <row r="884">
          <cell r="B884">
            <v>49180</v>
          </cell>
          <cell r="C884" t="str">
            <v>HC PERC N BX ABD OR RETROPERITONEAL MASS</v>
          </cell>
          <cell r="E884">
            <v>2105.41</v>
          </cell>
          <cell r="F884">
            <v>2168.5722999999998</v>
          </cell>
        </row>
        <row r="885">
          <cell r="B885">
            <v>49418</v>
          </cell>
          <cell r="C885" t="str">
            <v>HC INSERT TUN IP CATH PERC</v>
          </cell>
          <cell r="E885">
            <v>6696.65</v>
          </cell>
          <cell r="F885">
            <v>6897.5494999999992</v>
          </cell>
        </row>
        <row r="886">
          <cell r="B886">
            <v>49423</v>
          </cell>
          <cell r="C886" t="str">
            <v>HC EXCHANGE PREVIOUS ABSC CYST DRAINAGE CATH</v>
          </cell>
          <cell r="E886">
            <v>3282.35</v>
          </cell>
          <cell r="F886">
            <v>3380.8204999999998</v>
          </cell>
        </row>
        <row r="887">
          <cell r="B887">
            <v>49440</v>
          </cell>
          <cell r="C887" t="str">
            <v>HC PLACE GASTROSTOMY TUBE PERC</v>
          </cell>
          <cell r="E887">
            <v>5068.99</v>
          </cell>
          <cell r="F887">
            <v>5221.0596999999998</v>
          </cell>
        </row>
        <row r="888">
          <cell r="B888">
            <v>49450</v>
          </cell>
          <cell r="C888" t="str">
            <v>HC REPLACE G/C TUBE PERC</v>
          </cell>
          <cell r="E888">
            <v>5289.62</v>
          </cell>
          <cell r="F888">
            <v>5448.3086000000003</v>
          </cell>
        </row>
        <row r="889">
          <cell r="B889">
            <v>50389</v>
          </cell>
          <cell r="C889" t="str">
            <v>HC REMOVE RENAL TUBE W/FLUORO- RT</v>
          </cell>
          <cell r="E889">
            <v>1301.04</v>
          </cell>
          <cell r="F889">
            <v>1340.0711999999999</v>
          </cell>
        </row>
        <row r="890">
          <cell r="B890">
            <v>50389</v>
          </cell>
          <cell r="C890" t="str">
            <v>HC REMOVE RENAL TUBE W/FLUORO- LT</v>
          </cell>
          <cell r="E890">
            <v>1301.04</v>
          </cell>
          <cell r="F890">
            <v>1340.0711999999999</v>
          </cell>
        </row>
        <row r="891">
          <cell r="B891">
            <v>50389</v>
          </cell>
          <cell r="C891" t="str">
            <v>HC REMOVE RENAL TUBE W/FLUORO- BILAT</v>
          </cell>
          <cell r="E891">
            <v>1952.11</v>
          </cell>
          <cell r="F891">
            <v>2010.6732999999999</v>
          </cell>
        </row>
        <row r="892">
          <cell r="B892">
            <v>50688</v>
          </cell>
          <cell r="C892" t="str">
            <v>HC CHANGE OF URETER TUBE/STENT</v>
          </cell>
          <cell r="E892">
            <v>3780.92</v>
          </cell>
          <cell r="F892">
            <v>3894.3476000000001</v>
          </cell>
        </row>
        <row r="893">
          <cell r="B893">
            <v>51700</v>
          </cell>
          <cell r="C893" t="str">
            <v>HC SIMPLE BLADDER IRRIGATE LAVAGE/INSTILL</v>
          </cell>
          <cell r="E893">
            <v>568.87</v>
          </cell>
          <cell r="F893">
            <v>585.93610000000001</v>
          </cell>
        </row>
        <row r="894">
          <cell r="B894">
            <v>51701</v>
          </cell>
          <cell r="C894" t="str">
            <v>HC INSERT BLADDER CATHETER</v>
          </cell>
          <cell r="E894">
            <v>1462.19</v>
          </cell>
          <cell r="F894">
            <v>1506.0557000000001</v>
          </cell>
        </row>
        <row r="895">
          <cell r="B895">
            <v>51702</v>
          </cell>
          <cell r="C895" t="str">
            <v>HC INS TEMP BLADDER CATH</v>
          </cell>
          <cell r="E895">
            <v>241.17</v>
          </cell>
          <cell r="F895">
            <v>248.40509999999998</v>
          </cell>
        </row>
        <row r="896">
          <cell r="B896">
            <v>58805</v>
          </cell>
          <cell r="C896" t="str">
            <v>HC DRAINAGE OVARIAN CYST UNI/BI SPX ABDOMINAL</v>
          </cell>
          <cell r="E896">
            <v>5897.11</v>
          </cell>
          <cell r="F896">
            <v>6074.0232999999998</v>
          </cell>
        </row>
        <row r="897">
          <cell r="B897">
            <v>60100</v>
          </cell>
          <cell r="C897" t="str">
            <v>HC BIOPSY THYROID PERC CORE NEEDLE</v>
          </cell>
          <cell r="E897">
            <v>2217.08</v>
          </cell>
          <cell r="F897">
            <v>2283.5924</v>
          </cell>
        </row>
        <row r="898">
          <cell r="B898">
            <v>61105</v>
          </cell>
          <cell r="C898" t="str">
            <v>HC TWIST DRILL HOLE</v>
          </cell>
          <cell r="E898">
            <v>6242.42</v>
          </cell>
          <cell r="F898">
            <v>6429.6926000000003</v>
          </cell>
        </row>
        <row r="899">
          <cell r="B899">
            <v>62267</v>
          </cell>
          <cell r="C899" t="str">
            <v>HC INTERDISCAL PERQ ASPIR DX</v>
          </cell>
          <cell r="E899">
            <v>1405.95</v>
          </cell>
          <cell r="F899">
            <v>1448.1285</v>
          </cell>
        </row>
        <row r="900">
          <cell r="B900">
            <v>62270</v>
          </cell>
          <cell r="C900" t="str">
            <v>HC SPINAL PUNCTURE LUMBAR DIAGNOSTIC</v>
          </cell>
          <cell r="E900">
            <v>916.03</v>
          </cell>
          <cell r="F900">
            <v>943.51089999999999</v>
          </cell>
        </row>
        <row r="901">
          <cell r="B901">
            <v>62272</v>
          </cell>
          <cell r="C901" t="str">
            <v>HC DRAIN CEREBRO SPINAL FLUID</v>
          </cell>
          <cell r="E901">
            <v>1913.17</v>
          </cell>
          <cell r="F901">
            <v>1970.5651</v>
          </cell>
        </row>
        <row r="902">
          <cell r="B902">
            <v>62284</v>
          </cell>
          <cell r="C902" t="str">
            <v>HC INJECTION FOR MYELOGRAM</v>
          </cell>
          <cell r="E902">
            <v>1771.5</v>
          </cell>
          <cell r="F902">
            <v>1824.645</v>
          </cell>
        </row>
        <row r="903">
          <cell r="B903">
            <v>62290</v>
          </cell>
          <cell r="C903" t="str">
            <v>HC NJX PX DISCOGRAPHY LUMBAR</v>
          </cell>
          <cell r="E903">
            <v>986.33</v>
          </cell>
          <cell r="F903">
            <v>1015.9199000000001</v>
          </cell>
        </row>
        <row r="904">
          <cell r="B904">
            <v>62324</v>
          </cell>
          <cell r="C904" t="str">
            <v>HC NJX INTERLAMINAR CRV/THRC</v>
          </cell>
          <cell r="E904">
            <v>1170.7</v>
          </cell>
          <cell r="F904">
            <v>1205.8210000000001</v>
          </cell>
        </row>
        <row r="905">
          <cell r="B905">
            <v>62326</v>
          </cell>
          <cell r="C905" t="str">
            <v>HC NJ INTERLAMINAR LMBR/SAC</v>
          </cell>
          <cell r="E905">
            <v>1170.7</v>
          </cell>
          <cell r="F905">
            <v>1205.8210000000001</v>
          </cell>
        </row>
        <row r="906">
          <cell r="B906">
            <v>62327</v>
          </cell>
          <cell r="C906" t="str">
            <v>HC NJX INTERLAMINAR LMBR/SAC W/IMAGING</v>
          </cell>
          <cell r="E906">
            <v>1545.88</v>
          </cell>
          <cell r="F906">
            <v>1592.2564000000002</v>
          </cell>
        </row>
        <row r="907">
          <cell r="B907">
            <v>64415</v>
          </cell>
          <cell r="C907" t="str">
            <v>HC SGL NBI BRACHIAL PLEXU</v>
          </cell>
          <cell r="E907">
            <v>997.14</v>
          </cell>
          <cell r="F907">
            <v>1027.0542</v>
          </cell>
        </row>
        <row r="908">
          <cell r="B908">
            <v>64450</v>
          </cell>
          <cell r="C908" t="str">
            <v>HC INJ ANESTH - OTHR PERIPHERAL NRV/BRANCH</v>
          </cell>
          <cell r="E908">
            <v>1203.71</v>
          </cell>
          <cell r="F908">
            <v>1239.8213000000001</v>
          </cell>
        </row>
        <row r="909">
          <cell r="B909">
            <v>64490</v>
          </cell>
          <cell r="C909" t="str">
            <v>HC INJ PARAVERT F JNT C/T 1 LEV</v>
          </cell>
          <cell r="E909">
            <v>3194.91</v>
          </cell>
          <cell r="F909">
            <v>3290.7572999999998</v>
          </cell>
        </row>
        <row r="910">
          <cell r="B910">
            <v>64646</v>
          </cell>
          <cell r="C910" t="str">
            <v>HC CHEMODENERVATION OF TRUNK MUSCLE 1-5 MUSCLES</v>
          </cell>
          <cell r="E910">
            <v>1475.53</v>
          </cell>
          <cell r="F910">
            <v>1519.7959000000001</v>
          </cell>
        </row>
        <row r="911">
          <cell r="B911">
            <v>66821</v>
          </cell>
          <cell r="C911" t="str">
            <v>HC AFTER CATARACT LASER SURGERY 1+ STGS</v>
          </cell>
          <cell r="E911">
            <v>925.76</v>
          </cell>
          <cell r="F911">
            <v>953.53279999999995</v>
          </cell>
        </row>
        <row r="912">
          <cell r="B912">
            <v>93315</v>
          </cell>
          <cell r="C912" t="str">
            <v>HC TEE CONGENITAL - GLOBAL</v>
          </cell>
          <cell r="E912">
            <v>1142.29</v>
          </cell>
          <cell r="F912">
            <v>1176.5587</v>
          </cell>
        </row>
        <row r="913">
          <cell r="B913">
            <v>10030</v>
          </cell>
          <cell r="C913" t="str">
            <v>HC GUIDE CATHET FLUID DRAINAGE</v>
          </cell>
          <cell r="E913">
            <v>2079.7199999999998</v>
          </cell>
          <cell r="F913">
            <v>2142.1115999999997</v>
          </cell>
        </row>
        <row r="914">
          <cell r="B914">
            <v>31720</v>
          </cell>
          <cell r="C914" t="str">
            <v>HC CATHETER ASPIRATION NASOTRACHEAL</v>
          </cell>
          <cell r="E914">
            <v>365.55</v>
          </cell>
          <cell r="F914">
            <v>376.51650000000001</v>
          </cell>
        </row>
        <row r="915">
          <cell r="B915">
            <v>59000</v>
          </cell>
          <cell r="C915" t="str">
            <v>HC OB TRIAGE AMNIOCENTESIS, DIAGNOSTIC</v>
          </cell>
          <cell r="E915">
            <v>1189.6500000000001</v>
          </cell>
          <cell r="F915">
            <v>1225.3395</v>
          </cell>
        </row>
        <row r="916">
          <cell r="B916">
            <v>59412</v>
          </cell>
          <cell r="C916" t="str">
            <v>HC OB TRIAGE EXT CEPHALIC VERSION</v>
          </cell>
          <cell r="E916">
            <v>3866.36</v>
          </cell>
          <cell r="F916">
            <v>3982.3508000000002</v>
          </cell>
        </row>
        <row r="917">
          <cell r="B917">
            <v>0</v>
          </cell>
          <cell r="C917" t="str">
            <v>HC STND GENRL ANES FIRST 15MIN</v>
          </cell>
          <cell r="E917">
            <v>757.05</v>
          </cell>
          <cell r="F917">
            <v>779.76149999999996</v>
          </cell>
        </row>
        <row r="918">
          <cell r="B918">
            <v>0</v>
          </cell>
          <cell r="C918" t="str">
            <v>HC STND GENRL ANES ADDL MIN</v>
          </cell>
          <cell r="E918">
            <v>21.63</v>
          </cell>
          <cell r="F918">
            <v>22.2789</v>
          </cell>
        </row>
        <row r="919">
          <cell r="B919">
            <v>0</v>
          </cell>
          <cell r="C919" t="str">
            <v>HC MAC FIRST 15MIN</v>
          </cell>
          <cell r="E919">
            <v>594.83000000000004</v>
          </cell>
          <cell r="F919">
            <v>612.67490000000009</v>
          </cell>
        </row>
        <row r="920">
          <cell r="B920">
            <v>0</v>
          </cell>
          <cell r="C920" t="str">
            <v>HC MAC ADDL MIN</v>
          </cell>
          <cell r="E920">
            <v>16.98</v>
          </cell>
          <cell r="F920">
            <v>17.4894</v>
          </cell>
        </row>
        <row r="921">
          <cell r="B921">
            <v>0</v>
          </cell>
          <cell r="C921" t="str">
            <v>HC EPIDURAL FLOOR ANES PLACEMENT</v>
          </cell>
          <cell r="E921">
            <v>1756.15</v>
          </cell>
          <cell r="F921">
            <v>1808.8345000000002</v>
          </cell>
        </row>
        <row r="922">
          <cell r="B922">
            <v>0</v>
          </cell>
          <cell r="C922" t="str">
            <v>HC EPICURAL FLOOR ANES ADDL DAY</v>
          </cell>
          <cell r="E922">
            <v>61.59</v>
          </cell>
          <cell r="F922">
            <v>63.437700000000007</v>
          </cell>
        </row>
        <row r="923">
          <cell r="B923">
            <v>500</v>
          </cell>
          <cell r="C923" t="str">
            <v>HC MOD SEDAT ENDO SERVICE &gt;5YRS</v>
          </cell>
          <cell r="E923">
            <v>409.89</v>
          </cell>
          <cell r="F923">
            <v>422.18669999999997</v>
          </cell>
        </row>
        <row r="924">
          <cell r="B924">
            <v>99151</v>
          </cell>
          <cell r="C924" t="str">
            <v>HC MOD SED SAME PHYS/QHP &lt;5 YRS</v>
          </cell>
          <cell r="E924">
            <v>409.89</v>
          </cell>
          <cell r="F924">
            <v>422.18669999999997</v>
          </cell>
        </row>
        <row r="925">
          <cell r="B925">
            <v>99152</v>
          </cell>
          <cell r="C925" t="str">
            <v>HC MOD SED SAME PHYS/QHP 5/&gt;YRS</v>
          </cell>
          <cell r="E925">
            <v>600.23</v>
          </cell>
          <cell r="F925">
            <v>618.23689999999999</v>
          </cell>
        </row>
        <row r="926">
          <cell r="B926">
            <v>99153</v>
          </cell>
          <cell r="C926" t="str">
            <v>HC MOD SED SAME PHYS/QHP EA</v>
          </cell>
          <cell r="E926">
            <v>356.9</v>
          </cell>
          <cell r="F926">
            <v>367.60699999999997</v>
          </cell>
        </row>
        <row r="927">
          <cell r="B927">
            <v>99155</v>
          </cell>
          <cell r="C927" t="str">
            <v>HC MOD SED OTH PHYS/QHP &lt;5 YRS</v>
          </cell>
          <cell r="E927">
            <v>341.75</v>
          </cell>
          <cell r="F927">
            <v>352.0025</v>
          </cell>
        </row>
        <row r="928">
          <cell r="B928">
            <v>99156</v>
          </cell>
          <cell r="C928" t="str">
            <v>HC MOD SED OTH PHYS/QHP 5/&gt;YRS</v>
          </cell>
          <cell r="E928">
            <v>373.12</v>
          </cell>
          <cell r="F928">
            <v>384.31360000000001</v>
          </cell>
        </row>
        <row r="929">
          <cell r="B929">
            <v>99157</v>
          </cell>
          <cell r="C929" t="str">
            <v>HC MOD SED OTHER PHYS/QHP EA</v>
          </cell>
          <cell r="E929">
            <v>299.58</v>
          </cell>
          <cell r="F929">
            <v>308.56739999999996</v>
          </cell>
        </row>
        <row r="930">
          <cell r="B930">
            <v>9073</v>
          </cell>
          <cell r="C930" t="str">
            <v>HC PLATELETS PHERESIS PATH REDU</v>
          </cell>
          <cell r="E930">
            <v>1059.33</v>
          </cell>
          <cell r="F930">
            <v>1091.1098999999999</v>
          </cell>
        </row>
        <row r="931">
          <cell r="B931">
            <v>9012</v>
          </cell>
          <cell r="C931" t="str">
            <v>HC CRYOPRECIPITATE EA UNIT</v>
          </cell>
          <cell r="E931">
            <v>390.37</v>
          </cell>
          <cell r="F931">
            <v>402.08109999999999</v>
          </cell>
        </row>
        <row r="932">
          <cell r="B932">
            <v>9016</v>
          </cell>
          <cell r="C932" t="str">
            <v>HC LEUKOCYTE POOR BLOOD EA UNIT</v>
          </cell>
          <cell r="E932">
            <v>574.74</v>
          </cell>
          <cell r="F932">
            <v>591.98220000000003</v>
          </cell>
        </row>
        <row r="933">
          <cell r="B933">
            <v>9017</v>
          </cell>
          <cell r="C933" t="str">
            <v>HC PLASMA 1 DONOR FRZ W/IN 8 HR (SEND OUT ONLY)</v>
          </cell>
          <cell r="E933">
            <v>380.07</v>
          </cell>
          <cell r="F933">
            <v>391.47210000000001</v>
          </cell>
        </row>
        <row r="934">
          <cell r="B934">
            <v>9017</v>
          </cell>
          <cell r="C934" t="str">
            <v>HC PLASMA 1 DONOR FRZ W/IN 8 HR</v>
          </cell>
          <cell r="E934">
            <v>325.48</v>
          </cell>
          <cell r="F934">
            <v>335.24440000000004</v>
          </cell>
        </row>
        <row r="935">
          <cell r="B935">
            <v>9035</v>
          </cell>
          <cell r="C935" t="str">
            <v>HC PLATELETS PHERESIS LR EA UNIT</v>
          </cell>
          <cell r="E935">
            <v>1723.19</v>
          </cell>
          <cell r="F935">
            <v>1774.8857</v>
          </cell>
        </row>
        <row r="936">
          <cell r="B936">
            <v>9037</v>
          </cell>
          <cell r="C936" t="str">
            <v>HC PLATELETS PHERESIS LR IRRAD EA UNIT</v>
          </cell>
          <cell r="E936">
            <v>1200.98</v>
          </cell>
          <cell r="F936">
            <v>1237.0093999999999</v>
          </cell>
        </row>
        <row r="937">
          <cell r="B937">
            <v>9040</v>
          </cell>
          <cell r="C937" t="str">
            <v>HC RBC LR IRRADIATED EACH UNIT</v>
          </cell>
          <cell r="E937">
            <v>593.28</v>
          </cell>
          <cell r="F937">
            <v>611.07839999999999</v>
          </cell>
        </row>
        <row r="938">
          <cell r="B938">
            <v>9044</v>
          </cell>
          <cell r="C938" t="str">
            <v>HC CRYOPR REDUCED PLASMA EA UNIT</v>
          </cell>
          <cell r="E938">
            <v>93.73</v>
          </cell>
          <cell r="F938">
            <v>96.541899999999998</v>
          </cell>
        </row>
        <row r="939">
          <cell r="B939">
            <v>36430</v>
          </cell>
          <cell r="C939" t="str">
            <v>HC TRANSFUSION, BLOOD OR BLOOD COMPONENTS</v>
          </cell>
          <cell r="E939">
            <v>1796.32</v>
          </cell>
          <cell r="F939">
            <v>1850.2095999999999</v>
          </cell>
        </row>
        <row r="940">
          <cell r="B940">
            <v>279</v>
          </cell>
          <cell r="C940" t="str">
            <v>HC DX TOMOSYNTHESIS, MAMMO UNI - LT</v>
          </cell>
          <cell r="E940">
            <v>162.22999999999999</v>
          </cell>
          <cell r="F940">
            <v>167.09689999999998</v>
          </cell>
        </row>
        <row r="941">
          <cell r="B941">
            <v>279</v>
          </cell>
          <cell r="C941" t="str">
            <v>HC DX TOMOSYNTHESIS, MAMMO UNI -RT</v>
          </cell>
          <cell r="E941">
            <v>162.22999999999999</v>
          </cell>
          <cell r="F941">
            <v>167.09689999999998</v>
          </cell>
        </row>
        <row r="942">
          <cell r="B942">
            <v>279</v>
          </cell>
          <cell r="C942" t="str">
            <v>HC DX TOMOSYNTHESIS, MAMMO BILAT</v>
          </cell>
          <cell r="E942">
            <v>243.34</v>
          </cell>
          <cell r="F942">
            <v>250.64019999999999</v>
          </cell>
        </row>
        <row r="943">
          <cell r="B943">
            <v>19281</v>
          </cell>
          <cell r="C943" t="str">
            <v>HC PERQ DEVICE BREAST 1ST IMAG</v>
          </cell>
          <cell r="E943">
            <v>3289.92</v>
          </cell>
          <cell r="F943">
            <v>3388.6176</v>
          </cell>
        </row>
        <row r="944">
          <cell r="B944">
            <v>77061</v>
          </cell>
          <cell r="C944" t="str">
            <v>HC BREAST TOMOSYNTHESIS UNI -RT</v>
          </cell>
          <cell r="E944">
            <v>675.94</v>
          </cell>
          <cell r="F944">
            <v>696.21820000000002</v>
          </cell>
        </row>
        <row r="945">
          <cell r="B945">
            <v>77061</v>
          </cell>
          <cell r="C945" t="str">
            <v>HC BREAST TOMOSYNTHESIS UNI -LT</v>
          </cell>
          <cell r="E945">
            <v>675.94</v>
          </cell>
          <cell r="F945">
            <v>696.21820000000002</v>
          </cell>
        </row>
        <row r="946">
          <cell r="B946">
            <v>77062</v>
          </cell>
          <cell r="C946" t="str">
            <v>HC DX BREAST TOMOSYNTHESIS BI</v>
          </cell>
          <cell r="E946">
            <v>1014.45</v>
          </cell>
          <cell r="F946">
            <v>1044.8835000000001</v>
          </cell>
        </row>
        <row r="947">
          <cell r="B947">
            <v>77065</v>
          </cell>
          <cell r="C947" t="str">
            <v>HC DX MAMMO INCL CAD UNI LT</v>
          </cell>
          <cell r="E947">
            <v>513.71</v>
          </cell>
          <cell r="F947">
            <v>529.12130000000002</v>
          </cell>
        </row>
        <row r="948">
          <cell r="B948">
            <v>77065</v>
          </cell>
          <cell r="C948" t="str">
            <v>HC DX MAMMO INCL CAD UNI RT</v>
          </cell>
          <cell r="E948">
            <v>513.71</v>
          </cell>
          <cell r="F948">
            <v>529.12130000000002</v>
          </cell>
        </row>
        <row r="949">
          <cell r="B949">
            <v>77066</v>
          </cell>
          <cell r="C949" t="str">
            <v>HC DX MAMMO INCL CAD BILATERAL</v>
          </cell>
          <cell r="E949">
            <v>649.98</v>
          </cell>
          <cell r="F949">
            <v>669.47940000000006</v>
          </cell>
        </row>
        <row r="950">
          <cell r="B950">
            <v>10005</v>
          </cell>
          <cell r="C950" t="str">
            <v>HC FNA BX W/US GDN 1ST LES</v>
          </cell>
          <cell r="E950">
            <v>1330.25</v>
          </cell>
          <cell r="F950">
            <v>1370.1575</v>
          </cell>
        </row>
        <row r="951">
          <cell r="B951">
            <v>10006</v>
          </cell>
          <cell r="C951" t="str">
            <v>HC FNA BX W/US GDN EA ADDL</v>
          </cell>
          <cell r="E951">
            <v>665.12</v>
          </cell>
          <cell r="F951">
            <v>685.07360000000006</v>
          </cell>
        </row>
        <row r="952">
          <cell r="B952">
            <v>19083</v>
          </cell>
          <cell r="C952" t="str">
            <v>HC BX BREAST 1ST LESION US IMAG</v>
          </cell>
          <cell r="E952">
            <v>3100.66</v>
          </cell>
          <cell r="F952">
            <v>3193.6797999999999</v>
          </cell>
        </row>
        <row r="953">
          <cell r="B953">
            <v>19084</v>
          </cell>
          <cell r="C953" t="str">
            <v>HC BX BREAST ADD LESION US IMAG</v>
          </cell>
          <cell r="E953">
            <v>762.46</v>
          </cell>
          <cell r="F953">
            <v>785.3338</v>
          </cell>
        </row>
        <row r="954">
          <cell r="B954">
            <v>76506</v>
          </cell>
          <cell r="C954" t="str">
            <v>HC ECHO EXAM OF HEAD</v>
          </cell>
          <cell r="E954">
            <v>864.12</v>
          </cell>
          <cell r="F954">
            <v>890.04359999999997</v>
          </cell>
        </row>
        <row r="955">
          <cell r="B955">
            <v>76510</v>
          </cell>
          <cell r="C955" t="str">
            <v>HC ED CHG US, EYE, B-SCAN &amp; QUANT A-SCAN</v>
          </cell>
          <cell r="E955">
            <v>449.9</v>
          </cell>
          <cell r="F955">
            <v>463.39699999999999</v>
          </cell>
        </row>
        <row r="956">
          <cell r="B956">
            <v>76512</v>
          </cell>
          <cell r="C956" t="str">
            <v>HC DX OPHTHAL B-SCAN US</v>
          </cell>
          <cell r="E956">
            <v>412.05</v>
          </cell>
          <cell r="F956">
            <v>424.41149999999999</v>
          </cell>
        </row>
        <row r="957">
          <cell r="B957">
            <v>76513</v>
          </cell>
          <cell r="C957" t="str">
            <v>HC OPH US DX ANT SGM US UNI/BI</v>
          </cell>
          <cell r="E957">
            <v>256.95999999999998</v>
          </cell>
          <cell r="F957">
            <v>264.66879999999998</v>
          </cell>
        </row>
        <row r="958">
          <cell r="B958">
            <v>76536</v>
          </cell>
          <cell r="C958" t="str">
            <v>HC US EXAM OF HEAD AND NECK</v>
          </cell>
          <cell r="E958">
            <v>1199.3800000000001</v>
          </cell>
          <cell r="F958">
            <v>1235.3614</v>
          </cell>
        </row>
        <row r="959">
          <cell r="B959">
            <v>76604</v>
          </cell>
          <cell r="C959" t="str">
            <v>HC US EXAM CHEST</v>
          </cell>
          <cell r="E959">
            <v>1099.8900000000001</v>
          </cell>
          <cell r="F959">
            <v>1132.8867</v>
          </cell>
        </row>
        <row r="960">
          <cell r="B960">
            <v>76641</v>
          </cell>
          <cell r="C960" t="str">
            <v>HC ULTRASOUND BREAST COMPLETE LT</v>
          </cell>
          <cell r="E960">
            <v>668.37</v>
          </cell>
          <cell r="F960">
            <v>688.42110000000002</v>
          </cell>
        </row>
        <row r="961">
          <cell r="B961">
            <v>76641</v>
          </cell>
          <cell r="C961" t="str">
            <v>HC ULTRASOUND BREAST COMPLETE RT</v>
          </cell>
          <cell r="E961">
            <v>668.37</v>
          </cell>
          <cell r="F961">
            <v>688.42110000000002</v>
          </cell>
        </row>
        <row r="962">
          <cell r="B962">
            <v>76641</v>
          </cell>
          <cell r="C962" t="str">
            <v>HC ULTRASOUND BREAST COMPLETE BILAT</v>
          </cell>
          <cell r="E962">
            <v>1002.55</v>
          </cell>
          <cell r="F962">
            <v>1032.6264999999999</v>
          </cell>
        </row>
        <row r="963">
          <cell r="B963">
            <v>76642</v>
          </cell>
          <cell r="C963" t="str">
            <v>HC ULTRASOUND BREAST LIMITED LT</v>
          </cell>
          <cell r="E963">
            <v>798.15</v>
          </cell>
          <cell r="F963">
            <v>822.09449999999993</v>
          </cell>
        </row>
        <row r="964">
          <cell r="B964">
            <v>76642</v>
          </cell>
          <cell r="C964" t="str">
            <v>HC ULTRASOUND BREAST LIMITED RT</v>
          </cell>
          <cell r="E964">
            <v>798.15</v>
          </cell>
          <cell r="F964">
            <v>822.09449999999993</v>
          </cell>
        </row>
        <row r="965">
          <cell r="B965">
            <v>76642</v>
          </cell>
          <cell r="C965" t="str">
            <v>HC ULTRASOUND BREAST LIMITED BILAT</v>
          </cell>
          <cell r="E965">
            <v>1197.22</v>
          </cell>
          <cell r="F965">
            <v>1233.1366</v>
          </cell>
        </row>
        <row r="966">
          <cell r="B966">
            <v>76700</v>
          </cell>
          <cell r="C966" t="str">
            <v>HC US EXAM ABDOMEN COMPLETE</v>
          </cell>
          <cell r="E966">
            <v>1474.08</v>
          </cell>
          <cell r="F966">
            <v>1518.3024</v>
          </cell>
        </row>
        <row r="967">
          <cell r="B967">
            <v>76705</v>
          </cell>
          <cell r="C967" t="str">
            <v>HC US ABDOMINAL REAL TIME W/IMAGE LIMITED</v>
          </cell>
          <cell r="E967">
            <v>1081.5</v>
          </cell>
          <cell r="F967">
            <v>1113.9449999999999</v>
          </cell>
        </row>
        <row r="968">
          <cell r="B968">
            <v>76706</v>
          </cell>
          <cell r="C968" t="str">
            <v>HC US ABDL AORTA SCREEN AAA</v>
          </cell>
          <cell r="E968">
            <v>258.48</v>
          </cell>
          <cell r="F968">
            <v>266.23439999999999</v>
          </cell>
        </row>
        <row r="969">
          <cell r="B969">
            <v>76770</v>
          </cell>
          <cell r="C969" t="str">
            <v>HC US EXAM ABDO BACK WALL COMP</v>
          </cell>
          <cell r="E969">
            <v>1436.23</v>
          </cell>
          <cell r="F969">
            <v>1479.3169</v>
          </cell>
        </row>
        <row r="970">
          <cell r="B970">
            <v>76775</v>
          </cell>
          <cell r="C970" t="str">
            <v>HC US EXAM ABDO BACK WALL LIMITED</v>
          </cell>
          <cell r="E970">
            <v>1099.8900000000001</v>
          </cell>
          <cell r="F970">
            <v>1132.8867</v>
          </cell>
        </row>
        <row r="971">
          <cell r="B971">
            <v>76776</v>
          </cell>
          <cell r="C971" t="str">
            <v>HC US EXAM K TRANSPL W/DOPPLER</v>
          </cell>
          <cell r="E971">
            <v>1157.21</v>
          </cell>
          <cell r="F971">
            <v>1191.9263000000001</v>
          </cell>
        </row>
        <row r="972">
          <cell r="B972">
            <v>76800</v>
          </cell>
          <cell r="C972" t="str">
            <v>HC ULTRASOUND SPINE</v>
          </cell>
          <cell r="E972">
            <v>259.56</v>
          </cell>
          <cell r="F972">
            <v>267.34680000000003</v>
          </cell>
        </row>
        <row r="973">
          <cell r="B973">
            <v>76801</v>
          </cell>
          <cell r="C973" t="str">
            <v>HC OB US &lt; 14 WKS SINGLE FETUS</v>
          </cell>
          <cell r="E973">
            <v>1224.26</v>
          </cell>
          <cell r="F973">
            <v>1260.9877999999999</v>
          </cell>
        </row>
        <row r="974">
          <cell r="B974">
            <v>76802</v>
          </cell>
          <cell r="C974" t="str">
            <v>HC OB US &lt; 14 WKS ADDL FETUS</v>
          </cell>
          <cell r="E974">
            <v>431.52</v>
          </cell>
          <cell r="F974">
            <v>444.46559999999999</v>
          </cell>
        </row>
        <row r="975">
          <cell r="B975">
            <v>76805</v>
          </cell>
          <cell r="C975" t="str">
            <v>HC OB US &gt;= 14 WKS SNGL FETUS</v>
          </cell>
          <cell r="E975">
            <v>1926.15</v>
          </cell>
          <cell r="F975">
            <v>1983.9345000000001</v>
          </cell>
        </row>
        <row r="976">
          <cell r="B976">
            <v>76810</v>
          </cell>
          <cell r="C976" t="str">
            <v>HC OB US &gt;= 14 WKS ADDL FETUS</v>
          </cell>
          <cell r="E976">
            <v>595.91</v>
          </cell>
          <cell r="F976">
            <v>613.78729999999996</v>
          </cell>
        </row>
        <row r="977">
          <cell r="B977">
            <v>76811</v>
          </cell>
          <cell r="C977" t="str">
            <v>HC OB US DETAILED SNGL FETUS</v>
          </cell>
          <cell r="E977">
            <v>1474.08</v>
          </cell>
          <cell r="F977">
            <v>1518.3024</v>
          </cell>
        </row>
        <row r="978">
          <cell r="B978">
            <v>76812</v>
          </cell>
          <cell r="C978" t="str">
            <v>HC OB US DETAILED ADDL FETUS</v>
          </cell>
          <cell r="E978">
            <v>492.08</v>
          </cell>
          <cell r="F978">
            <v>506.8424</v>
          </cell>
        </row>
        <row r="979">
          <cell r="B979">
            <v>76813</v>
          </cell>
          <cell r="C979" t="str">
            <v>HC US, OB WITH MEASUREMENT, 1ST TRIMESTER</v>
          </cell>
          <cell r="E979">
            <v>350.41</v>
          </cell>
          <cell r="F979">
            <v>360.92230000000001</v>
          </cell>
        </row>
        <row r="980">
          <cell r="B980">
            <v>76814</v>
          </cell>
          <cell r="C980" t="str">
            <v>HC US FETAL NUCHAL TRANSLUCENCY EA ADDL GESTATION</v>
          </cell>
          <cell r="E980">
            <v>175.2</v>
          </cell>
          <cell r="F980">
            <v>180.45599999999999</v>
          </cell>
        </row>
        <row r="981">
          <cell r="B981">
            <v>76815</v>
          </cell>
          <cell r="C981" t="str">
            <v>HC OB US LIMITED 1+ FETUS(S)</v>
          </cell>
          <cell r="E981">
            <v>1001.47</v>
          </cell>
          <cell r="F981">
            <v>1031.5141000000001</v>
          </cell>
        </row>
        <row r="982">
          <cell r="B982">
            <v>76816</v>
          </cell>
          <cell r="C982" t="str">
            <v>HC OB US FOLLOW-UP PER FETUS</v>
          </cell>
          <cell r="E982">
            <v>1157.21</v>
          </cell>
          <cell r="F982">
            <v>1191.9263000000001</v>
          </cell>
        </row>
        <row r="983">
          <cell r="B983">
            <v>76817</v>
          </cell>
          <cell r="C983" t="str">
            <v>HC TRANSVAGINAL OB US</v>
          </cell>
          <cell r="E983">
            <v>1001.47</v>
          </cell>
          <cell r="F983">
            <v>1031.5141000000001</v>
          </cell>
        </row>
        <row r="984">
          <cell r="B984">
            <v>76818</v>
          </cell>
          <cell r="C984" t="str">
            <v>HC FBP W NON-STRESS TEST</v>
          </cell>
          <cell r="E984">
            <v>1136.6600000000001</v>
          </cell>
          <cell r="F984">
            <v>1170.7598</v>
          </cell>
        </row>
        <row r="985">
          <cell r="B985">
            <v>76819</v>
          </cell>
          <cell r="C985" t="str">
            <v>HC FBP WO NON-STRESS</v>
          </cell>
          <cell r="E985">
            <v>869.53</v>
          </cell>
          <cell r="F985">
            <v>895.61590000000001</v>
          </cell>
        </row>
        <row r="986">
          <cell r="B986">
            <v>76820</v>
          </cell>
          <cell r="C986" t="str">
            <v>HC UMBILICAL ARTERY ECHO</v>
          </cell>
          <cell r="E986">
            <v>349.32</v>
          </cell>
          <cell r="F986">
            <v>359.7996</v>
          </cell>
        </row>
        <row r="987">
          <cell r="B987">
            <v>76821</v>
          </cell>
          <cell r="C987" t="str">
            <v>HC FETAL MIDL CEREBRAL ARTERY ECHO</v>
          </cell>
          <cell r="E987">
            <v>410.97</v>
          </cell>
          <cell r="F987">
            <v>423.29910000000001</v>
          </cell>
        </row>
        <row r="988">
          <cell r="B988">
            <v>76825</v>
          </cell>
          <cell r="C988" t="str">
            <v>HC FETAL CARDIOVASC 2-D US</v>
          </cell>
          <cell r="E988">
            <v>1119.3499999999999</v>
          </cell>
          <cell r="F988">
            <v>1152.9304999999999</v>
          </cell>
        </row>
        <row r="989">
          <cell r="B989">
            <v>76826</v>
          </cell>
          <cell r="C989" t="str">
            <v>HC FETAL CARDIOVASC 2-D FOLLOWUP US</v>
          </cell>
          <cell r="E989">
            <v>534.26</v>
          </cell>
          <cell r="F989">
            <v>550.28779999999995</v>
          </cell>
        </row>
        <row r="990">
          <cell r="B990">
            <v>76830</v>
          </cell>
          <cell r="C990" t="str">
            <v>HC NON-OB TRANSVAG US</v>
          </cell>
          <cell r="E990">
            <v>1097.72</v>
          </cell>
          <cell r="F990">
            <v>1130.6516000000001</v>
          </cell>
        </row>
        <row r="991">
          <cell r="B991">
            <v>76856</v>
          </cell>
          <cell r="C991" t="str">
            <v>HC US EXAM PELVIC COMPLETE</v>
          </cell>
          <cell r="E991">
            <v>1226.42</v>
          </cell>
          <cell r="F991">
            <v>1263.2126000000001</v>
          </cell>
        </row>
        <row r="992">
          <cell r="B992">
            <v>76857</v>
          </cell>
          <cell r="C992" t="str">
            <v>HC US EXAM PELVIC LIMITED</v>
          </cell>
          <cell r="E992">
            <v>702.98</v>
          </cell>
          <cell r="F992">
            <v>724.06939999999997</v>
          </cell>
        </row>
        <row r="993">
          <cell r="B993">
            <v>76870</v>
          </cell>
          <cell r="C993" t="str">
            <v>HC US SCROTUM AND CONTENTS</v>
          </cell>
          <cell r="E993">
            <v>1239.4000000000001</v>
          </cell>
          <cell r="F993">
            <v>1276.5820000000001</v>
          </cell>
        </row>
        <row r="994">
          <cell r="B994">
            <v>76872</v>
          </cell>
          <cell r="C994" t="str">
            <v>HC TRANSRECTAL ULTRASOUND</v>
          </cell>
          <cell r="E994">
            <v>1263.19</v>
          </cell>
          <cell r="F994">
            <v>1301.0857000000001</v>
          </cell>
        </row>
        <row r="995">
          <cell r="B995">
            <v>76881</v>
          </cell>
          <cell r="C995" t="str">
            <v>HC US COMPL JOINT R-T W/IMG LT</v>
          </cell>
          <cell r="E995">
            <v>475.86</v>
          </cell>
          <cell r="F995">
            <v>490.13580000000002</v>
          </cell>
        </row>
        <row r="996">
          <cell r="B996">
            <v>76881</v>
          </cell>
          <cell r="C996" t="str">
            <v>HC US COMPL JOINT R-T W/IMG RT</v>
          </cell>
          <cell r="E996">
            <v>475.86</v>
          </cell>
          <cell r="F996">
            <v>490.13580000000002</v>
          </cell>
        </row>
        <row r="997">
          <cell r="B997">
            <v>76882</v>
          </cell>
          <cell r="C997" t="str">
            <v>HC US LMTD JT/NONVASC XTR STRUCTURES LT</v>
          </cell>
          <cell r="E997">
            <v>475.86</v>
          </cell>
          <cell r="F997">
            <v>490.13580000000002</v>
          </cell>
        </row>
        <row r="998">
          <cell r="B998">
            <v>76882</v>
          </cell>
          <cell r="C998" t="str">
            <v>HC US LMTD JT/NONVASC XTR STRUCTURES RT</v>
          </cell>
          <cell r="E998">
            <v>475.86</v>
          </cell>
          <cell r="F998">
            <v>490.13580000000002</v>
          </cell>
        </row>
        <row r="999">
          <cell r="B999">
            <v>76937</v>
          </cell>
          <cell r="C999" t="str">
            <v>HC US GUIDE VASCULAR ACCESS</v>
          </cell>
          <cell r="E999">
            <v>794.9</v>
          </cell>
          <cell r="F999">
            <v>818.74699999999996</v>
          </cell>
        </row>
        <row r="1000">
          <cell r="B1000">
            <v>76942</v>
          </cell>
          <cell r="C1000" t="str">
            <v>HC US GUIDED NEEDLE PLACEMENT</v>
          </cell>
          <cell r="E1000">
            <v>2298.19</v>
          </cell>
          <cell r="F1000">
            <v>2367.1357000000003</v>
          </cell>
        </row>
        <row r="1001">
          <cell r="B1001">
            <v>76946</v>
          </cell>
          <cell r="C1001" t="str">
            <v>HC US GUIDED AMNIOCENTESIS</v>
          </cell>
          <cell r="E1001">
            <v>347.16</v>
          </cell>
          <cell r="F1001">
            <v>357.57480000000004</v>
          </cell>
        </row>
        <row r="1002">
          <cell r="B1002">
            <v>76948</v>
          </cell>
          <cell r="C1002" t="str">
            <v>HC US GUIDANCE ASPIRATION OVA IMG S&amp;I</v>
          </cell>
          <cell r="E1002">
            <v>121.86</v>
          </cell>
          <cell r="F1002">
            <v>125.5158</v>
          </cell>
        </row>
        <row r="1003">
          <cell r="B1003">
            <v>76998</v>
          </cell>
          <cell r="C1003" t="str">
            <v>HC ULTRASONIC GUIDANCE INTRAOPERATIVE</v>
          </cell>
          <cell r="E1003">
            <v>378.14</v>
          </cell>
          <cell r="F1003">
            <v>389.48419999999999</v>
          </cell>
        </row>
        <row r="1004">
          <cell r="B1004">
            <v>77063</v>
          </cell>
          <cell r="C1004" t="str">
            <v>HC SCR BREAST TOMOSYNTHESIS BILAT</v>
          </cell>
          <cell r="E1004">
            <v>243.34</v>
          </cell>
          <cell r="F1004">
            <v>250.64019999999999</v>
          </cell>
        </row>
        <row r="1005">
          <cell r="B1005">
            <v>77067</v>
          </cell>
          <cell r="C1005" t="str">
            <v>HC SCR MAMMO BI INCL CAD</v>
          </cell>
          <cell r="E1005">
            <v>522.36</v>
          </cell>
          <cell r="F1005">
            <v>538.0308</v>
          </cell>
        </row>
        <row r="1006">
          <cell r="B1006">
            <v>237</v>
          </cell>
          <cell r="C1006" t="str">
            <v>HC RESP MS THERAPY/15 MIN</v>
          </cell>
          <cell r="E1006">
            <v>276.86</v>
          </cell>
          <cell r="F1006">
            <v>285.16579999999999</v>
          </cell>
        </row>
        <row r="1007">
          <cell r="B1007">
            <v>31500</v>
          </cell>
          <cell r="C1007" t="str">
            <v>HC INTUBATION ET EMERGENT</v>
          </cell>
          <cell r="E1007">
            <v>952.8</v>
          </cell>
          <cell r="F1007">
            <v>981.3839999999999</v>
          </cell>
        </row>
        <row r="1008">
          <cell r="B1008">
            <v>31502</v>
          </cell>
          <cell r="C1008" t="str">
            <v>HC TRACH TUBE CHG BEFORE FISTULA TRACT- RESP</v>
          </cell>
          <cell r="E1008">
            <v>410.97</v>
          </cell>
          <cell r="F1008">
            <v>423.29910000000001</v>
          </cell>
        </row>
        <row r="1009">
          <cell r="B1009">
            <v>36600</v>
          </cell>
          <cell r="C1009" t="str">
            <v>HC ARTERIAL PUNCTURE BLOOD FOR DIAGNOSIS</v>
          </cell>
          <cell r="E1009">
            <v>320.12</v>
          </cell>
          <cell r="F1009">
            <v>329.72360000000003</v>
          </cell>
        </row>
        <row r="1010">
          <cell r="B1010">
            <v>89220</v>
          </cell>
          <cell r="C1010" t="str">
            <v>HC AEROSOL SPUTUM COLLECT</v>
          </cell>
          <cell r="E1010">
            <v>1197.22</v>
          </cell>
          <cell r="F1010">
            <v>1233.1366</v>
          </cell>
        </row>
        <row r="1011">
          <cell r="B1011">
            <v>90901</v>
          </cell>
          <cell r="C1011" t="str">
            <v>HC RT BIOFEEDBACK TRAINING,ANY MODALITY</v>
          </cell>
          <cell r="E1011">
            <v>157.6</v>
          </cell>
          <cell r="F1011">
            <v>162.328</v>
          </cell>
        </row>
        <row r="1012">
          <cell r="B1012">
            <v>94002</v>
          </cell>
          <cell r="C1012" t="str">
            <v>HC VENT MGMT INPAT INIT DAY</v>
          </cell>
          <cell r="E1012">
            <v>5991.29</v>
          </cell>
          <cell r="F1012">
            <v>6171.0286999999998</v>
          </cell>
        </row>
        <row r="1013">
          <cell r="B1013">
            <v>94003</v>
          </cell>
          <cell r="C1013" t="str">
            <v>HC VENT MGMT INPAT SUBQ DAY</v>
          </cell>
          <cell r="E1013">
            <v>4887.51</v>
          </cell>
          <cell r="F1013">
            <v>5034.1352999999999</v>
          </cell>
        </row>
        <row r="1014">
          <cell r="B1014">
            <v>94642</v>
          </cell>
          <cell r="C1014" t="str">
            <v>HC AEROSOL PENTAMIDEN FOR P. CARINII</v>
          </cell>
          <cell r="E1014">
            <v>440.17</v>
          </cell>
          <cell r="F1014">
            <v>453.37510000000003</v>
          </cell>
        </row>
        <row r="1015">
          <cell r="B1015">
            <v>94645</v>
          </cell>
          <cell r="C1015" t="str">
            <v>HC CBT EACH ADDL HOUR</v>
          </cell>
          <cell r="E1015">
            <v>264.97000000000003</v>
          </cell>
          <cell r="F1015">
            <v>272.91910000000001</v>
          </cell>
        </row>
        <row r="1016">
          <cell r="B1016">
            <v>94660</v>
          </cell>
          <cell r="C1016" t="str">
            <v>HC POS AIRWAY PRESSURE CPAP</v>
          </cell>
          <cell r="E1016">
            <v>4568.26</v>
          </cell>
          <cell r="F1016">
            <v>4705.3078000000005</v>
          </cell>
        </row>
        <row r="1017">
          <cell r="B1017">
            <v>94660</v>
          </cell>
          <cell r="C1017" t="str">
            <v>HC POS AIRWAY PRESSURE CPAP SUBSEQ DAY</v>
          </cell>
          <cell r="E1017">
            <v>4568.26</v>
          </cell>
          <cell r="F1017">
            <v>4705.3078000000005</v>
          </cell>
        </row>
        <row r="1018">
          <cell r="B1018">
            <v>94660</v>
          </cell>
          <cell r="C1018" t="str">
            <v>HC POS AIRWAY PRESSURE BIPAP</v>
          </cell>
          <cell r="E1018">
            <v>4568.26</v>
          </cell>
          <cell r="F1018">
            <v>4705.3078000000005</v>
          </cell>
        </row>
        <row r="1019">
          <cell r="B1019">
            <v>94660</v>
          </cell>
          <cell r="C1019" t="str">
            <v>HC POS AIRWAY PRESSURE BIPAP SUBSEQ DAY</v>
          </cell>
          <cell r="E1019">
            <v>4568.26</v>
          </cell>
          <cell r="F1019">
            <v>4705.3078000000005</v>
          </cell>
        </row>
        <row r="1020">
          <cell r="B1020">
            <v>94664</v>
          </cell>
          <cell r="C1020" t="str">
            <v>HC EVALUATE PT USE OF INHALER</v>
          </cell>
          <cell r="E1020">
            <v>852.22</v>
          </cell>
          <cell r="F1020">
            <v>877.78660000000002</v>
          </cell>
        </row>
        <row r="1021">
          <cell r="B1021">
            <v>94667</v>
          </cell>
          <cell r="C1021" t="str">
            <v>HC CHEST PT - INIT OR EVAL</v>
          </cell>
          <cell r="E1021">
            <v>679.18</v>
          </cell>
          <cell r="F1021">
            <v>699.55539999999996</v>
          </cell>
        </row>
        <row r="1022">
          <cell r="B1022">
            <v>94668</v>
          </cell>
          <cell r="C1022" t="str">
            <v>HC CHEST PT - SUBSEQUENT</v>
          </cell>
          <cell r="E1022">
            <v>453.15</v>
          </cell>
          <cell r="F1022">
            <v>466.74449999999996</v>
          </cell>
        </row>
        <row r="1023">
          <cell r="B1023">
            <v>94669</v>
          </cell>
          <cell r="C1023" t="str">
            <v>HC MECHANICAL CHEST WALL OSCILL</v>
          </cell>
          <cell r="E1023">
            <v>440.17</v>
          </cell>
          <cell r="F1023">
            <v>453.37510000000003</v>
          </cell>
        </row>
        <row r="1024">
          <cell r="B1024">
            <v>95070</v>
          </cell>
          <cell r="C1024" t="str">
            <v>HC BRONCHIAL ALLERGY TESTS</v>
          </cell>
          <cell r="E1024">
            <v>648.9</v>
          </cell>
          <cell r="F1024">
            <v>668.36699999999996</v>
          </cell>
        </row>
        <row r="1025">
          <cell r="B1025">
            <v>94640</v>
          </cell>
          <cell r="C1025" t="str">
            <v>HC AIRWAY INHALATION TREATMENT</v>
          </cell>
          <cell r="E1025">
            <v>494.25</v>
          </cell>
          <cell r="F1025">
            <v>509.07749999999999</v>
          </cell>
        </row>
        <row r="1026">
          <cell r="B1026">
            <v>94644</v>
          </cell>
          <cell r="C1026" t="str">
            <v>HC CONTINUOUS INHALATION TX, 1ST HR</v>
          </cell>
          <cell r="E1026">
            <v>838.16</v>
          </cell>
          <cell r="F1026">
            <v>863.3048</v>
          </cell>
        </row>
        <row r="1027">
          <cell r="B1027">
            <v>277</v>
          </cell>
          <cell r="C1027" t="str">
            <v>HC HBOT, FULL BODY CHAMBER, 30M</v>
          </cell>
          <cell r="E1027">
            <v>669.45</v>
          </cell>
          <cell r="F1027">
            <v>689.5335</v>
          </cell>
        </row>
        <row r="1028">
          <cell r="B1028">
            <v>0</v>
          </cell>
          <cell r="C1028" t="str">
            <v>HC PT CASE CONSULT &amp; REPORT MCAL</v>
          </cell>
          <cell r="E1028">
            <v>91.93</v>
          </cell>
          <cell r="F1028">
            <v>94.687900000000013</v>
          </cell>
        </row>
        <row r="1029">
          <cell r="B1029">
            <v>0</v>
          </cell>
          <cell r="C1029" t="str">
            <v>HC PT EVALUATION EACH ADD'L 15 MIN - MCAL</v>
          </cell>
          <cell r="E1029">
            <v>251.99</v>
          </cell>
          <cell r="F1029">
            <v>259.54970000000003</v>
          </cell>
        </row>
        <row r="1030">
          <cell r="B1030">
            <v>0</v>
          </cell>
          <cell r="C1030" t="str">
            <v>HC PT EVALUATION INT 30 MIN &amp; REP - MCAL</v>
          </cell>
          <cell r="E1030">
            <v>581.85</v>
          </cell>
          <cell r="F1030">
            <v>599.30550000000005</v>
          </cell>
        </row>
        <row r="1031">
          <cell r="B1031">
            <v>0</v>
          </cell>
          <cell r="C1031" t="str">
            <v>HC PT TREAT MOD AND  PROC EACH ADD'L 15 MINS - MCAL</v>
          </cell>
          <cell r="E1031">
            <v>152.49</v>
          </cell>
          <cell r="F1031">
            <v>157.06470000000002</v>
          </cell>
        </row>
        <row r="1032">
          <cell r="B1032">
            <v>0</v>
          </cell>
          <cell r="C1032" t="str">
            <v>HC PT TREAT MOD PROC INIT 30 MIN - MCAL</v>
          </cell>
          <cell r="E1032">
            <v>470.45</v>
          </cell>
          <cell r="F1032">
            <v>484.56349999999998</v>
          </cell>
        </row>
        <row r="1033">
          <cell r="B1033">
            <v>281</v>
          </cell>
          <cell r="C1033" t="str">
            <v>HC WND CARE ELEC STIM UA STAGE 3- 4 ULCERS MEDICARE-PT</v>
          </cell>
          <cell r="E1033">
            <v>206.57</v>
          </cell>
          <cell r="F1033">
            <v>212.7671</v>
          </cell>
        </row>
        <row r="1034">
          <cell r="B1034">
            <v>283</v>
          </cell>
          <cell r="C1034" t="str">
            <v>HC NON WND ELECT STIM MEDICARE-PT</v>
          </cell>
          <cell r="E1034">
            <v>206.57</v>
          </cell>
          <cell r="F1034">
            <v>212.7671</v>
          </cell>
        </row>
        <row r="1035">
          <cell r="B1035">
            <v>3904</v>
          </cell>
          <cell r="C1035" t="str">
            <v>HC PHY THER PROC ONE AREA INT 30 MIN MEDI-CAL</v>
          </cell>
          <cell r="E1035">
            <v>363.89</v>
          </cell>
          <cell r="F1035">
            <v>374.80669999999998</v>
          </cell>
        </row>
        <row r="1036">
          <cell r="B1036">
            <v>3906</v>
          </cell>
          <cell r="C1036" t="str">
            <v>HC PHY THER SGL PROC ONE AREA EA ADD 15 MIN MEDI-CAL</v>
          </cell>
          <cell r="E1036">
            <v>121.29</v>
          </cell>
          <cell r="F1036">
            <v>124.92870000000001</v>
          </cell>
        </row>
        <row r="1037">
          <cell r="B1037">
            <v>3926</v>
          </cell>
          <cell r="C1037" t="str">
            <v>HC PT CASE CONFERENCE &amp; REP INIT 30 MINS - MCAL</v>
          </cell>
          <cell r="E1037">
            <v>180.61</v>
          </cell>
          <cell r="F1037">
            <v>186.0283</v>
          </cell>
        </row>
        <row r="1038">
          <cell r="B1038">
            <v>90901</v>
          </cell>
          <cell r="C1038" t="str">
            <v>HC PT BIOFEEDBACK TRAINING,ANY MODALITY</v>
          </cell>
          <cell r="E1038">
            <v>157.6</v>
          </cell>
          <cell r="F1038">
            <v>162.328</v>
          </cell>
        </row>
        <row r="1039">
          <cell r="B1039">
            <v>90912</v>
          </cell>
          <cell r="C1039" t="str">
            <v>HC BFB TRAING W/EMG &amp;/MANOMETRY 1ST 15 MIN CNTCT - PT</v>
          </cell>
          <cell r="E1039">
            <v>242.6</v>
          </cell>
          <cell r="F1039">
            <v>249.87799999999999</v>
          </cell>
        </row>
        <row r="1040">
          <cell r="B1040">
            <v>90913</v>
          </cell>
          <cell r="C1040" t="str">
            <v>HC BFB TRAING W/EMG&amp;/MANOMETRY EA ADDL 15 MIN CNTCT - PT</v>
          </cell>
          <cell r="E1040">
            <v>121.29</v>
          </cell>
          <cell r="F1040">
            <v>124.92870000000001</v>
          </cell>
        </row>
        <row r="1041">
          <cell r="B1041">
            <v>97010</v>
          </cell>
          <cell r="C1041" t="str">
            <v>HC PT HOT OR COLD PACKS THERAPY</v>
          </cell>
          <cell r="E1041">
            <v>102.74</v>
          </cell>
          <cell r="F1041">
            <v>105.8222</v>
          </cell>
        </row>
        <row r="1042">
          <cell r="B1042">
            <v>97012</v>
          </cell>
          <cell r="C1042" t="str">
            <v>HC MECHANICAL TRACTION THERAPY 1+ AREAS- PT</v>
          </cell>
          <cell r="E1042">
            <v>216.78</v>
          </cell>
          <cell r="F1042">
            <v>223.2834</v>
          </cell>
        </row>
        <row r="1043">
          <cell r="B1043">
            <v>97014</v>
          </cell>
          <cell r="C1043" t="str">
            <v>HC ELECTRIC STIMULATION THERAPY 1+ AREAS- PT</v>
          </cell>
          <cell r="E1043">
            <v>206.68</v>
          </cell>
          <cell r="F1043">
            <v>212.88040000000001</v>
          </cell>
        </row>
        <row r="1044">
          <cell r="B1044">
            <v>97018</v>
          </cell>
          <cell r="C1044" t="str">
            <v>HC PARAFFIN BATH THERAPY 1+ AREAS- PT</v>
          </cell>
          <cell r="E1044">
            <v>93.61</v>
          </cell>
          <cell r="F1044">
            <v>96.418300000000002</v>
          </cell>
        </row>
        <row r="1045">
          <cell r="B1045">
            <v>97024</v>
          </cell>
          <cell r="C1045" t="str">
            <v>HC PT DIATHERMY TREATMENT</v>
          </cell>
          <cell r="E1045">
            <v>133.02000000000001</v>
          </cell>
          <cell r="F1045">
            <v>137.01060000000001</v>
          </cell>
        </row>
        <row r="1046">
          <cell r="B1046">
            <v>97032</v>
          </cell>
          <cell r="C1046" t="str">
            <v>HC ELECTRICAL STIMULATION EACH 15 MINS- PT</v>
          </cell>
          <cell r="E1046">
            <v>199.43</v>
          </cell>
          <cell r="F1046">
            <v>205.41290000000001</v>
          </cell>
        </row>
        <row r="1047">
          <cell r="B1047">
            <v>97033</v>
          </cell>
          <cell r="C1047" t="str">
            <v>HC ELECTRIC CURRENT THERAPY EACH 15 MINS- PT</v>
          </cell>
          <cell r="E1047">
            <v>260.64</v>
          </cell>
          <cell r="F1047">
            <v>268.45920000000001</v>
          </cell>
        </row>
        <row r="1048">
          <cell r="B1048">
            <v>97035</v>
          </cell>
          <cell r="C1048" t="str">
            <v>HC ULTRASOUND THERAPY EACH 15 MINS- PT</v>
          </cell>
          <cell r="E1048">
            <v>199.43</v>
          </cell>
          <cell r="F1048">
            <v>205.41290000000001</v>
          </cell>
        </row>
        <row r="1049">
          <cell r="B1049">
            <v>97039</v>
          </cell>
          <cell r="C1049" t="str">
            <v>HC UNLISTED REHAB MODALITY- PT</v>
          </cell>
          <cell r="E1049">
            <v>93.61</v>
          </cell>
          <cell r="F1049">
            <v>96.418300000000002</v>
          </cell>
        </row>
        <row r="1050">
          <cell r="B1050">
            <v>97110</v>
          </cell>
          <cell r="C1050" t="str">
            <v>HC THERAPEUTIC EXERCISES EACH 15 MINS- PT</v>
          </cell>
          <cell r="E1050">
            <v>303.89999999999998</v>
          </cell>
          <cell r="F1050">
            <v>313.017</v>
          </cell>
        </row>
        <row r="1051">
          <cell r="B1051">
            <v>97112</v>
          </cell>
          <cell r="C1051" t="str">
            <v>HC NEUROMUSCULAR REEDUCATION EA 15 MINS- PT</v>
          </cell>
          <cell r="E1051">
            <v>250.91</v>
          </cell>
          <cell r="F1051">
            <v>258.43729999999999</v>
          </cell>
        </row>
        <row r="1052">
          <cell r="B1052">
            <v>97113</v>
          </cell>
          <cell r="C1052" t="str">
            <v>HC AQUATIC THERAPY/EXERCISES EA 15 MINS- PT</v>
          </cell>
          <cell r="E1052">
            <v>192.51</v>
          </cell>
          <cell r="F1052">
            <v>198.28529999999998</v>
          </cell>
        </row>
        <row r="1053">
          <cell r="B1053">
            <v>97116</v>
          </cell>
          <cell r="C1053" t="str">
            <v>HC GAIT TRAINING THERAPY EACH 15 MINS- PT</v>
          </cell>
          <cell r="E1053">
            <v>280.11</v>
          </cell>
          <cell r="F1053">
            <v>288.51330000000002</v>
          </cell>
        </row>
        <row r="1054">
          <cell r="B1054">
            <v>97124</v>
          </cell>
          <cell r="C1054" t="str">
            <v>HC MASSAGE THERAPY EACH 15 MINS- PT</v>
          </cell>
          <cell r="E1054">
            <v>28.12</v>
          </cell>
          <cell r="F1054">
            <v>28.9636</v>
          </cell>
        </row>
        <row r="1055">
          <cell r="B1055">
            <v>97140</v>
          </cell>
          <cell r="C1055" t="str">
            <v>HC MANUAL THERAPY EA 15 MINS- PT</v>
          </cell>
          <cell r="E1055">
            <v>223.87</v>
          </cell>
          <cell r="F1055">
            <v>230.58610000000002</v>
          </cell>
        </row>
        <row r="1056">
          <cell r="B1056">
            <v>97150</v>
          </cell>
          <cell r="C1056" t="str">
            <v>HC THERAPEUTIC REHAB GROUP- PT</v>
          </cell>
          <cell r="E1056">
            <v>620.78</v>
          </cell>
          <cell r="F1056">
            <v>639.40339999999992</v>
          </cell>
        </row>
        <row r="1057">
          <cell r="B1057">
            <v>97530</v>
          </cell>
          <cell r="C1057" t="str">
            <v>HC THERAPEUTIC ACTIVITIES- PT</v>
          </cell>
          <cell r="E1057">
            <v>289.83999999999997</v>
          </cell>
          <cell r="F1057">
            <v>298.53519999999997</v>
          </cell>
        </row>
        <row r="1058">
          <cell r="B1058">
            <v>97535</v>
          </cell>
          <cell r="C1058" t="str">
            <v>HC SELF CARE MNGMENT TRAINING- PT</v>
          </cell>
          <cell r="E1058">
            <v>279.02999999999997</v>
          </cell>
          <cell r="F1058">
            <v>287.40089999999998</v>
          </cell>
        </row>
        <row r="1059">
          <cell r="B1059">
            <v>97537</v>
          </cell>
          <cell r="C1059" t="str">
            <v>HC COMMUNITY/WORK REINTEGRATION- PT</v>
          </cell>
          <cell r="E1059">
            <v>192.51</v>
          </cell>
          <cell r="F1059">
            <v>198.28529999999998</v>
          </cell>
        </row>
        <row r="1060">
          <cell r="B1060">
            <v>97542</v>
          </cell>
          <cell r="C1060" t="str">
            <v>HC WHEELCHAIR MNGMENT TRAINING EA 15 MINS- PT</v>
          </cell>
          <cell r="E1060">
            <v>192.51</v>
          </cell>
          <cell r="F1060">
            <v>198.28529999999998</v>
          </cell>
        </row>
        <row r="1061">
          <cell r="B1061">
            <v>97750</v>
          </cell>
          <cell r="C1061" t="str">
            <v>HC PHYSICAL PERFORM EACH 15 MIN- PT</v>
          </cell>
          <cell r="E1061">
            <v>188.18</v>
          </cell>
          <cell r="F1061">
            <v>193.8254</v>
          </cell>
        </row>
        <row r="1062">
          <cell r="B1062">
            <v>97760</v>
          </cell>
          <cell r="C1062" t="str">
            <v>HC ORTHOTIC MGMT&amp;TRAINJ 1ST ENC- PT</v>
          </cell>
          <cell r="E1062">
            <v>171.96</v>
          </cell>
          <cell r="F1062">
            <v>177.11880000000002</v>
          </cell>
        </row>
        <row r="1063">
          <cell r="B1063">
            <v>97761</v>
          </cell>
          <cell r="C1063" t="str">
            <v>HC PROSTHETIC TRAINJ 1ST ENC- PT</v>
          </cell>
          <cell r="E1063">
            <v>191.43</v>
          </cell>
          <cell r="F1063">
            <v>197.1729</v>
          </cell>
        </row>
        <row r="1064">
          <cell r="B1064">
            <v>97763</v>
          </cell>
          <cell r="C1064" t="str">
            <v>HC ORTHC/PROSTC MGMT SBSQ ENC EACH 15 MIN- PT</v>
          </cell>
          <cell r="E1064">
            <v>175.2</v>
          </cell>
          <cell r="F1064">
            <v>180.45599999999999</v>
          </cell>
        </row>
        <row r="1065">
          <cell r="B1065">
            <v>97161</v>
          </cell>
          <cell r="C1065" t="str">
            <v>HC PT EVAL LOW COMPLEX 20 MIN</v>
          </cell>
          <cell r="E1065">
            <v>615.37</v>
          </cell>
          <cell r="F1065">
            <v>633.83109999999999</v>
          </cell>
        </row>
        <row r="1066">
          <cell r="B1066">
            <v>97162</v>
          </cell>
          <cell r="C1066" t="str">
            <v>HC PT EVAL MOD COMPLEX 30 MIN</v>
          </cell>
          <cell r="E1066">
            <v>483.43</v>
          </cell>
          <cell r="F1066">
            <v>497.93290000000002</v>
          </cell>
        </row>
        <row r="1067">
          <cell r="B1067">
            <v>97163</v>
          </cell>
          <cell r="C1067" t="str">
            <v>HC PT EVAL HIGH COMPLEX 45 MIN</v>
          </cell>
          <cell r="E1067">
            <v>537.51</v>
          </cell>
          <cell r="F1067">
            <v>553.63530000000003</v>
          </cell>
        </row>
        <row r="1068">
          <cell r="B1068">
            <v>97164</v>
          </cell>
          <cell r="C1068" t="str">
            <v>HC PT RE-EVAL EST PLAN CARE</v>
          </cell>
          <cell r="E1068">
            <v>243.34</v>
          </cell>
          <cell r="F1068">
            <v>250.64019999999999</v>
          </cell>
        </row>
        <row r="1069">
          <cell r="B1069">
            <v>0</v>
          </cell>
          <cell r="C1069" t="str">
            <v>HC OCC THER CSE CONF EACH ADD 15 MIN - MCAL</v>
          </cell>
          <cell r="E1069">
            <v>61.65</v>
          </cell>
          <cell r="F1069">
            <v>63.499499999999998</v>
          </cell>
        </row>
        <row r="1070">
          <cell r="B1070">
            <v>0</v>
          </cell>
          <cell r="C1070" t="str">
            <v>HC OCC THER CSE CONF INI 30 MIN - MCAL</v>
          </cell>
          <cell r="E1070">
            <v>118.97</v>
          </cell>
          <cell r="F1070">
            <v>122.5391</v>
          </cell>
        </row>
        <row r="1071">
          <cell r="B1071">
            <v>0</v>
          </cell>
          <cell r="C1071" t="str">
            <v>HC OCC THER EVAL EA ADD 15 MIN,PLUS REPORT - MCAL</v>
          </cell>
          <cell r="E1071">
            <v>173.04</v>
          </cell>
          <cell r="F1071">
            <v>178.2312</v>
          </cell>
        </row>
        <row r="1072">
          <cell r="B1072">
            <v>0</v>
          </cell>
          <cell r="C1072" t="str">
            <v>HC OCC THER EVAL INT 30 MIN PLUS REPORT -MCAL</v>
          </cell>
          <cell r="E1072">
            <v>581.85</v>
          </cell>
          <cell r="F1072">
            <v>599.30550000000005</v>
          </cell>
        </row>
        <row r="1073">
          <cell r="B1073">
            <v>0</v>
          </cell>
          <cell r="C1073" t="str">
            <v>HC OCC THER TREAT EACH ADD 15 MIN - MCAL</v>
          </cell>
          <cell r="E1073">
            <v>201.16</v>
          </cell>
          <cell r="F1073">
            <v>207.19479999999999</v>
          </cell>
        </row>
        <row r="1074">
          <cell r="B1074">
            <v>0</v>
          </cell>
          <cell r="C1074" t="str">
            <v>HC OCC THER TREAT INIT 30 MIN - MCAL</v>
          </cell>
          <cell r="E1074">
            <v>393.67</v>
          </cell>
          <cell r="F1074">
            <v>405.48009999999999</v>
          </cell>
        </row>
        <row r="1075">
          <cell r="B1075">
            <v>281</v>
          </cell>
          <cell r="C1075" t="str">
            <v>HC WND CARE ELEC STIM UA STAGE 3- 4 ULCERS MEDICARE-OT</v>
          </cell>
          <cell r="E1075">
            <v>206.57</v>
          </cell>
          <cell r="F1075">
            <v>212.7671</v>
          </cell>
        </row>
        <row r="1076">
          <cell r="B1076">
            <v>283</v>
          </cell>
          <cell r="C1076" t="str">
            <v>HC NON WND ELECT STIM MEDICARE-OT</v>
          </cell>
          <cell r="E1076">
            <v>206.57</v>
          </cell>
          <cell r="F1076">
            <v>212.7671</v>
          </cell>
        </row>
        <row r="1077">
          <cell r="B1077">
            <v>515</v>
          </cell>
          <cell r="C1077" t="str">
            <v>HC COGNITIVE SKILLS DEVELOPMENT- OT</v>
          </cell>
          <cell r="E1077">
            <v>186.02</v>
          </cell>
          <cell r="F1077">
            <v>191.60060000000001</v>
          </cell>
        </row>
        <row r="1078">
          <cell r="B1078">
            <v>29105</v>
          </cell>
          <cell r="C1078" t="str">
            <v>HC APPLY LONG ARM SPLINT- OT</v>
          </cell>
          <cell r="E1078">
            <v>707.3</v>
          </cell>
          <cell r="F1078">
            <v>728.51900000000001</v>
          </cell>
        </row>
        <row r="1079">
          <cell r="B1079">
            <v>29125</v>
          </cell>
          <cell r="C1079" t="str">
            <v>HC APPLY SHORT ARM SPLINT - STATIC- OT</v>
          </cell>
          <cell r="E1079">
            <v>405.56</v>
          </cell>
          <cell r="F1079">
            <v>417.72680000000003</v>
          </cell>
        </row>
        <row r="1080">
          <cell r="B1080">
            <v>29126</v>
          </cell>
          <cell r="C1080" t="str">
            <v>HC APPLY SHORT ARM SPLINT - DYNAMIC- OT</v>
          </cell>
          <cell r="E1080">
            <v>309.31</v>
          </cell>
          <cell r="F1080">
            <v>318.58929999999998</v>
          </cell>
        </row>
        <row r="1081">
          <cell r="B1081">
            <v>29130</v>
          </cell>
          <cell r="C1081" t="str">
            <v>HC APPLY FINGER SPLINT STATIC- OT</v>
          </cell>
          <cell r="E1081">
            <v>309.31</v>
          </cell>
          <cell r="F1081">
            <v>318.58929999999998</v>
          </cell>
        </row>
        <row r="1082">
          <cell r="B1082">
            <v>29131</v>
          </cell>
          <cell r="C1082" t="str">
            <v>HC OT APPL FINGER SPLNT DYN</v>
          </cell>
          <cell r="E1082">
            <v>340.89</v>
          </cell>
          <cell r="F1082">
            <v>351.11669999999998</v>
          </cell>
        </row>
        <row r="1083">
          <cell r="B1083">
            <v>29131</v>
          </cell>
          <cell r="C1083" t="str">
            <v>HC OCC THER HME OR LONG-TERM FAC VISIT-ADD</v>
          </cell>
          <cell r="E1083">
            <v>208.73</v>
          </cell>
          <cell r="F1083">
            <v>214.99189999999999</v>
          </cell>
        </row>
        <row r="1084">
          <cell r="B1084">
            <v>29131</v>
          </cell>
          <cell r="C1084" t="str">
            <v>HC OT OCC THER - MILEAGE</v>
          </cell>
          <cell r="E1084">
            <v>6.49</v>
          </cell>
          <cell r="F1084">
            <v>6.6847000000000003</v>
          </cell>
        </row>
        <row r="1085">
          <cell r="B1085">
            <v>90901</v>
          </cell>
          <cell r="C1085" t="str">
            <v>HC OT BIOFEEDBACK TRAINING,ANY MODALITY</v>
          </cell>
          <cell r="E1085">
            <v>157.6</v>
          </cell>
          <cell r="F1085">
            <v>162.328</v>
          </cell>
        </row>
        <row r="1086">
          <cell r="B1086">
            <v>90912</v>
          </cell>
          <cell r="C1086" t="str">
            <v>HC BFB TRAING W/EMG &amp;/MANOMETRY 1ST 15 MIN CNTCT - OT</v>
          </cell>
          <cell r="E1086">
            <v>242.6</v>
          </cell>
          <cell r="F1086">
            <v>249.87799999999999</v>
          </cell>
        </row>
        <row r="1087">
          <cell r="B1087">
            <v>90913</v>
          </cell>
          <cell r="C1087" t="str">
            <v>HC BFB TRAING W/EMG&amp;/MANOMETRY EA ADDL 15 MIN CNTCT - OT</v>
          </cell>
          <cell r="E1087">
            <v>121.29</v>
          </cell>
          <cell r="F1087">
            <v>124.92870000000001</v>
          </cell>
        </row>
        <row r="1088">
          <cell r="B1088">
            <v>97010</v>
          </cell>
          <cell r="C1088" t="str">
            <v>HC OT HOT OR COLD PACKS THERAPY</v>
          </cell>
          <cell r="E1088">
            <v>102.74</v>
          </cell>
          <cell r="F1088">
            <v>105.8222</v>
          </cell>
        </row>
        <row r="1089">
          <cell r="B1089">
            <v>97018</v>
          </cell>
          <cell r="C1089" t="str">
            <v>HC PARAFFIN BATH THERAPY 1+ AREAS- OT</v>
          </cell>
          <cell r="E1089">
            <v>115.72</v>
          </cell>
          <cell r="F1089">
            <v>119.19159999999999</v>
          </cell>
        </row>
        <row r="1090">
          <cell r="B1090">
            <v>97024</v>
          </cell>
          <cell r="C1090" t="str">
            <v>HC OT DIATHERMY TREATMENT</v>
          </cell>
          <cell r="E1090">
            <v>133.02000000000001</v>
          </cell>
          <cell r="F1090">
            <v>137.01060000000001</v>
          </cell>
        </row>
        <row r="1091">
          <cell r="B1091">
            <v>97032</v>
          </cell>
          <cell r="C1091" t="str">
            <v>HC ELECTRICAL STIMULATION EACH 15 MINS- OT</v>
          </cell>
          <cell r="E1091">
            <v>199.43</v>
          </cell>
          <cell r="F1091">
            <v>205.41290000000001</v>
          </cell>
        </row>
        <row r="1092">
          <cell r="B1092">
            <v>97035</v>
          </cell>
          <cell r="C1092" t="str">
            <v>HC ULTRASOUND THERAPY EACH 15 MINS- OT</v>
          </cell>
          <cell r="E1092">
            <v>166.55</v>
          </cell>
          <cell r="F1092">
            <v>171.54650000000001</v>
          </cell>
        </row>
        <row r="1093">
          <cell r="B1093">
            <v>97110</v>
          </cell>
          <cell r="C1093" t="str">
            <v>HC THERAPEUTIC EXERCISES EACH 15 MINS- OT</v>
          </cell>
          <cell r="E1093">
            <v>303.89999999999998</v>
          </cell>
          <cell r="F1093">
            <v>313.017</v>
          </cell>
        </row>
        <row r="1094">
          <cell r="B1094">
            <v>97112</v>
          </cell>
          <cell r="C1094" t="str">
            <v>HC NEUROMUSCULAR REEDUCATION EA 15 MINS- OT</v>
          </cell>
          <cell r="E1094">
            <v>250.91</v>
          </cell>
          <cell r="F1094">
            <v>258.43729999999999</v>
          </cell>
        </row>
        <row r="1095">
          <cell r="B1095">
            <v>97124</v>
          </cell>
          <cell r="C1095" t="str">
            <v>HC MASSAGE THERAPY EACH 15 MINS- OT</v>
          </cell>
          <cell r="E1095">
            <v>28.12</v>
          </cell>
          <cell r="F1095">
            <v>28.9636</v>
          </cell>
        </row>
        <row r="1096">
          <cell r="B1096">
            <v>97127</v>
          </cell>
          <cell r="C1096" t="str">
            <v>HC THER IVNTJ W/FOCUS COG FUNCJ- OT</v>
          </cell>
          <cell r="E1096">
            <v>195.75</v>
          </cell>
          <cell r="F1096">
            <v>201.6225</v>
          </cell>
        </row>
        <row r="1097">
          <cell r="B1097">
            <v>97129</v>
          </cell>
          <cell r="C1097" t="str">
            <v>HC THER IVNTJ COG FUNCJ CNTCT 1ST 15 MINUTES - OT</v>
          </cell>
          <cell r="E1097">
            <v>185.37</v>
          </cell>
          <cell r="F1097">
            <v>190.93110000000001</v>
          </cell>
        </row>
        <row r="1098">
          <cell r="B1098">
            <v>97130</v>
          </cell>
          <cell r="C1098" t="str">
            <v>HC THER IVNTJ COG FUNCJ CNTCT EA ADDL 15 MINUTES OT</v>
          </cell>
          <cell r="E1098">
            <v>92.69</v>
          </cell>
          <cell r="F1098">
            <v>95.470699999999994</v>
          </cell>
        </row>
        <row r="1099">
          <cell r="B1099">
            <v>97140</v>
          </cell>
          <cell r="C1099" t="str">
            <v>HC MANUAL THERAPY EA 15 MINS- OT</v>
          </cell>
          <cell r="E1099">
            <v>223.87</v>
          </cell>
          <cell r="F1099">
            <v>230.58610000000002</v>
          </cell>
        </row>
        <row r="1100">
          <cell r="B1100">
            <v>97150</v>
          </cell>
          <cell r="C1100" t="str">
            <v>HC THERAPEUTIC REHAB GROUP- OT</v>
          </cell>
          <cell r="E1100">
            <v>289.83999999999997</v>
          </cell>
          <cell r="F1100">
            <v>298.53519999999997</v>
          </cell>
        </row>
        <row r="1101">
          <cell r="B1101">
            <v>97530</v>
          </cell>
          <cell r="C1101" t="str">
            <v>HC THERAPEUTIC ACTIVITIES- OT</v>
          </cell>
          <cell r="E1101">
            <v>289.83999999999997</v>
          </cell>
          <cell r="F1101">
            <v>298.53519999999997</v>
          </cell>
        </row>
        <row r="1102">
          <cell r="B1102">
            <v>97535</v>
          </cell>
          <cell r="C1102" t="str">
            <v>HC SELF CARE MNGMENT TRAINING- OT</v>
          </cell>
          <cell r="E1102">
            <v>279.02999999999997</v>
          </cell>
          <cell r="F1102">
            <v>287.40089999999998</v>
          </cell>
        </row>
        <row r="1103">
          <cell r="B1103">
            <v>97537</v>
          </cell>
          <cell r="C1103" t="str">
            <v>HC COMMUNITY/WORK REINTEGRATION- OT</v>
          </cell>
          <cell r="E1103">
            <v>192.51</v>
          </cell>
          <cell r="F1103">
            <v>198.28529999999998</v>
          </cell>
        </row>
        <row r="1104">
          <cell r="B1104">
            <v>97542</v>
          </cell>
          <cell r="C1104" t="str">
            <v>HC WHEELCHAIR MNGMENT TRAINING EA 15 MINS- OT</v>
          </cell>
          <cell r="E1104">
            <v>192.51</v>
          </cell>
          <cell r="F1104">
            <v>198.28529999999998</v>
          </cell>
        </row>
        <row r="1105">
          <cell r="B1105">
            <v>97597</v>
          </cell>
          <cell r="C1105" t="str">
            <v>HC SELECT WND DEBRIDEMENT 20CM OR &lt;</v>
          </cell>
          <cell r="E1105">
            <v>910.62</v>
          </cell>
          <cell r="F1105">
            <v>937.93859999999995</v>
          </cell>
        </row>
        <row r="1106">
          <cell r="B1106">
            <v>97597</v>
          </cell>
          <cell r="C1106" t="str">
            <v>HC SLCTV WND DEBRIDEM 20 CM OR &lt;</v>
          </cell>
          <cell r="E1106">
            <v>910.62</v>
          </cell>
          <cell r="F1106">
            <v>937.93859999999995</v>
          </cell>
        </row>
        <row r="1107">
          <cell r="B1107">
            <v>97760</v>
          </cell>
          <cell r="C1107" t="str">
            <v>HC ORTHOTIC MGMT&amp;TRAINJ 1ST ENC- OT</v>
          </cell>
          <cell r="E1107">
            <v>171.96</v>
          </cell>
          <cell r="F1107">
            <v>177.11880000000002</v>
          </cell>
        </row>
        <row r="1108">
          <cell r="B1108">
            <v>97763</v>
          </cell>
          <cell r="C1108" t="str">
            <v>HC ORTHC/PROSTC MGMT SBSQ ENC EACH 15 MIN- OT</v>
          </cell>
          <cell r="E1108">
            <v>146</v>
          </cell>
          <cell r="F1108">
            <v>150.38</v>
          </cell>
        </row>
        <row r="1109">
          <cell r="B1109">
            <v>97165</v>
          </cell>
          <cell r="C1109" t="str">
            <v>HC OT EVAL LOW COMPLEX 30 MIN</v>
          </cell>
          <cell r="E1109">
            <v>389.54</v>
          </cell>
          <cell r="F1109">
            <v>401.22620000000001</v>
          </cell>
        </row>
        <row r="1110">
          <cell r="B1110">
            <v>97166</v>
          </cell>
          <cell r="C1110" t="str">
            <v>HC OT EVAL MOD COMPLEX 45 MIN</v>
          </cell>
          <cell r="E1110">
            <v>421.3</v>
          </cell>
          <cell r="F1110">
            <v>433.93900000000002</v>
          </cell>
        </row>
        <row r="1111">
          <cell r="B1111">
            <v>97167</v>
          </cell>
          <cell r="C1111" t="str">
            <v>HC OT EVAL HIGH COMPLEX 60 MIN</v>
          </cell>
          <cell r="E1111">
            <v>522.36</v>
          </cell>
          <cell r="F1111">
            <v>538.0308</v>
          </cell>
        </row>
        <row r="1112">
          <cell r="B1112">
            <v>97168</v>
          </cell>
          <cell r="C1112" t="str">
            <v>HC OT RE-EVAL EST PLAN CARE</v>
          </cell>
          <cell r="E1112">
            <v>545.08000000000004</v>
          </cell>
          <cell r="F1112">
            <v>561.43240000000003</v>
          </cell>
        </row>
        <row r="1113">
          <cell r="B1113">
            <v>0</v>
          </cell>
          <cell r="C1113" t="str">
            <v>HC LANGUAGE EVAL - MCAL</v>
          </cell>
          <cell r="E1113">
            <v>840.33</v>
          </cell>
          <cell r="F1113">
            <v>865.53989999999999</v>
          </cell>
        </row>
        <row r="1114">
          <cell r="B1114">
            <v>0</v>
          </cell>
          <cell r="C1114" t="str">
            <v>HC SPEECH EVALUATION - MCAL</v>
          </cell>
          <cell r="E1114">
            <v>840.33</v>
          </cell>
          <cell r="F1114">
            <v>865.53989999999999</v>
          </cell>
        </row>
        <row r="1115">
          <cell r="B1115">
            <v>0</v>
          </cell>
          <cell r="C1115" t="str">
            <v>HC SPEECH-LANG THER GROUP EA PAT &gt;1 - MCAL</v>
          </cell>
          <cell r="E1115">
            <v>350.41</v>
          </cell>
          <cell r="F1115">
            <v>360.92230000000001</v>
          </cell>
        </row>
        <row r="1116">
          <cell r="B1116">
            <v>0</v>
          </cell>
          <cell r="C1116" t="str">
            <v>HC SPEECH-LANG THER INDIVID PER HR - MCAL</v>
          </cell>
          <cell r="E1116">
            <v>620.78</v>
          </cell>
          <cell r="F1116">
            <v>639.40339999999992</v>
          </cell>
        </row>
        <row r="1117">
          <cell r="B1117">
            <v>515</v>
          </cell>
          <cell r="C1117" t="str">
            <v>HC COGNITIVE SKILLS DEVELOPMENT EA 15 MIN-SLP</v>
          </cell>
          <cell r="E1117">
            <v>186.02</v>
          </cell>
          <cell r="F1117">
            <v>191.60060000000001</v>
          </cell>
        </row>
        <row r="1118">
          <cell r="B1118">
            <v>92507</v>
          </cell>
          <cell r="C1118" t="str">
            <v>HC SPEECH/HEARING THERAPY INDIV</v>
          </cell>
          <cell r="E1118">
            <v>566.71</v>
          </cell>
          <cell r="F1118">
            <v>583.71130000000005</v>
          </cell>
        </row>
        <row r="1119">
          <cell r="B1119">
            <v>92508</v>
          </cell>
          <cell r="C1119" t="str">
            <v>HC SPEECH/HEARING THERAPY GROUP</v>
          </cell>
          <cell r="E1119">
            <v>350.41</v>
          </cell>
          <cell r="F1119">
            <v>360.92230000000001</v>
          </cell>
        </row>
        <row r="1120">
          <cell r="B1120">
            <v>92511</v>
          </cell>
          <cell r="C1120" t="str">
            <v>HC NASOPHARYNGOSCOPY W ENDOSCOPE</v>
          </cell>
          <cell r="E1120">
            <v>250.98</v>
          </cell>
          <cell r="F1120">
            <v>258.50939999999997</v>
          </cell>
        </row>
        <row r="1121">
          <cell r="B1121">
            <v>92520</v>
          </cell>
          <cell r="C1121" t="str">
            <v>HC LARYNGEAL FUNCTION STUDIES</v>
          </cell>
          <cell r="E1121">
            <v>407.73</v>
          </cell>
          <cell r="F1121">
            <v>419.96190000000001</v>
          </cell>
        </row>
        <row r="1122">
          <cell r="B1122">
            <v>92526</v>
          </cell>
          <cell r="C1122" t="str">
            <v>HC TREAT SWALLOWING DYSFUNCTION</v>
          </cell>
          <cell r="E1122">
            <v>601.30999999999995</v>
          </cell>
          <cell r="F1122">
            <v>619.34929999999997</v>
          </cell>
        </row>
        <row r="1123">
          <cell r="B1123">
            <v>92597</v>
          </cell>
          <cell r="C1123" t="str">
            <v>HC EVAL TO USE/FIT VOICE PROSTH</v>
          </cell>
          <cell r="E1123">
            <v>697.57</v>
          </cell>
          <cell r="F1123">
            <v>718.49710000000005</v>
          </cell>
        </row>
        <row r="1124">
          <cell r="B1124">
            <v>92605</v>
          </cell>
          <cell r="C1124" t="str">
            <v>HC EX FOR NONSPEECH DEVICE RX</v>
          </cell>
          <cell r="E1124">
            <v>93.61</v>
          </cell>
          <cell r="F1124">
            <v>96.418300000000002</v>
          </cell>
        </row>
        <row r="1125">
          <cell r="B1125">
            <v>92606</v>
          </cell>
          <cell r="C1125" t="str">
            <v>HC NON-SPEECH DEVICE TX</v>
          </cell>
          <cell r="E1125">
            <v>93.99</v>
          </cell>
          <cell r="F1125">
            <v>96.809699999999992</v>
          </cell>
        </row>
        <row r="1126">
          <cell r="B1126">
            <v>92609</v>
          </cell>
          <cell r="C1126" t="str">
            <v>HC THERAPEUTIC SP DEVICE SERVICE</v>
          </cell>
          <cell r="E1126">
            <v>436.93</v>
          </cell>
          <cell r="F1126">
            <v>450.03789999999998</v>
          </cell>
        </row>
        <row r="1127">
          <cell r="B1127">
            <v>97010</v>
          </cell>
          <cell r="C1127" t="str">
            <v>HC SLP HOT OR COLD PACKS THERAPY</v>
          </cell>
          <cell r="E1127">
            <v>102.74</v>
          </cell>
          <cell r="F1127">
            <v>105.8222</v>
          </cell>
        </row>
        <row r="1128">
          <cell r="B1128">
            <v>97129</v>
          </cell>
          <cell r="C1128" t="str">
            <v>HC THER IVNTJ COG FUNCJ CNTCT 1ST 15 MINUTES - SP</v>
          </cell>
          <cell r="E1128">
            <v>185.37</v>
          </cell>
          <cell r="F1128">
            <v>190.93110000000001</v>
          </cell>
        </row>
        <row r="1129">
          <cell r="B1129">
            <v>97130</v>
          </cell>
          <cell r="C1129" t="str">
            <v>HC THER IVNTJ COG FUNCJ CNTCT EA ADDL 15 MINUTES SP</v>
          </cell>
          <cell r="E1129">
            <v>92.69</v>
          </cell>
          <cell r="F1129">
            <v>95.470699999999994</v>
          </cell>
        </row>
        <row r="1130">
          <cell r="B1130">
            <v>97530</v>
          </cell>
          <cell r="C1130" t="str">
            <v>HC THERAPEUTIC ACTIVITIES- ST</v>
          </cell>
          <cell r="E1130">
            <v>289.83999999999997</v>
          </cell>
          <cell r="F1130">
            <v>298.53519999999997</v>
          </cell>
        </row>
        <row r="1131">
          <cell r="B1131">
            <v>0</v>
          </cell>
          <cell r="C1131" t="str">
            <v>HC SPEECH-LANG THER INDIVID 1/2HR - MCAL</v>
          </cell>
          <cell r="E1131">
            <v>322.29000000000002</v>
          </cell>
          <cell r="F1131">
            <v>331.95870000000002</v>
          </cell>
        </row>
        <row r="1132">
          <cell r="B1132">
            <v>92521</v>
          </cell>
          <cell r="C1132" t="str">
            <v>HC EVALUATION OF SPEECH FLUENCY</v>
          </cell>
          <cell r="E1132">
            <v>678.1</v>
          </cell>
          <cell r="F1132">
            <v>698.44299999999998</v>
          </cell>
        </row>
        <row r="1133">
          <cell r="B1133">
            <v>92522</v>
          </cell>
          <cell r="C1133" t="str">
            <v>HC EVALUATE SPEECH PRODUCTION</v>
          </cell>
          <cell r="E1133">
            <v>731.09</v>
          </cell>
          <cell r="F1133">
            <v>753.02269999999999</v>
          </cell>
        </row>
        <row r="1134">
          <cell r="B1134">
            <v>92523</v>
          </cell>
          <cell r="C1134" t="str">
            <v>HC SPEECH SOUND LANG COMPREHEN</v>
          </cell>
          <cell r="E1134">
            <v>957.13</v>
          </cell>
          <cell r="F1134">
            <v>985.84389999999996</v>
          </cell>
        </row>
        <row r="1135">
          <cell r="B1135">
            <v>92524</v>
          </cell>
          <cell r="C1135" t="str">
            <v>HC BEHAVRAL QUALIT ANALYS VOICE</v>
          </cell>
          <cell r="E1135">
            <v>738.66</v>
          </cell>
          <cell r="F1135">
            <v>760.81979999999999</v>
          </cell>
        </row>
        <row r="1136">
          <cell r="B1136">
            <v>92607</v>
          </cell>
          <cell r="C1136" t="str">
            <v>HC EVAL FOR SPEECH DEVICE RX 1HR</v>
          </cell>
          <cell r="E1136">
            <v>494.25</v>
          </cell>
          <cell r="F1136">
            <v>509.07749999999999</v>
          </cell>
        </row>
        <row r="1137">
          <cell r="B1137">
            <v>92608</v>
          </cell>
          <cell r="C1137" t="str">
            <v>HC EX FOR SPEECH DEVICE RX EA ADDL 30 MIN</v>
          </cell>
          <cell r="E1137">
            <v>205.19</v>
          </cell>
          <cell r="F1137">
            <v>211.34569999999999</v>
          </cell>
        </row>
        <row r="1138">
          <cell r="B1138">
            <v>92610</v>
          </cell>
          <cell r="C1138" t="str">
            <v>HC EVALUATE SWALLOWING FUNCTION</v>
          </cell>
          <cell r="E1138">
            <v>921.44</v>
          </cell>
          <cell r="F1138">
            <v>949.08320000000003</v>
          </cell>
        </row>
        <row r="1139">
          <cell r="B1139">
            <v>92611</v>
          </cell>
          <cell r="C1139" t="str">
            <v>HC MOTION FLUORO SWALLOW FCN</v>
          </cell>
          <cell r="E1139">
            <v>1014.45</v>
          </cell>
          <cell r="F1139">
            <v>1044.8835000000001</v>
          </cell>
        </row>
        <row r="1140">
          <cell r="B1140">
            <v>92612</v>
          </cell>
          <cell r="C1140" t="str">
            <v>HC ENDOSCOPY SWALLOW (FEES) VID</v>
          </cell>
          <cell r="E1140">
            <v>311.47000000000003</v>
          </cell>
          <cell r="F1140">
            <v>320.81410000000005</v>
          </cell>
        </row>
        <row r="1141">
          <cell r="B1141">
            <v>92613</v>
          </cell>
          <cell r="C1141" t="str">
            <v>HC ENDOSCOPY SWALLOW (FEES) I&amp;R</v>
          </cell>
          <cell r="E1141">
            <v>91.93</v>
          </cell>
          <cell r="F1141">
            <v>94.687900000000013</v>
          </cell>
        </row>
        <row r="1142">
          <cell r="B1142">
            <v>92614</v>
          </cell>
          <cell r="C1142" t="str">
            <v>HC LARYNGOSCOPIC SENSORY VID</v>
          </cell>
          <cell r="E1142">
            <v>232.52</v>
          </cell>
          <cell r="F1142">
            <v>239.49560000000002</v>
          </cell>
        </row>
        <row r="1143">
          <cell r="B1143">
            <v>92616</v>
          </cell>
          <cell r="C1143" t="str">
            <v>HC FEES W/LARYNGEAL SENSE TEST</v>
          </cell>
          <cell r="E1143">
            <v>321.20999999999998</v>
          </cell>
          <cell r="F1143">
            <v>330.84629999999999</v>
          </cell>
        </row>
        <row r="1144">
          <cell r="B1144">
            <v>92618</v>
          </cell>
          <cell r="C1144" t="str">
            <v>HC EX FOR NONSPEECH DEV RX EA ADDL 30 MIN</v>
          </cell>
          <cell r="E1144">
            <v>89.35</v>
          </cell>
          <cell r="F1144">
            <v>92.030499999999989</v>
          </cell>
        </row>
        <row r="1145">
          <cell r="B1145">
            <v>96105</v>
          </cell>
          <cell r="C1145" t="str">
            <v>HC APHASIA ASSESMENT PER HR</v>
          </cell>
          <cell r="E1145">
            <v>648.9</v>
          </cell>
          <cell r="F1145">
            <v>668.36699999999996</v>
          </cell>
        </row>
        <row r="1146">
          <cell r="B1146">
            <v>96125</v>
          </cell>
          <cell r="C1146" t="str">
            <v>HC COGNITIVE TEST BY HC PRO</v>
          </cell>
          <cell r="E1146">
            <v>531.02</v>
          </cell>
          <cell r="F1146">
            <v>546.95060000000001</v>
          </cell>
        </row>
        <row r="1147">
          <cell r="B1147">
            <v>168</v>
          </cell>
          <cell r="C1147" t="str">
            <v>HC WOUND CLOSURE BY ADHESIVE</v>
          </cell>
          <cell r="E1147">
            <v>108.15</v>
          </cell>
          <cell r="F1147">
            <v>111.39450000000001</v>
          </cell>
        </row>
        <row r="1148">
          <cell r="B1148">
            <v>259</v>
          </cell>
          <cell r="C1148" t="str">
            <v>HC INJECT FOR SACROILIAC JOINT MEDICARE ONLY</v>
          </cell>
          <cell r="E1148">
            <v>476.52</v>
          </cell>
          <cell r="F1148">
            <v>490.81559999999996</v>
          </cell>
        </row>
        <row r="1149">
          <cell r="B1149">
            <v>390</v>
          </cell>
          <cell r="C1149" t="str">
            <v>HC TRAUMA ACTIVATION WO PRE-ED NOTIFICATION LEVEL 1</v>
          </cell>
          <cell r="E1149">
            <v>31080.69</v>
          </cell>
          <cell r="F1149">
            <v>32013.110699999997</v>
          </cell>
        </row>
        <row r="1150">
          <cell r="B1150">
            <v>390</v>
          </cell>
          <cell r="C1150" t="str">
            <v>HC TRAUMA ACTIVATION WO PRE-ED NOTIFICATION LEVEL 2</v>
          </cell>
          <cell r="E1150">
            <v>29688.47</v>
          </cell>
          <cell r="F1150">
            <v>30579.124100000001</v>
          </cell>
        </row>
        <row r="1151">
          <cell r="B1151">
            <v>390</v>
          </cell>
          <cell r="C1151" t="str">
            <v>HC TRAUMA ACTIVATION W/O PRE-ED NOTIFICATION LEVEL 3 NO HCPCS</v>
          </cell>
          <cell r="E1151">
            <v>14844.24</v>
          </cell>
          <cell r="F1151">
            <v>15289.5672</v>
          </cell>
        </row>
        <row r="1152">
          <cell r="B1152">
            <v>2213</v>
          </cell>
          <cell r="C1152" t="str">
            <v>HC INITIAT MED ASSIST TX IN ER</v>
          </cell>
          <cell r="E1152">
            <v>174.15</v>
          </cell>
          <cell r="F1152">
            <v>179.37450000000001</v>
          </cell>
        </row>
        <row r="1153">
          <cell r="B1153">
            <v>10080</v>
          </cell>
          <cell r="C1153" t="str">
            <v>HC I&amp;D PILONID CYS - SMPL</v>
          </cell>
          <cell r="E1153">
            <v>886.77</v>
          </cell>
          <cell r="F1153">
            <v>913.37310000000002</v>
          </cell>
        </row>
        <row r="1154">
          <cell r="B1154">
            <v>10081</v>
          </cell>
          <cell r="C1154" t="str">
            <v>HC I&amp;D PILONID CYST - CPLX</v>
          </cell>
          <cell r="E1154">
            <v>1319.43</v>
          </cell>
          <cell r="F1154">
            <v>1359.0129000000002</v>
          </cell>
        </row>
        <row r="1155">
          <cell r="B1155">
            <v>10140</v>
          </cell>
          <cell r="C1155" t="str">
            <v>HC I&amp;D HEMATOMA/FLUID</v>
          </cell>
          <cell r="E1155">
            <v>3407.81</v>
          </cell>
          <cell r="F1155">
            <v>3510.0443</v>
          </cell>
        </row>
        <row r="1156">
          <cell r="B1156">
            <v>10180</v>
          </cell>
          <cell r="C1156" t="str">
            <v>HC I&amp;D CPLX POSTOP WND INF</v>
          </cell>
          <cell r="E1156">
            <v>3640.32</v>
          </cell>
          <cell r="F1156">
            <v>3749.5296000000003</v>
          </cell>
        </row>
        <row r="1157">
          <cell r="B1157">
            <v>11010</v>
          </cell>
          <cell r="C1157" t="str">
            <v>HC DEBRIDE SKIN AT FX SITE</v>
          </cell>
          <cell r="E1157">
            <v>1317.27</v>
          </cell>
          <cell r="F1157">
            <v>1356.7881</v>
          </cell>
        </row>
        <row r="1158">
          <cell r="B1158">
            <v>11011</v>
          </cell>
          <cell r="C1158" t="str">
            <v>HC DEBRIDE SKIN MUSC AT FX SITE</v>
          </cell>
          <cell r="E1158">
            <v>1317.27</v>
          </cell>
          <cell r="F1158">
            <v>1356.7881</v>
          </cell>
        </row>
        <row r="1159">
          <cell r="B1159">
            <v>11012</v>
          </cell>
          <cell r="C1159" t="str">
            <v>HC DEB SKIN BONE AT FX SITE</v>
          </cell>
          <cell r="E1159">
            <v>3640.32</v>
          </cell>
          <cell r="F1159">
            <v>3749.5296000000003</v>
          </cell>
        </row>
        <row r="1160">
          <cell r="B1160">
            <v>11200</v>
          </cell>
          <cell r="C1160" t="str">
            <v>HC REMOVAL SKN TAGS MLT FIBRQ TAGS ANY AREA UPW/15</v>
          </cell>
          <cell r="E1160">
            <v>687.45</v>
          </cell>
          <cell r="F1160">
            <v>708.07350000000008</v>
          </cell>
        </row>
        <row r="1161">
          <cell r="B1161">
            <v>11760</v>
          </cell>
          <cell r="C1161" t="str">
            <v>HC REPAIR NAIL BED</v>
          </cell>
          <cell r="E1161">
            <v>768.95</v>
          </cell>
          <cell r="F1161">
            <v>792.01850000000002</v>
          </cell>
        </row>
        <row r="1162">
          <cell r="B1162">
            <v>11770</v>
          </cell>
          <cell r="C1162" t="str">
            <v>HC EXCISION PILONIDAL CYST/SINUS SIMPLE</v>
          </cell>
          <cell r="E1162">
            <v>5474.06</v>
          </cell>
          <cell r="F1162">
            <v>5638.2818000000007</v>
          </cell>
        </row>
        <row r="1163">
          <cell r="B1163">
            <v>11981</v>
          </cell>
          <cell r="C1163" t="str">
            <v>HC INSERTION DRUG DELIVERY IMPLANT</v>
          </cell>
          <cell r="E1163">
            <v>257.72000000000003</v>
          </cell>
          <cell r="F1163">
            <v>265.45160000000004</v>
          </cell>
        </row>
        <row r="1164">
          <cell r="B1164">
            <v>11983</v>
          </cell>
          <cell r="C1164" t="str">
            <v>HC REMOVE/INSERT DRUG IMPLANT</v>
          </cell>
          <cell r="E1164">
            <v>838.04</v>
          </cell>
          <cell r="F1164">
            <v>863.18119999999999</v>
          </cell>
        </row>
        <row r="1165">
          <cell r="B1165">
            <v>12001</v>
          </cell>
          <cell r="C1165" t="str">
            <v>HC ED SREP S/N/A/G/TR/E - 2.5CM/&lt;</v>
          </cell>
          <cell r="E1165">
            <v>389.34</v>
          </cell>
          <cell r="F1165">
            <v>401.02019999999999</v>
          </cell>
        </row>
        <row r="1166">
          <cell r="B1166">
            <v>12002</v>
          </cell>
          <cell r="C1166" t="str">
            <v>HC SREP S/N/A/G/TR/E - 2.6-7.5CM</v>
          </cell>
          <cell r="E1166">
            <v>443.42</v>
          </cell>
          <cell r="F1166">
            <v>456.7226</v>
          </cell>
        </row>
        <row r="1167">
          <cell r="B1167">
            <v>12004</v>
          </cell>
          <cell r="C1167" t="str">
            <v>HC SREP S/N/A/G/TR/E - 7.6-12.5CM</v>
          </cell>
          <cell r="E1167">
            <v>497.49</v>
          </cell>
          <cell r="F1167">
            <v>512.41470000000004</v>
          </cell>
        </row>
        <row r="1168">
          <cell r="B1168">
            <v>12005</v>
          </cell>
          <cell r="C1168" t="str">
            <v>HC SREP S/N/A/G/TR/E - 12.6-20.0CM</v>
          </cell>
          <cell r="E1168">
            <v>751.76</v>
          </cell>
          <cell r="F1168">
            <v>774.31280000000004</v>
          </cell>
        </row>
        <row r="1169">
          <cell r="B1169">
            <v>12006</v>
          </cell>
          <cell r="C1169" t="str">
            <v>HC SREP S/N/A/G/TR/E - 20.1-30.0CM</v>
          </cell>
          <cell r="E1169">
            <v>504.79</v>
          </cell>
          <cell r="F1169">
            <v>519.93370000000004</v>
          </cell>
        </row>
        <row r="1170">
          <cell r="B1170">
            <v>12007</v>
          </cell>
          <cell r="C1170" t="str">
            <v>HC SREP S/N/A/G/TR/E - &gt; 30CM</v>
          </cell>
          <cell r="E1170">
            <v>270.08999999999997</v>
          </cell>
          <cell r="F1170">
            <v>278.19269999999995</v>
          </cell>
        </row>
        <row r="1171">
          <cell r="B1171">
            <v>12011</v>
          </cell>
          <cell r="C1171" t="str">
            <v>HC SREP F/E/N/L/MM - 2.5CM/&lt;</v>
          </cell>
          <cell r="E1171">
            <v>408.81</v>
          </cell>
          <cell r="F1171">
            <v>421.07429999999999</v>
          </cell>
        </row>
        <row r="1172">
          <cell r="B1172">
            <v>12013</v>
          </cell>
          <cell r="C1172" t="str">
            <v>HC SREP F/E/N/L/MM - 2.6-5.0CM</v>
          </cell>
          <cell r="E1172">
            <v>465.59</v>
          </cell>
          <cell r="F1172">
            <v>479.55769999999995</v>
          </cell>
        </row>
        <row r="1173">
          <cell r="B1173">
            <v>12014</v>
          </cell>
          <cell r="C1173" t="str">
            <v>HC SREP F/E/N/L/MM - 5.1-7.5CM</v>
          </cell>
          <cell r="E1173">
            <v>522.36</v>
          </cell>
          <cell r="F1173">
            <v>538.0308</v>
          </cell>
        </row>
        <row r="1174">
          <cell r="B1174">
            <v>12015</v>
          </cell>
          <cell r="C1174" t="str">
            <v>HC SREP F/E/N/L/MM - 7.6-12.5CM</v>
          </cell>
          <cell r="E1174">
            <v>579.15</v>
          </cell>
          <cell r="F1174">
            <v>596.52449999999999</v>
          </cell>
        </row>
        <row r="1175">
          <cell r="B1175">
            <v>12016</v>
          </cell>
          <cell r="C1175" t="str">
            <v>HC SREP F/E/N/L/MM - 12.6-20.0CM</v>
          </cell>
          <cell r="E1175">
            <v>504.79</v>
          </cell>
          <cell r="F1175">
            <v>519.93370000000004</v>
          </cell>
        </row>
        <row r="1176">
          <cell r="B1176">
            <v>12017</v>
          </cell>
          <cell r="C1176" t="str">
            <v>HC SREP F/E/N/L/MM - 20.1-30.0CM</v>
          </cell>
          <cell r="E1176">
            <v>715.95</v>
          </cell>
          <cell r="F1176">
            <v>737.4285000000001</v>
          </cell>
        </row>
        <row r="1177">
          <cell r="B1177">
            <v>12018</v>
          </cell>
          <cell r="C1177" t="str">
            <v>HC SREP F/E/N/L/MM - &gt; 30.0CM</v>
          </cell>
          <cell r="E1177">
            <v>808.53</v>
          </cell>
          <cell r="F1177">
            <v>832.78589999999997</v>
          </cell>
        </row>
        <row r="1178">
          <cell r="B1178">
            <v>12020</v>
          </cell>
          <cell r="C1178" t="str">
            <v>HC TX SUPERFICIAL WOUND DEHISCENCE SIMPLE CLOSURE</v>
          </cell>
          <cell r="E1178">
            <v>1231.94</v>
          </cell>
          <cell r="F1178">
            <v>1268.8982000000001</v>
          </cell>
        </row>
        <row r="1179">
          <cell r="B1179">
            <v>12031</v>
          </cell>
          <cell r="C1179" t="str">
            <v>HC INTMD WND REPAIR S/A/T/EXT =&lt; 2.5 CM</v>
          </cell>
          <cell r="E1179">
            <v>751.76</v>
          </cell>
          <cell r="F1179">
            <v>774.31280000000004</v>
          </cell>
        </row>
        <row r="1180">
          <cell r="B1180">
            <v>12032</v>
          </cell>
          <cell r="C1180" t="str">
            <v>HC INTMD WND REPAIR S/A/T/EXT 2.6 CM TO 7.5 CM</v>
          </cell>
          <cell r="E1180">
            <v>808.53</v>
          </cell>
          <cell r="F1180">
            <v>832.78589999999997</v>
          </cell>
        </row>
        <row r="1181">
          <cell r="B1181">
            <v>12034</v>
          </cell>
          <cell r="C1181" t="str">
            <v>HC INTMD WND REPAIR S/TR/EXT 7.6-12.5 CM</v>
          </cell>
          <cell r="E1181">
            <v>865.63</v>
          </cell>
          <cell r="F1181">
            <v>891.59889999999996</v>
          </cell>
        </row>
        <row r="1182">
          <cell r="B1182">
            <v>12035</v>
          </cell>
          <cell r="C1182" t="str">
            <v>HC INTMD WND REPAIR S/A/T/EXT 12.6-20CM</v>
          </cell>
          <cell r="E1182">
            <v>922.09</v>
          </cell>
          <cell r="F1182">
            <v>949.7527</v>
          </cell>
        </row>
        <row r="1183">
          <cell r="B1183">
            <v>12036</v>
          </cell>
          <cell r="C1183" t="str">
            <v>HC INTMD WND REPAIR S/A/T/EXT 20.1-30CM</v>
          </cell>
          <cell r="E1183">
            <v>1178.73</v>
          </cell>
          <cell r="F1183">
            <v>1214.0919000000001</v>
          </cell>
        </row>
        <row r="1184">
          <cell r="B1184">
            <v>12037</v>
          </cell>
          <cell r="C1184" t="str">
            <v>HC INTMD WND REPAIR S/TR/EXT 30.0+ CM</v>
          </cell>
          <cell r="E1184">
            <v>3907.46</v>
          </cell>
          <cell r="F1184">
            <v>4024.6838000000002</v>
          </cell>
        </row>
        <row r="1185">
          <cell r="B1185">
            <v>12041</v>
          </cell>
          <cell r="C1185" t="str">
            <v>HC INTMD WND REPAIR N-HF/GENIT =&lt; 2.5 CM</v>
          </cell>
          <cell r="E1185">
            <v>751.76</v>
          </cell>
          <cell r="F1185">
            <v>774.31280000000004</v>
          </cell>
        </row>
        <row r="1186">
          <cell r="B1186">
            <v>12042</v>
          </cell>
          <cell r="C1186" t="str">
            <v>HC INTMD WND REPAIR N-HF/GENIT 2.6 - 7.5 CM</v>
          </cell>
          <cell r="E1186">
            <v>808.53</v>
          </cell>
          <cell r="F1186">
            <v>832.78589999999997</v>
          </cell>
        </row>
        <row r="1187">
          <cell r="B1187">
            <v>12044</v>
          </cell>
          <cell r="C1187" t="str">
            <v>HC INTMD WND REPAIR N-HF/GENIT 7.6 - 12.5 CM</v>
          </cell>
          <cell r="E1187">
            <v>1178.73</v>
          </cell>
          <cell r="F1187">
            <v>1214.0919000000001</v>
          </cell>
        </row>
        <row r="1188">
          <cell r="B1188">
            <v>12045</v>
          </cell>
          <cell r="C1188" t="str">
            <v>HC REPAIR INTERMEDIATE N/H/F/XTRNL GENT 12.6-20 CM</v>
          </cell>
          <cell r="E1188">
            <v>1211.03</v>
          </cell>
          <cell r="F1188">
            <v>1247.3608999999999</v>
          </cell>
        </row>
        <row r="1189">
          <cell r="B1189">
            <v>12051</v>
          </cell>
          <cell r="C1189" t="str">
            <v>HC INTMD WND REPAIR FACE/MM =&lt; 2.5 CM</v>
          </cell>
          <cell r="E1189">
            <v>751.76</v>
          </cell>
          <cell r="F1189">
            <v>774.31280000000004</v>
          </cell>
        </row>
        <row r="1190">
          <cell r="B1190">
            <v>12052</v>
          </cell>
          <cell r="C1190" t="str">
            <v>HC INTMD WND REPAIR FACE/MM 2.6-5.0 CM</v>
          </cell>
          <cell r="E1190">
            <v>808.53</v>
          </cell>
          <cell r="F1190">
            <v>832.78589999999997</v>
          </cell>
        </row>
        <row r="1191">
          <cell r="B1191">
            <v>12053</v>
          </cell>
          <cell r="C1191" t="str">
            <v>HC INTMD WND REPAIR FACE/MM 5.1-7.5 CM</v>
          </cell>
          <cell r="E1191">
            <v>865.31</v>
          </cell>
          <cell r="F1191">
            <v>891.26929999999993</v>
          </cell>
        </row>
        <row r="1192">
          <cell r="B1192">
            <v>12054</v>
          </cell>
          <cell r="C1192" t="str">
            <v>HC INTMD WND REPAIR FACE/MM 7.6-12.5 CM</v>
          </cell>
          <cell r="E1192">
            <v>922.09</v>
          </cell>
          <cell r="F1192">
            <v>949.7527</v>
          </cell>
        </row>
        <row r="1193">
          <cell r="B1193">
            <v>12055</v>
          </cell>
          <cell r="C1193" t="str">
            <v>HC INTMD WND REPAIR FACE/MM 12.6-20.0 CM</v>
          </cell>
          <cell r="E1193">
            <v>978.87</v>
          </cell>
          <cell r="F1193">
            <v>1008.2361</v>
          </cell>
        </row>
        <row r="1194">
          <cell r="B1194">
            <v>12056</v>
          </cell>
          <cell r="C1194" t="str">
            <v>HC INTMD WND REPAIR FACE/MM 20.1-30.0 CM</v>
          </cell>
          <cell r="E1194">
            <v>986.33</v>
          </cell>
          <cell r="F1194">
            <v>1015.9199000000001</v>
          </cell>
        </row>
        <row r="1195">
          <cell r="B1195">
            <v>12057</v>
          </cell>
          <cell r="C1195" t="str">
            <v>HC REPAIR INTERMEDIATE F/E/E/N/L&amp;/MUC &gt;30.0 CM</v>
          </cell>
          <cell r="E1195">
            <v>3159.86</v>
          </cell>
          <cell r="F1195">
            <v>3254.6558</v>
          </cell>
        </row>
        <row r="1196">
          <cell r="B1196">
            <v>13100</v>
          </cell>
          <cell r="C1196" t="str">
            <v>HC C REP TRUNK - 1.1-2.5CM</v>
          </cell>
          <cell r="E1196">
            <v>1122.5999999999999</v>
          </cell>
          <cell r="F1196">
            <v>1156.2779999999998</v>
          </cell>
        </row>
        <row r="1197">
          <cell r="B1197">
            <v>13101</v>
          </cell>
          <cell r="C1197" t="str">
            <v>HC C REP TRUNK - 2.6-7.5CM</v>
          </cell>
          <cell r="E1197">
            <v>1235.51</v>
          </cell>
          <cell r="F1197">
            <v>1272.5753</v>
          </cell>
        </row>
        <row r="1198">
          <cell r="B1198">
            <v>13102</v>
          </cell>
          <cell r="C1198" t="str">
            <v>HC C REP TRUNK - EA ADDTL 5 CM/&lt;</v>
          </cell>
          <cell r="E1198">
            <v>283.89999999999998</v>
          </cell>
          <cell r="F1198">
            <v>292.41699999999997</v>
          </cell>
        </row>
        <row r="1199">
          <cell r="B1199">
            <v>13120</v>
          </cell>
          <cell r="C1199" t="str">
            <v>HC C REP S/A/L - 1.1-2.5CM</v>
          </cell>
          <cell r="E1199">
            <v>1178.73</v>
          </cell>
          <cell r="F1199">
            <v>1214.0919000000001</v>
          </cell>
        </row>
        <row r="1200">
          <cell r="B1200">
            <v>13121</v>
          </cell>
          <cell r="C1200" t="str">
            <v>HC C REP S/A/L - 2.6-7.5CM</v>
          </cell>
          <cell r="E1200">
            <v>1235.51</v>
          </cell>
          <cell r="F1200">
            <v>1272.5753</v>
          </cell>
        </row>
        <row r="1201">
          <cell r="B1201">
            <v>13122</v>
          </cell>
          <cell r="C1201" t="str">
            <v>HC C REP S/A/L - EA ADD 5 CM/&lt;</v>
          </cell>
          <cell r="E1201">
            <v>283.89999999999998</v>
          </cell>
          <cell r="F1201">
            <v>292.41699999999997</v>
          </cell>
        </row>
        <row r="1202">
          <cell r="B1202">
            <v>13131</v>
          </cell>
          <cell r="C1202" t="str">
            <v>HC C REP F/G/H/F - 1-2.5CM</v>
          </cell>
          <cell r="E1202">
            <v>751.76</v>
          </cell>
          <cell r="F1202">
            <v>774.31280000000004</v>
          </cell>
        </row>
        <row r="1203">
          <cell r="B1203">
            <v>13132</v>
          </cell>
          <cell r="C1203" t="str">
            <v>HC C REP F/G/H/F - 2.6-7.5CM</v>
          </cell>
          <cell r="E1203">
            <v>1178.73</v>
          </cell>
          <cell r="F1203">
            <v>1214.0919000000001</v>
          </cell>
        </row>
        <row r="1204">
          <cell r="B1204">
            <v>13133</v>
          </cell>
          <cell r="C1204" t="str">
            <v>HC C REP H/A/G/EXTR - EA ADD 5 CM/&lt;</v>
          </cell>
          <cell r="E1204">
            <v>283.89999999999998</v>
          </cell>
          <cell r="F1204">
            <v>292.41699999999997</v>
          </cell>
        </row>
        <row r="1205">
          <cell r="B1205">
            <v>13151</v>
          </cell>
          <cell r="C1205" t="str">
            <v>HC C REP E/N/E/L - 1.1-2.5CM</v>
          </cell>
          <cell r="E1205">
            <v>1178.73</v>
          </cell>
          <cell r="F1205">
            <v>1214.0919000000001</v>
          </cell>
        </row>
        <row r="1206">
          <cell r="B1206">
            <v>13152</v>
          </cell>
          <cell r="C1206" t="str">
            <v>HC C REP E/N/E/L - 2.6-7.5CM</v>
          </cell>
          <cell r="E1206">
            <v>1235.51</v>
          </cell>
          <cell r="F1206">
            <v>1272.5753</v>
          </cell>
        </row>
        <row r="1207">
          <cell r="B1207">
            <v>13153</v>
          </cell>
          <cell r="C1207" t="str">
            <v>HC C REP E/N/E/L - EA ADDTL 5 CM/&lt;</v>
          </cell>
          <cell r="E1207">
            <v>270.38</v>
          </cell>
          <cell r="F1207">
            <v>278.4914</v>
          </cell>
        </row>
        <row r="1208">
          <cell r="B1208">
            <v>14060</v>
          </cell>
          <cell r="C1208" t="str">
            <v>HC TIS TRNFR E/N/E/L 10 SQ CM/&lt;</v>
          </cell>
          <cell r="E1208">
            <v>3845.02</v>
          </cell>
          <cell r="F1208">
            <v>3960.3706000000002</v>
          </cell>
        </row>
        <row r="1209">
          <cell r="B1209">
            <v>15853</v>
          </cell>
          <cell r="C1209" t="str">
            <v>HC REMOVAL SUTURES/STAPLES NOT REQUIRING ANESTHESIA</v>
          </cell>
          <cell r="E1209">
            <v>45.42</v>
          </cell>
          <cell r="F1209">
            <v>46.782600000000002</v>
          </cell>
        </row>
        <row r="1210">
          <cell r="B1210">
            <v>15854</v>
          </cell>
          <cell r="C1210" t="str">
            <v>HC REMOVAL SUTURES&amp;STAPLES NOT REQUIRING ANESTHESIA</v>
          </cell>
          <cell r="E1210">
            <v>63.57</v>
          </cell>
          <cell r="F1210">
            <v>65.477100000000007</v>
          </cell>
        </row>
        <row r="1211">
          <cell r="B1211">
            <v>16000</v>
          </cell>
          <cell r="C1211" t="str">
            <v>HC INIT TX 1ST DEGR BURN</v>
          </cell>
          <cell r="E1211">
            <v>408.81</v>
          </cell>
          <cell r="F1211">
            <v>421.07429999999999</v>
          </cell>
        </row>
        <row r="1212">
          <cell r="B1212">
            <v>16020</v>
          </cell>
          <cell r="C1212" t="str">
            <v>HC DRESS/DEBRID P-THICK BURN S</v>
          </cell>
          <cell r="E1212">
            <v>408.81</v>
          </cell>
          <cell r="F1212">
            <v>421.07429999999999</v>
          </cell>
        </row>
        <row r="1213">
          <cell r="B1213">
            <v>16025</v>
          </cell>
          <cell r="C1213" t="str">
            <v>HC DRESS/DEBRID P-THICK BURN M</v>
          </cell>
          <cell r="E1213">
            <v>635.91999999999996</v>
          </cell>
          <cell r="F1213">
            <v>654.99759999999992</v>
          </cell>
        </row>
        <row r="1214">
          <cell r="B1214">
            <v>16030</v>
          </cell>
          <cell r="C1214" t="str">
            <v>HC DRS&amp;/DBRDMT PRTL-THKNS BURNS 1ST/SBSQ LARGE</v>
          </cell>
          <cell r="E1214">
            <v>775.93</v>
          </cell>
          <cell r="F1214">
            <v>799.2079</v>
          </cell>
        </row>
        <row r="1215">
          <cell r="B1215">
            <v>16035</v>
          </cell>
          <cell r="C1215" t="str">
            <v>HC ESCHAROTOMY FIRST INCISION</v>
          </cell>
          <cell r="E1215">
            <v>754.25</v>
          </cell>
          <cell r="F1215">
            <v>776.87750000000005</v>
          </cell>
        </row>
        <row r="1216">
          <cell r="B1216">
            <v>17999</v>
          </cell>
          <cell r="C1216" t="str">
            <v>HC UNLISTED PROC SKIN MM &amp; SQ TISS</v>
          </cell>
          <cell r="E1216">
            <v>687.45</v>
          </cell>
          <cell r="F1216">
            <v>708.07350000000008</v>
          </cell>
        </row>
        <row r="1217">
          <cell r="B1217">
            <v>19020</v>
          </cell>
          <cell r="C1217" t="str">
            <v>HC MASTOTOMY W EXPL DEEP</v>
          </cell>
          <cell r="E1217">
            <v>3433.98</v>
          </cell>
          <cell r="F1217">
            <v>3536.9994000000002</v>
          </cell>
        </row>
        <row r="1218">
          <cell r="B1218">
            <v>20100</v>
          </cell>
          <cell r="C1218" t="str">
            <v>HC EXPLORATION PENETRATING WOUND SPX NECK</v>
          </cell>
          <cell r="E1218">
            <v>1045.78</v>
          </cell>
          <cell r="F1218">
            <v>1077.1533999999999</v>
          </cell>
        </row>
        <row r="1219">
          <cell r="B1219">
            <v>20101</v>
          </cell>
          <cell r="C1219" t="str">
            <v>HC EXPL P WND - CHEST</v>
          </cell>
          <cell r="E1219">
            <v>3487.84</v>
          </cell>
          <cell r="F1219">
            <v>3592.4752000000003</v>
          </cell>
        </row>
        <row r="1220">
          <cell r="B1220">
            <v>20102</v>
          </cell>
          <cell r="C1220" t="str">
            <v>HC EXPL P WND ABD/FLANK</v>
          </cell>
          <cell r="E1220">
            <v>6703.73</v>
          </cell>
          <cell r="F1220">
            <v>6904.8418999999994</v>
          </cell>
        </row>
        <row r="1221">
          <cell r="B1221">
            <v>20103</v>
          </cell>
          <cell r="C1221" t="str">
            <v>HC EXPL P WND - EXTREM</v>
          </cell>
          <cell r="E1221">
            <v>931.11</v>
          </cell>
          <cell r="F1221">
            <v>959.04330000000004</v>
          </cell>
        </row>
        <row r="1222">
          <cell r="B1222">
            <v>20560</v>
          </cell>
          <cell r="C1222" t="str">
            <v>HC NEEDLE INSERTION W/O INJECTION 1 OR 2 MUSCLES</v>
          </cell>
          <cell r="E1222">
            <v>54.26</v>
          </cell>
          <cell r="F1222">
            <v>55.887799999999999</v>
          </cell>
        </row>
        <row r="1223">
          <cell r="B1223">
            <v>20604</v>
          </cell>
          <cell r="C1223" t="str">
            <v>HC ARTHROCNT ASPIR&amp;/INJ SMALL JT/BURSAW/US REC RPRT</v>
          </cell>
          <cell r="E1223">
            <v>648.85</v>
          </cell>
          <cell r="F1223">
            <v>668.31550000000004</v>
          </cell>
        </row>
        <row r="1224">
          <cell r="B1224">
            <v>20650</v>
          </cell>
          <cell r="C1224" t="str">
            <v>HC INS WIRE/PIN W SK TRACT</v>
          </cell>
          <cell r="E1224">
            <v>6462.12</v>
          </cell>
          <cell r="F1224">
            <v>6655.9835999999996</v>
          </cell>
        </row>
        <row r="1225">
          <cell r="B1225">
            <v>20690</v>
          </cell>
          <cell r="C1225" t="str">
            <v>HC APPLY BONE FIXATION DEVICE 1 PLANE</v>
          </cell>
          <cell r="E1225">
            <v>14827.23</v>
          </cell>
          <cell r="F1225">
            <v>15272.046899999999</v>
          </cell>
        </row>
        <row r="1226">
          <cell r="B1226">
            <v>21110</v>
          </cell>
          <cell r="C1226" t="str">
            <v>HC APPLY INTERDENTAL FIXATION DEVICE</v>
          </cell>
          <cell r="E1226">
            <v>3344.57</v>
          </cell>
          <cell r="F1226">
            <v>3444.9071000000004</v>
          </cell>
        </row>
        <row r="1227">
          <cell r="B1227">
            <v>21299</v>
          </cell>
          <cell r="C1227" t="str">
            <v>HC UNLISTED CRANIOFACIAL &amp; MAXILLOFACIAL PROCEDURE</v>
          </cell>
          <cell r="E1227">
            <v>489.19</v>
          </cell>
          <cell r="F1227">
            <v>503.8657</v>
          </cell>
        </row>
        <row r="1228">
          <cell r="B1228">
            <v>21421</v>
          </cell>
          <cell r="C1228" t="str">
            <v>HC CLOSED TX PALATAL/MAXILLARY FX W/FIXATION/SPLINT</v>
          </cell>
          <cell r="E1228">
            <v>10820.59</v>
          </cell>
          <cell r="F1228">
            <v>11145.207700000001</v>
          </cell>
        </row>
        <row r="1229">
          <cell r="B1229">
            <v>21440</v>
          </cell>
          <cell r="C1229" t="str">
            <v>HC CL TX MAND/MAXILL ALVEOLAR RIDGE FX</v>
          </cell>
          <cell r="E1229">
            <v>6183.19</v>
          </cell>
          <cell r="F1229">
            <v>6368.6857</v>
          </cell>
        </row>
        <row r="1230">
          <cell r="B1230">
            <v>21450</v>
          </cell>
          <cell r="C1230" t="str">
            <v>HC CL TX MANDIBULAR FX, WO MAINP</v>
          </cell>
          <cell r="E1230">
            <v>1042.74</v>
          </cell>
          <cell r="F1230">
            <v>1074.0222000000001</v>
          </cell>
        </row>
        <row r="1231">
          <cell r="B1231">
            <v>21451</v>
          </cell>
          <cell r="C1231" t="str">
            <v>HC CLOSED TX MANDIBULAR FRACTURE W/MANIPULATION</v>
          </cell>
          <cell r="E1231">
            <v>3190.02</v>
          </cell>
          <cell r="F1231">
            <v>3285.7206000000001</v>
          </cell>
        </row>
        <row r="1232">
          <cell r="B1232">
            <v>21453</v>
          </cell>
          <cell r="C1232" t="str">
            <v>HC CL TX OF MAND FX W ID FIX</v>
          </cell>
          <cell r="E1232">
            <v>7321.05</v>
          </cell>
          <cell r="F1232">
            <v>7540.6815000000006</v>
          </cell>
        </row>
        <row r="1233">
          <cell r="B1233">
            <v>21480</v>
          </cell>
          <cell r="C1233" t="str">
            <v>HC CL TX TMJ DISLOCATION - INITIAL</v>
          </cell>
          <cell r="E1233">
            <v>780.14</v>
          </cell>
          <cell r="F1233">
            <v>803.54419999999993</v>
          </cell>
        </row>
        <row r="1234">
          <cell r="B1234">
            <v>21497</v>
          </cell>
          <cell r="C1234" t="str">
            <v>HC INTERDENTAL WIRING OTHER THAN FRACTURE</v>
          </cell>
          <cell r="E1234">
            <v>3344.56</v>
          </cell>
          <cell r="F1234">
            <v>3444.8968</v>
          </cell>
        </row>
        <row r="1235">
          <cell r="B1235">
            <v>21550</v>
          </cell>
          <cell r="C1235" t="str">
            <v>HC BIOPSY OF NECK/CHEST</v>
          </cell>
          <cell r="E1235">
            <v>3328.32</v>
          </cell>
          <cell r="F1235">
            <v>3428.1696000000002</v>
          </cell>
        </row>
        <row r="1236">
          <cell r="B1236">
            <v>23030</v>
          </cell>
          <cell r="C1236" t="str">
            <v>HC I&amp;D SHOULDER DEEP ABSCESS/HEMATOMA</v>
          </cell>
          <cell r="E1236">
            <v>5594.72</v>
          </cell>
          <cell r="F1236">
            <v>5762.5616</v>
          </cell>
        </row>
        <row r="1237">
          <cell r="B1237">
            <v>23545</v>
          </cell>
          <cell r="C1237" t="str">
            <v>HC CLSD TX ACROMIOCLAVICULAR DISLC W/MANIPULATION</v>
          </cell>
          <cell r="E1237">
            <v>463.07</v>
          </cell>
          <cell r="F1237">
            <v>476.96209999999996</v>
          </cell>
        </row>
        <row r="1238">
          <cell r="B1238">
            <v>23605</v>
          </cell>
          <cell r="C1238" t="str">
            <v>HC CL TX PROX HUMERAL FX - W MANIP</v>
          </cell>
          <cell r="E1238">
            <v>7904.74</v>
          </cell>
          <cell r="F1238">
            <v>8141.8822</v>
          </cell>
        </row>
        <row r="1239">
          <cell r="B1239">
            <v>23650</v>
          </cell>
          <cell r="C1239" t="str">
            <v>HC CL TX SHLDR DISL W MANI - WO ANESTH</v>
          </cell>
          <cell r="E1239">
            <v>1118.44</v>
          </cell>
          <cell r="F1239">
            <v>1151.9932000000001</v>
          </cell>
        </row>
        <row r="1240">
          <cell r="B1240">
            <v>23655</v>
          </cell>
          <cell r="C1240" t="str">
            <v>HC CL TX SHLDR DISL W MANIP - W ANESTH</v>
          </cell>
          <cell r="E1240">
            <v>2110.7800000000002</v>
          </cell>
          <cell r="F1240">
            <v>2174.1034000000004</v>
          </cell>
        </row>
        <row r="1241">
          <cell r="B1241">
            <v>23665</v>
          </cell>
          <cell r="C1241" t="str">
            <v>HC CLTX SHOULDER DISLC W/FX HUMERAL TUBRST W/MANJ</v>
          </cell>
          <cell r="E1241">
            <v>5599.28</v>
          </cell>
          <cell r="F1241">
            <v>5767.2583999999997</v>
          </cell>
        </row>
        <row r="1242">
          <cell r="B1242">
            <v>23675</v>
          </cell>
          <cell r="C1242" t="str">
            <v>HC CLTX SHOULDER DISLC W/SURG/ANTMCL NECK FX W/MANJ</v>
          </cell>
          <cell r="E1242">
            <v>5599.28</v>
          </cell>
          <cell r="F1242">
            <v>5767.2583999999997</v>
          </cell>
        </row>
        <row r="1243">
          <cell r="B1243">
            <v>23700</v>
          </cell>
          <cell r="C1243" t="str">
            <v>HC ED MANJ W/ANES SHOULDER JOINT W/FIXATION APPARATUS</v>
          </cell>
          <cell r="E1243">
            <v>3199.57</v>
          </cell>
          <cell r="F1243">
            <v>3295.5571</v>
          </cell>
        </row>
        <row r="1244">
          <cell r="B1244">
            <v>23930</v>
          </cell>
          <cell r="C1244" t="str">
            <v>HC I&amp;D UPPER ARM/ELBOW DEEP ABSCESS/HEMATOMA</v>
          </cell>
          <cell r="E1244">
            <v>5474.06</v>
          </cell>
          <cell r="F1244">
            <v>5638.2818000000007</v>
          </cell>
        </row>
        <row r="1245">
          <cell r="B1245">
            <v>23931</v>
          </cell>
          <cell r="C1245" t="str">
            <v>HC INCISION&amp;DRAINAGE UPPER ARM/ELBOW BURSA</v>
          </cell>
          <cell r="E1245">
            <v>3159.86</v>
          </cell>
          <cell r="F1245">
            <v>3254.6558</v>
          </cell>
        </row>
        <row r="1246">
          <cell r="B1246">
            <v>24200</v>
          </cell>
          <cell r="C1246" t="str">
            <v>HC REM FB UP ARM OR ELBOW; SQ</v>
          </cell>
          <cell r="E1246">
            <v>5670.36</v>
          </cell>
          <cell r="F1246">
            <v>5840.4708000000001</v>
          </cell>
        </row>
        <row r="1247">
          <cell r="B1247">
            <v>24500</v>
          </cell>
          <cell r="C1247" t="str">
            <v>HC CLSD TX HUMERAL SHAFT FRACTURE W/O MANIPULATION</v>
          </cell>
          <cell r="E1247">
            <v>509.04</v>
          </cell>
          <cell r="F1247">
            <v>524.31119999999999</v>
          </cell>
        </row>
        <row r="1248">
          <cell r="B1248">
            <v>24505</v>
          </cell>
          <cell r="C1248" t="str">
            <v>HC CLTX HUMERAL SHFT FX W/MANJ W/WO SKELETAL TRACJ</v>
          </cell>
          <cell r="E1248">
            <v>3359.55</v>
          </cell>
          <cell r="F1248">
            <v>3460.3365000000003</v>
          </cell>
        </row>
        <row r="1249">
          <cell r="B1249">
            <v>24565</v>
          </cell>
          <cell r="C1249" t="str">
            <v>HC TREAT HUMERUS FRACTURE</v>
          </cell>
          <cell r="E1249">
            <v>3220.66</v>
          </cell>
          <cell r="F1249">
            <v>3317.2797999999998</v>
          </cell>
        </row>
        <row r="1250">
          <cell r="B1250">
            <v>24577</v>
          </cell>
          <cell r="C1250" t="str">
            <v>HC CLTX HUMERAL CONDYLAR FX MEDIAL/LATERAL W/MANJ</v>
          </cell>
          <cell r="E1250">
            <v>3283.3</v>
          </cell>
          <cell r="F1250">
            <v>3381.799</v>
          </cell>
        </row>
        <row r="1251">
          <cell r="B1251">
            <v>24600</v>
          </cell>
          <cell r="C1251" t="str">
            <v>HC RX CL ELBOW DISLOC WO ANESTH</v>
          </cell>
          <cell r="E1251">
            <v>518.94000000000005</v>
          </cell>
          <cell r="F1251">
            <v>534.5082000000001</v>
          </cell>
        </row>
        <row r="1252">
          <cell r="B1252">
            <v>24605</v>
          </cell>
          <cell r="C1252" t="str">
            <v>HC TX CL ELBOW DISLOC W ANESTH</v>
          </cell>
          <cell r="E1252">
            <v>3259.83</v>
          </cell>
          <cell r="F1252">
            <v>3357.6248999999998</v>
          </cell>
        </row>
        <row r="1253">
          <cell r="B1253">
            <v>24620</v>
          </cell>
          <cell r="C1253" t="str">
            <v>HC TREAT ELBOW FRACTURE</v>
          </cell>
          <cell r="E1253">
            <v>3126.84</v>
          </cell>
          <cell r="F1253">
            <v>3220.6451999999999</v>
          </cell>
        </row>
        <row r="1254">
          <cell r="B1254">
            <v>24640</v>
          </cell>
          <cell r="C1254" t="str">
            <v>HC CL TX "NURSEMAID ELBOW" W MANIP</v>
          </cell>
          <cell r="E1254">
            <v>539.4</v>
          </cell>
          <cell r="F1254">
            <v>555.58199999999999</v>
          </cell>
        </row>
        <row r="1255">
          <cell r="B1255">
            <v>24655</v>
          </cell>
          <cell r="C1255" t="str">
            <v>HC CLOSED TX RADIAL HEAD/NECK FX W/MANIPULATION</v>
          </cell>
          <cell r="E1255">
            <v>3126.86</v>
          </cell>
          <cell r="F1255">
            <v>3220.6658000000002</v>
          </cell>
        </row>
        <row r="1256">
          <cell r="B1256">
            <v>24670</v>
          </cell>
          <cell r="C1256" t="str">
            <v>HC CLOSED TX ULNAR FRACTURE PROXIMAL END WO MNP</v>
          </cell>
          <cell r="E1256">
            <v>509.03</v>
          </cell>
          <cell r="F1256">
            <v>524.30089999999996</v>
          </cell>
        </row>
        <row r="1257">
          <cell r="B1257">
            <v>24675</v>
          </cell>
          <cell r="C1257" t="str">
            <v>HC CLOSED TX ULNAR FRACTURE PROXIMAL END W MNP</v>
          </cell>
          <cell r="E1257">
            <v>509.87</v>
          </cell>
          <cell r="F1257">
            <v>525.16610000000003</v>
          </cell>
        </row>
        <row r="1258">
          <cell r="B1258">
            <v>24999</v>
          </cell>
          <cell r="C1258" t="str">
            <v>HC UPPER ARM/ELBOW SURGERY</v>
          </cell>
          <cell r="E1258">
            <v>476.59</v>
          </cell>
          <cell r="F1258">
            <v>490.8877</v>
          </cell>
        </row>
        <row r="1259">
          <cell r="B1259">
            <v>25260</v>
          </cell>
          <cell r="C1259" t="str">
            <v>HC REPAIR FOREARM TENDON/MUSCLE</v>
          </cell>
          <cell r="E1259">
            <v>6357.6</v>
          </cell>
          <cell r="F1259">
            <v>6548.3280000000004</v>
          </cell>
        </row>
        <row r="1260">
          <cell r="B1260">
            <v>25270</v>
          </cell>
          <cell r="C1260" t="str">
            <v>HC RPR TDN/MUSC XTNSR F/ARM&amp;/WRIST PRIM 1 EA TDN</v>
          </cell>
          <cell r="E1260">
            <v>6356.54</v>
          </cell>
          <cell r="F1260">
            <v>6547.2362000000003</v>
          </cell>
        </row>
        <row r="1261">
          <cell r="B1261">
            <v>25400</v>
          </cell>
          <cell r="C1261" t="str">
            <v>HC REPAIR NONUNION OF RADIUS OR ULNA</v>
          </cell>
          <cell r="E1261">
            <v>14773.4</v>
          </cell>
          <cell r="F1261">
            <v>15216.601999999999</v>
          </cell>
        </row>
        <row r="1262">
          <cell r="B1262">
            <v>25500</v>
          </cell>
          <cell r="C1262" t="str">
            <v>HC CL TX OF RADIAL SHAFT FX; WO MANIP</v>
          </cell>
          <cell r="E1262">
            <v>890.84</v>
          </cell>
          <cell r="F1262">
            <v>917.5652</v>
          </cell>
        </row>
        <row r="1263">
          <cell r="B1263">
            <v>25505</v>
          </cell>
          <cell r="C1263" t="str">
            <v>HC CL TX RADIAL SHFT FX W MANIP</v>
          </cell>
          <cell r="E1263">
            <v>2110.7800000000002</v>
          </cell>
          <cell r="F1263">
            <v>2174.1034000000004</v>
          </cell>
        </row>
        <row r="1264">
          <cell r="B1264">
            <v>25520</v>
          </cell>
          <cell r="C1264" t="str">
            <v>HC TREAT FRACTURE OF RADIUS</v>
          </cell>
          <cell r="E1264">
            <v>3126.96</v>
          </cell>
          <cell r="F1264">
            <v>3220.7687999999998</v>
          </cell>
        </row>
        <row r="1265">
          <cell r="B1265">
            <v>25535</v>
          </cell>
          <cell r="C1265" t="str">
            <v>HC CLOSED TX ULNAR SHAFT FRACTURE W/MANIPULATION</v>
          </cell>
          <cell r="E1265">
            <v>509.04</v>
          </cell>
          <cell r="F1265">
            <v>524.31119999999999</v>
          </cell>
        </row>
        <row r="1266">
          <cell r="B1266">
            <v>25565</v>
          </cell>
          <cell r="C1266" t="str">
            <v>HC CL TX RADIAL &amp; ULNA FX W MANIP</v>
          </cell>
          <cell r="E1266">
            <v>2110.7800000000002</v>
          </cell>
          <cell r="F1266">
            <v>2174.1034000000004</v>
          </cell>
        </row>
        <row r="1267">
          <cell r="B1267">
            <v>25624</v>
          </cell>
          <cell r="C1267" t="str">
            <v>HC CLOSED TX CARPAL SCAPHOID FRACTURE W/MANJ</v>
          </cell>
          <cell r="E1267">
            <v>3126.96</v>
          </cell>
          <cell r="F1267">
            <v>3220.7687999999998</v>
          </cell>
        </row>
        <row r="1268">
          <cell r="B1268">
            <v>25635</v>
          </cell>
          <cell r="C1268" t="str">
            <v>HC CLTX CARPL BONE FX W MNP EA BONE</v>
          </cell>
          <cell r="E1268">
            <v>3199.58</v>
          </cell>
          <cell r="F1268">
            <v>3295.5673999999999</v>
          </cell>
        </row>
        <row r="1269">
          <cell r="B1269">
            <v>25650</v>
          </cell>
          <cell r="C1269" t="str">
            <v>HC CLOSED TREATMENT ULNAR STYLOID FRACTURE</v>
          </cell>
          <cell r="E1269">
            <v>890.84</v>
          </cell>
          <cell r="F1269">
            <v>917.5652</v>
          </cell>
        </row>
        <row r="1270">
          <cell r="B1270">
            <v>25675</v>
          </cell>
          <cell r="C1270" t="str">
            <v>HC CLOSED TX DISTAL RADIOULNAR DISLOCATION W/MANJ</v>
          </cell>
          <cell r="E1270">
            <v>509.04</v>
          </cell>
          <cell r="F1270">
            <v>524.31119999999999</v>
          </cell>
        </row>
        <row r="1271">
          <cell r="B1271">
            <v>25680</v>
          </cell>
          <cell r="C1271" t="str">
            <v>HC CL TX TRANS-SPL FX DISL; W MANIP</v>
          </cell>
          <cell r="E1271">
            <v>509.04</v>
          </cell>
          <cell r="F1271">
            <v>524.31119999999999</v>
          </cell>
        </row>
        <row r="1272">
          <cell r="B1272">
            <v>25690</v>
          </cell>
          <cell r="C1272" t="str">
            <v>HC CLOSED TX LUNATE DISLOCATION W/MANIPULATION</v>
          </cell>
          <cell r="E1272">
            <v>3283.3</v>
          </cell>
          <cell r="F1272">
            <v>3381.799</v>
          </cell>
        </row>
        <row r="1273">
          <cell r="B1273">
            <v>26020</v>
          </cell>
          <cell r="C1273" t="str">
            <v>HC DR TENDON SHEATH 1 DIG AND/PALM</v>
          </cell>
          <cell r="E1273">
            <v>6462.13</v>
          </cell>
          <cell r="F1273">
            <v>6655.9939000000004</v>
          </cell>
        </row>
        <row r="1274">
          <cell r="B1274">
            <v>26236</v>
          </cell>
          <cell r="C1274" t="str">
            <v>HC PARTIAL EXCISION DISTAL PHALANX FINGER</v>
          </cell>
          <cell r="E1274">
            <v>3183.99</v>
          </cell>
          <cell r="F1274">
            <v>3279.5096999999996</v>
          </cell>
        </row>
        <row r="1275">
          <cell r="B1275">
            <v>26350</v>
          </cell>
          <cell r="C1275" t="str">
            <v>HC REP FLXR TENDON NOT ZONE 2 WO GRFT EA</v>
          </cell>
          <cell r="E1275">
            <v>6357.6</v>
          </cell>
          <cell r="F1275">
            <v>6548.3280000000004</v>
          </cell>
        </row>
        <row r="1276">
          <cell r="B1276">
            <v>26357</v>
          </cell>
          <cell r="C1276" t="str">
            <v>HC RPR/ADVMNT FLXR TDN ZONE 2 W/O FR GRFT EA TENDON</v>
          </cell>
          <cell r="E1276">
            <v>6681.53</v>
          </cell>
          <cell r="F1276">
            <v>6881.9758999999995</v>
          </cell>
        </row>
        <row r="1277">
          <cell r="B1277">
            <v>26410</v>
          </cell>
          <cell r="C1277" t="str">
            <v>HC REPAIR EXTENSOR TENDON HAND W/O GRAFT EACH</v>
          </cell>
          <cell r="E1277">
            <v>3126.96</v>
          </cell>
          <cell r="F1277">
            <v>3220.7687999999998</v>
          </cell>
        </row>
        <row r="1278">
          <cell r="B1278">
            <v>26418</v>
          </cell>
          <cell r="C1278" t="str">
            <v>HC REPAIR EXTENSOR TENDON FINGER W/O GRAFT EACH</v>
          </cell>
          <cell r="E1278">
            <v>5599.28</v>
          </cell>
          <cell r="F1278">
            <v>5767.2583999999997</v>
          </cell>
        </row>
        <row r="1279">
          <cell r="B1279">
            <v>26567</v>
          </cell>
          <cell r="C1279" t="str">
            <v>HC REVISE/GRAFT EYELID LINING</v>
          </cell>
          <cell r="E1279">
            <v>4692.62</v>
          </cell>
          <cell r="F1279">
            <v>4833.3985999999995</v>
          </cell>
        </row>
        <row r="1280">
          <cell r="B1280">
            <v>26641</v>
          </cell>
          <cell r="C1280" t="str">
            <v>HC CL TX CMC DISLOC THUMB W MANIP</v>
          </cell>
          <cell r="E1280">
            <v>509.04</v>
          </cell>
          <cell r="F1280">
            <v>524.31119999999999</v>
          </cell>
        </row>
        <row r="1281">
          <cell r="B1281">
            <v>26670</v>
          </cell>
          <cell r="C1281" t="str">
            <v>HC CLTX CARPO/METACARPL DISLC THMB MANJ EA W/O ANES</v>
          </cell>
          <cell r="E1281">
            <v>534.49</v>
          </cell>
          <cell r="F1281">
            <v>550.52470000000005</v>
          </cell>
        </row>
        <row r="1282">
          <cell r="B1282">
            <v>26675</v>
          </cell>
          <cell r="C1282" t="str">
            <v>HC CLTX CARPO/MTCRPL DISLC THUMB MANJ EA JT W/ANES</v>
          </cell>
          <cell r="E1282">
            <v>3199.58</v>
          </cell>
          <cell r="F1282">
            <v>3295.5673999999999</v>
          </cell>
        </row>
        <row r="1283">
          <cell r="B1283">
            <v>26700</v>
          </cell>
          <cell r="C1283" t="str">
            <v>HC CL TX MCP DISLOC SGL W MANIP</v>
          </cell>
          <cell r="E1283">
            <v>652.96</v>
          </cell>
          <cell r="F1283">
            <v>672.54880000000003</v>
          </cell>
        </row>
        <row r="1284">
          <cell r="B1284">
            <v>26705</v>
          </cell>
          <cell r="C1284" t="str">
            <v>HC CL TX MCP DISLOC W MANIP &amp; ANESTH</v>
          </cell>
          <cell r="E1284">
            <v>492.84</v>
          </cell>
          <cell r="F1284">
            <v>507.62519999999995</v>
          </cell>
        </row>
        <row r="1285">
          <cell r="B1285">
            <v>26715</v>
          </cell>
          <cell r="C1285" t="str">
            <v>HC TREAT KNUCKLE DISLOCATION</v>
          </cell>
          <cell r="E1285">
            <v>11308.72</v>
          </cell>
          <cell r="F1285">
            <v>11647.981599999999</v>
          </cell>
        </row>
        <row r="1286">
          <cell r="B1286">
            <v>26742</v>
          </cell>
          <cell r="C1286" t="str">
            <v>HC CLTX ARTCLR FX INVG MTCARPHLNGL/IPHAL JT W/MANJ</v>
          </cell>
          <cell r="E1286">
            <v>5599.28</v>
          </cell>
          <cell r="F1286">
            <v>5767.2583999999997</v>
          </cell>
        </row>
        <row r="1287">
          <cell r="B1287">
            <v>26746</v>
          </cell>
          <cell r="C1287" t="str">
            <v>HC OPEN TX ARTICULAR FRACT MCP/IP JOINT EA</v>
          </cell>
          <cell r="E1287">
            <v>6462.12</v>
          </cell>
          <cell r="F1287">
            <v>6655.9835999999996</v>
          </cell>
        </row>
        <row r="1288">
          <cell r="B1288">
            <v>26755</v>
          </cell>
          <cell r="C1288" t="str">
            <v>HC CL TX D PHAL FX FGRR/THMB W MANIP</v>
          </cell>
          <cell r="E1288">
            <v>534.49</v>
          </cell>
          <cell r="F1288">
            <v>550.52470000000005</v>
          </cell>
        </row>
        <row r="1289">
          <cell r="B1289">
            <v>26756</v>
          </cell>
          <cell r="C1289" t="str">
            <v>HC PRQ SKEL FIXJ DSTL PHLNGL FX FNGR/THMB EA</v>
          </cell>
          <cell r="E1289">
            <v>6356.54</v>
          </cell>
          <cell r="F1289">
            <v>6547.2362000000003</v>
          </cell>
        </row>
        <row r="1290">
          <cell r="B1290">
            <v>26765</v>
          </cell>
          <cell r="C1290" t="str">
            <v>HC OPEN TX DISTAL PHALANGEAL FRACTURE EACH</v>
          </cell>
          <cell r="E1290">
            <v>6674.38</v>
          </cell>
          <cell r="F1290">
            <v>6874.6113999999998</v>
          </cell>
        </row>
        <row r="1291">
          <cell r="B1291">
            <v>26770</v>
          </cell>
          <cell r="C1291" t="str">
            <v>HC CL TX IP JNT D W MANIP  - WO ANESTH</v>
          </cell>
          <cell r="E1291">
            <v>920.95</v>
          </cell>
          <cell r="F1291">
            <v>948.57850000000008</v>
          </cell>
        </row>
        <row r="1292">
          <cell r="B1292">
            <v>26775</v>
          </cell>
          <cell r="C1292" t="str">
            <v>HC CL TX IP JT D W MANIP - W ANESTH</v>
          </cell>
          <cell r="E1292">
            <v>531.45000000000005</v>
          </cell>
          <cell r="F1292">
            <v>547.39350000000002</v>
          </cell>
        </row>
        <row r="1293">
          <cell r="B1293">
            <v>26785</v>
          </cell>
          <cell r="C1293" t="str">
            <v>HC OPEN TX INTERPHALANGEAL JOINT DISLOCATION</v>
          </cell>
          <cell r="E1293">
            <v>6548.33</v>
          </cell>
          <cell r="F1293">
            <v>6744.7798999999995</v>
          </cell>
        </row>
        <row r="1294">
          <cell r="B1294">
            <v>26951</v>
          </cell>
          <cell r="C1294" t="str">
            <v>HC AMPUTATE FING/TH SGL; W DIR CLOSE</v>
          </cell>
          <cell r="E1294">
            <v>6462.12</v>
          </cell>
          <cell r="F1294">
            <v>6655.9835999999996</v>
          </cell>
        </row>
        <row r="1295">
          <cell r="B1295">
            <v>27052</v>
          </cell>
          <cell r="C1295" t="str">
            <v>HC ARTHROTOMY W/BIOPSY HIP JOINT</v>
          </cell>
          <cell r="E1295">
            <v>3199.58</v>
          </cell>
          <cell r="F1295">
            <v>3295.5673999999999</v>
          </cell>
        </row>
        <row r="1296">
          <cell r="B1296">
            <v>27096</v>
          </cell>
          <cell r="C1296" t="str">
            <v>HC INJECT SI JOINT ARTHRGRPHY&amp;/ANES/STEROID W/IMA</v>
          </cell>
          <cell r="E1296">
            <v>500.34</v>
          </cell>
          <cell r="F1296">
            <v>515.35019999999997</v>
          </cell>
        </row>
        <row r="1297">
          <cell r="B1297">
            <v>27125</v>
          </cell>
          <cell r="C1297" t="str">
            <v>HC PARTIAL HIP REPL PROSTHESIS</v>
          </cell>
          <cell r="E1297">
            <v>4847.28</v>
          </cell>
          <cell r="F1297">
            <v>4992.6983999999993</v>
          </cell>
        </row>
        <row r="1298">
          <cell r="B1298">
            <v>27198</v>
          </cell>
          <cell r="C1298" t="str">
            <v>HC CLSD TX PELVIC RING FX W/MANIPULATION W/ANES</v>
          </cell>
          <cell r="E1298">
            <v>486.22</v>
          </cell>
          <cell r="F1298">
            <v>500.8066</v>
          </cell>
        </row>
        <row r="1299">
          <cell r="B1299">
            <v>27222</v>
          </cell>
          <cell r="C1299" t="str">
            <v>HC TREAT HIP SOCKET FRACTURE</v>
          </cell>
          <cell r="E1299">
            <v>463.07</v>
          </cell>
          <cell r="F1299">
            <v>476.96209999999996</v>
          </cell>
        </row>
        <row r="1300">
          <cell r="B1300">
            <v>27232</v>
          </cell>
          <cell r="C1300" t="str">
            <v>HC CL TX FEMORAL FX P NECK; W MANIP</v>
          </cell>
          <cell r="E1300">
            <v>819.53</v>
          </cell>
          <cell r="F1300">
            <v>844.11590000000001</v>
          </cell>
        </row>
        <row r="1301">
          <cell r="B1301">
            <v>27235</v>
          </cell>
          <cell r="C1301" t="str">
            <v>HC PRQ SKEL FIXJ FEMORAL FX PROX END NECK</v>
          </cell>
          <cell r="E1301">
            <v>14061.54</v>
          </cell>
          <cell r="F1301">
            <v>14483.386200000001</v>
          </cell>
        </row>
        <row r="1302">
          <cell r="B1302">
            <v>27250</v>
          </cell>
          <cell r="C1302" t="str">
            <v>HC CL TX TRAUMA HIP DICLOC WO ANESTH</v>
          </cell>
          <cell r="E1302">
            <v>509.04</v>
          </cell>
          <cell r="F1302">
            <v>524.31119999999999</v>
          </cell>
        </row>
        <row r="1303">
          <cell r="B1303">
            <v>27252</v>
          </cell>
          <cell r="C1303" t="str">
            <v>HC CL TX TRAUMA HIP DISLOC W ANESTH</v>
          </cell>
          <cell r="E1303">
            <v>2670.87</v>
          </cell>
          <cell r="F1303">
            <v>2750.9960999999998</v>
          </cell>
        </row>
        <row r="1304">
          <cell r="B1304">
            <v>27257</v>
          </cell>
          <cell r="C1304" t="str">
            <v>HC TREAT HIP DISLOCATION</v>
          </cell>
          <cell r="E1304">
            <v>3126.85</v>
          </cell>
          <cell r="F1304">
            <v>3220.6554999999998</v>
          </cell>
        </row>
        <row r="1305">
          <cell r="B1305">
            <v>27265</v>
          </cell>
          <cell r="C1305" t="str">
            <v>HC CLTX POST HIP ARTHRP DISLC W/O ANES</v>
          </cell>
          <cell r="E1305">
            <v>534.49</v>
          </cell>
          <cell r="F1305">
            <v>550.52470000000005</v>
          </cell>
        </row>
        <row r="1306">
          <cell r="B1306">
            <v>27266</v>
          </cell>
          <cell r="C1306" t="str">
            <v>HC CLTX POST HIP ARTHRP DISLC REQ ANES</v>
          </cell>
          <cell r="E1306">
            <v>3286.83</v>
          </cell>
          <cell r="F1306">
            <v>3385.4348999999997</v>
          </cell>
        </row>
        <row r="1307">
          <cell r="B1307">
            <v>27275</v>
          </cell>
          <cell r="C1307" t="str">
            <v>HC MANIPULATE HIP JNT W ANESTH</v>
          </cell>
          <cell r="E1307">
            <v>3199.57</v>
          </cell>
          <cell r="F1307">
            <v>3295.5571</v>
          </cell>
        </row>
        <row r="1308">
          <cell r="B1308">
            <v>27372</v>
          </cell>
          <cell r="C1308" t="str">
            <v>HC REMOVAL FOREIGN BODY DEEP THIGH/KNEE</v>
          </cell>
          <cell r="E1308">
            <v>5594.72</v>
          </cell>
          <cell r="F1308">
            <v>5762.5616</v>
          </cell>
        </row>
        <row r="1309">
          <cell r="B1309">
            <v>27500</v>
          </cell>
          <cell r="C1309" t="str">
            <v>HC CL TX FEMORAL SHAFT FX WO MANIP</v>
          </cell>
          <cell r="E1309">
            <v>494.25</v>
          </cell>
          <cell r="F1309">
            <v>509.07749999999999</v>
          </cell>
        </row>
        <row r="1310">
          <cell r="B1310">
            <v>27502</v>
          </cell>
          <cell r="C1310" t="str">
            <v>HC CL TX FEMORAL SHAFT FX W MANIP</v>
          </cell>
          <cell r="E1310">
            <v>3199.57</v>
          </cell>
          <cell r="F1310">
            <v>3295.5571</v>
          </cell>
        </row>
        <row r="1311">
          <cell r="B1311">
            <v>27503</v>
          </cell>
          <cell r="C1311" t="str">
            <v>HC CLTX SPRCNDYLR/TRNSCNDYLR FEM FX W/MANJ</v>
          </cell>
          <cell r="E1311">
            <v>3126.96</v>
          </cell>
          <cell r="F1311">
            <v>3220.7687999999998</v>
          </cell>
        </row>
        <row r="1312">
          <cell r="B1312">
            <v>27508</v>
          </cell>
          <cell r="C1312" t="str">
            <v>HC CLTX FEM FX DSTL END MEDIAL/LAT CONDYLE W/O MANJ</v>
          </cell>
          <cell r="E1312">
            <v>486.74</v>
          </cell>
          <cell r="F1312">
            <v>501.34219999999999</v>
          </cell>
        </row>
        <row r="1313">
          <cell r="B1313">
            <v>27509</v>
          </cell>
          <cell r="C1313" t="str">
            <v>HC PRQ SKELETAL FIXJ FEMORAL FX DISTAL END</v>
          </cell>
          <cell r="E1313">
            <v>14789.24</v>
          </cell>
          <cell r="F1313">
            <v>15232.9172</v>
          </cell>
        </row>
        <row r="1314">
          <cell r="B1314">
            <v>27510</v>
          </cell>
          <cell r="C1314" t="str">
            <v>HC CLTX FEM FX DSTL END MEDIAL/LAT CONDYLE W/MANJ</v>
          </cell>
          <cell r="E1314">
            <v>3286.83</v>
          </cell>
          <cell r="F1314">
            <v>3385.4348999999997</v>
          </cell>
        </row>
        <row r="1315">
          <cell r="B1315">
            <v>27530</v>
          </cell>
          <cell r="C1315" t="str">
            <v>HC CLTX TIBIAL FX PROXIMAL W/O MANIPULATION</v>
          </cell>
          <cell r="E1315">
            <v>463.07</v>
          </cell>
          <cell r="F1315">
            <v>476.96209999999996</v>
          </cell>
        </row>
        <row r="1316">
          <cell r="B1316">
            <v>27550</v>
          </cell>
          <cell r="C1316" t="str">
            <v>HC CLOSED TX KNEE DISLOCATION W/O ANESTHESIA</v>
          </cell>
          <cell r="E1316">
            <v>486.74</v>
          </cell>
          <cell r="F1316">
            <v>501.34219999999999</v>
          </cell>
        </row>
        <row r="1317">
          <cell r="B1317">
            <v>27552</v>
          </cell>
          <cell r="C1317" t="str">
            <v>HC CLOSED TX KNEE DISLOCATION W/ANESTHESIA</v>
          </cell>
          <cell r="E1317">
            <v>3283.3</v>
          </cell>
          <cell r="F1317">
            <v>3381.799</v>
          </cell>
        </row>
        <row r="1318">
          <cell r="B1318">
            <v>27560</v>
          </cell>
          <cell r="C1318" t="str">
            <v>HC CL TX PATELLAR DISLOCATION - WO ANESTH</v>
          </cell>
          <cell r="E1318">
            <v>1112.8599999999999</v>
          </cell>
          <cell r="F1318">
            <v>1146.2457999999999</v>
          </cell>
        </row>
        <row r="1319">
          <cell r="B1319">
            <v>27562</v>
          </cell>
          <cell r="C1319" t="str">
            <v>HC CL TX PATELLAR DISLOCATION - W ANESTH</v>
          </cell>
          <cell r="E1319">
            <v>1640.64</v>
          </cell>
          <cell r="F1319">
            <v>1689.8592000000001</v>
          </cell>
        </row>
        <row r="1320">
          <cell r="B1320">
            <v>27752</v>
          </cell>
          <cell r="C1320" t="str">
            <v>HC CL TX TIB SHFT FX W MANIP</v>
          </cell>
          <cell r="E1320">
            <v>2110.7800000000002</v>
          </cell>
          <cell r="F1320">
            <v>2174.1034000000004</v>
          </cell>
        </row>
        <row r="1321">
          <cell r="B1321">
            <v>27760</v>
          </cell>
          <cell r="C1321" t="str">
            <v>HC CLTX MEDIAL MALLEOLUS FX W/O MANIPULATION</v>
          </cell>
          <cell r="E1321">
            <v>519.85</v>
          </cell>
          <cell r="F1321">
            <v>535.44550000000004</v>
          </cell>
        </row>
        <row r="1322">
          <cell r="B1322">
            <v>27766</v>
          </cell>
          <cell r="C1322" t="str">
            <v>HC OPEN TREATMENT MEDIAL MALLEOLUS FRACTURE</v>
          </cell>
          <cell r="E1322">
            <v>23535.3</v>
          </cell>
          <cell r="F1322">
            <v>24241.359</v>
          </cell>
        </row>
        <row r="1323">
          <cell r="B1323">
            <v>27768</v>
          </cell>
          <cell r="C1323" t="str">
            <v>HC CLOSED TREATMENT PST MALLEOLUS FRACTURE W/MANJ</v>
          </cell>
          <cell r="E1323">
            <v>3126.84</v>
          </cell>
          <cell r="F1323">
            <v>3220.6451999999999</v>
          </cell>
        </row>
        <row r="1324">
          <cell r="B1324">
            <v>27781</v>
          </cell>
          <cell r="C1324" t="str">
            <v>HC CLTX PROX FIBULA/SHFT FX W/MANJ</v>
          </cell>
          <cell r="E1324">
            <v>3286.83</v>
          </cell>
          <cell r="F1324">
            <v>3385.4348999999997</v>
          </cell>
        </row>
        <row r="1325">
          <cell r="B1325">
            <v>27788</v>
          </cell>
          <cell r="C1325" t="str">
            <v>HC CL TX DISTL FIB FX W MANIP</v>
          </cell>
          <cell r="E1325">
            <v>518.94000000000005</v>
          </cell>
          <cell r="F1325">
            <v>534.5082000000001</v>
          </cell>
        </row>
        <row r="1326">
          <cell r="B1326">
            <v>27810</v>
          </cell>
          <cell r="C1326" t="str">
            <v>HC CL TX BIMALLEOLAR ANKLE FRACT W MNP</v>
          </cell>
          <cell r="E1326">
            <v>2110.7800000000002</v>
          </cell>
          <cell r="F1326">
            <v>2174.1034000000004</v>
          </cell>
        </row>
        <row r="1327">
          <cell r="B1327">
            <v>27816</v>
          </cell>
          <cell r="C1327" t="str">
            <v>HC CL TX TRIMALL ANKLE FX - WO MANIP</v>
          </cell>
          <cell r="E1327">
            <v>475.81</v>
          </cell>
          <cell r="F1327">
            <v>490.08429999999998</v>
          </cell>
        </row>
        <row r="1328">
          <cell r="B1328">
            <v>27818</v>
          </cell>
          <cell r="C1328" t="str">
            <v>HC CL TX TRIMALLEOLAR ANKLE FX W/MANIP</v>
          </cell>
          <cell r="E1328">
            <v>2110.7800000000002</v>
          </cell>
          <cell r="F1328">
            <v>2174.1034000000004</v>
          </cell>
        </row>
        <row r="1329">
          <cell r="B1329">
            <v>27824</v>
          </cell>
          <cell r="C1329" t="str">
            <v>HC CL TX WB DSTL TIB WO MANIP</v>
          </cell>
          <cell r="E1329">
            <v>509.04</v>
          </cell>
          <cell r="F1329">
            <v>524.31119999999999</v>
          </cell>
        </row>
        <row r="1330">
          <cell r="B1330">
            <v>27825</v>
          </cell>
          <cell r="C1330" t="str">
            <v>HC CLTX FX W8 BRG ARTCLR PRTN DSTL TIB W/SKEL TRACJ</v>
          </cell>
          <cell r="E1330">
            <v>3283.3</v>
          </cell>
          <cell r="F1330">
            <v>3381.799</v>
          </cell>
        </row>
        <row r="1331">
          <cell r="B1331">
            <v>27840</v>
          </cell>
          <cell r="C1331" t="str">
            <v>HC CL TX ANKLE DISLOCATION - WO ANESTH</v>
          </cell>
          <cell r="E1331">
            <v>718.82</v>
          </cell>
          <cell r="F1331">
            <v>740.38460000000009</v>
          </cell>
        </row>
        <row r="1332">
          <cell r="B1332">
            <v>27842</v>
          </cell>
          <cell r="C1332" t="str">
            <v>HC CL TX ANKLE DISLOC W ANESTH</v>
          </cell>
          <cell r="E1332">
            <v>3670.61</v>
          </cell>
          <cell r="F1332">
            <v>3780.7283000000002</v>
          </cell>
        </row>
        <row r="1333">
          <cell r="B1333">
            <v>28192</v>
          </cell>
          <cell r="C1333" t="str">
            <v>HC  REMOVAL OF FOOT FOREIGN BODY</v>
          </cell>
          <cell r="E1333">
            <v>3159.89</v>
          </cell>
          <cell r="F1333">
            <v>3254.6866999999997</v>
          </cell>
        </row>
        <row r="1334">
          <cell r="B1334">
            <v>28208</v>
          </cell>
          <cell r="C1334" t="str">
            <v>HC REPAIR TENDON EXTENSOR FOOT 1/2 EACH TENDON</v>
          </cell>
          <cell r="E1334">
            <v>6356.54</v>
          </cell>
          <cell r="F1334">
            <v>6547.2362000000003</v>
          </cell>
        </row>
        <row r="1335">
          <cell r="B1335">
            <v>28435</v>
          </cell>
          <cell r="C1335" t="str">
            <v>HC CLOSED TX TALUS FRACTURE W/MANIPULATION</v>
          </cell>
          <cell r="E1335">
            <v>3199.58</v>
          </cell>
          <cell r="F1335">
            <v>3295.5673999999999</v>
          </cell>
        </row>
        <row r="1336">
          <cell r="B1336">
            <v>28455</v>
          </cell>
          <cell r="C1336" t="str">
            <v>HC TREAT MIDFOOT FRACTURE EACH</v>
          </cell>
          <cell r="E1336">
            <v>3126.96</v>
          </cell>
          <cell r="F1336">
            <v>3220.7687999999998</v>
          </cell>
        </row>
        <row r="1337">
          <cell r="B1337">
            <v>28475</v>
          </cell>
          <cell r="C1337" t="str">
            <v>HC CLTX METAR FX W/MANJ</v>
          </cell>
          <cell r="E1337">
            <v>890.84</v>
          </cell>
          <cell r="F1337">
            <v>917.5652</v>
          </cell>
        </row>
        <row r="1338">
          <cell r="B1338">
            <v>28490</v>
          </cell>
          <cell r="C1338" t="str">
            <v>HC CL TX FX GT PHALANX(S) WO MANIP</v>
          </cell>
          <cell r="E1338">
            <v>509.04</v>
          </cell>
          <cell r="F1338">
            <v>524.31119999999999</v>
          </cell>
        </row>
        <row r="1339">
          <cell r="B1339">
            <v>28495</v>
          </cell>
          <cell r="C1339" t="str">
            <v>HC CLTX FX GRT TOE PHLX/PHLG W/MANJ</v>
          </cell>
          <cell r="E1339">
            <v>476.59</v>
          </cell>
          <cell r="F1339">
            <v>490.8877</v>
          </cell>
        </row>
        <row r="1340">
          <cell r="B1340">
            <v>28510</v>
          </cell>
          <cell r="C1340" t="str">
            <v>HC CL TX FX PHALNX/PHALANG WO MANIP</v>
          </cell>
          <cell r="E1340">
            <v>876.66</v>
          </cell>
          <cell r="F1340">
            <v>902.95979999999997</v>
          </cell>
        </row>
        <row r="1341">
          <cell r="B1341">
            <v>28515</v>
          </cell>
          <cell r="C1341" t="str">
            <v>HC CL TX FX PHALANX/PHALANG - W MANIP</v>
          </cell>
          <cell r="E1341">
            <v>706.33</v>
          </cell>
          <cell r="F1341">
            <v>727.51990000000001</v>
          </cell>
        </row>
        <row r="1342">
          <cell r="B1342">
            <v>28525</v>
          </cell>
          <cell r="C1342" t="str">
            <v>HC TREAT TOE FRACTURE</v>
          </cell>
          <cell r="E1342">
            <v>6357.6</v>
          </cell>
          <cell r="F1342">
            <v>6548.3280000000004</v>
          </cell>
        </row>
        <row r="1343">
          <cell r="B1343">
            <v>28600</v>
          </cell>
          <cell r="C1343" t="str">
            <v>HC CLOSED TX TARSOMETATARSAL DISLOCATION W/O ANES</v>
          </cell>
          <cell r="E1343">
            <v>486.21</v>
          </cell>
          <cell r="F1343">
            <v>500.79629999999997</v>
          </cell>
        </row>
        <row r="1344">
          <cell r="B1344">
            <v>28630</v>
          </cell>
          <cell r="C1344" t="str">
            <v>HC CL TX MTP JNT DISLOC WO ANESTH</v>
          </cell>
          <cell r="E1344">
            <v>534.49</v>
          </cell>
          <cell r="F1344">
            <v>550.52470000000005</v>
          </cell>
        </row>
        <row r="1345">
          <cell r="B1345">
            <v>28635</v>
          </cell>
          <cell r="C1345" t="str">
            <v>HC CLTX METATARSOPHLNGL JT DISLC REQ ANES</v>
          </cell>
          <cell r="E1345">
            <v>3199.57</v>
          </cell>
          <cell r="F1345">
            <v>3295.5571</v>
          </cell>
        </row>
        <row r="1346">
          <cell r="B1346">
            <v>28660</v>
          </cell>
          <cell r="C1346" t="str">
            <v>HC CLTX INTERPHALANGEAL JOINT DISLOCATION W/O ANES</v>
          </cell>
          <cell r="E1346">
            <v>888.59</v>
          </cell>
          <cell r="F1346">
            <v>915.24770000000001</v>
          </cell>
        </row>
        <row r="1347">
          <cell r="B1347">
            <v>28665</v>
          </cell>
          <cell r="C1347" t="str">
            <v>HC CL TX IP JOINT DISL - W ANESTH</v>
          </cell>
          <cell r="E1347">
            <v>1011.8</v>
          </cell>
          <cell r="F1347">
            <v>1042.154</v>
          </cell>
        </row>
        <row r="1348">
          <cell r="B1348">
            <v>28810</v>
          </cell>
          <cell r="C1348" t="str">
            <v>HC AMPUTATION METATARSAL W/TOE SINGLE</v>
          </cell>
          <cell r="E1348">
            <v>6461.96</v>
          </cell>
          <cell r="F1348">
            <v>6655.8188</v>
          </cell>
        </row>
        <row r="1349">
          <cell r="B1349">
            <v>29086</v>
          </cell>
          <cell r="C1349" t="str">
            <v>HC APPLY FINGER CAST</v>
          </cell>
          <cell r="E1349">
            <v>552.49</v>
          </cell>
          <cell r="F1349">
            <v>569.06470000000002</v>
          </cell>
        </row>
        <row r="1350">
          <cell r="B1350">
            <v>29126</v>
          </cell>
          <cell r="C1350" t="str">
            <v>HC APPLICATION SHORT ARM SPLINT DYNAMIC</v>
          </cell>
          <cell r="E1350">
            <v>450.42</v>
          </cell>
          <cell r="F1350">
            <v>463.93260000000004</v>
          </cell>
        </row>
        <row r="1351">
          <cell r="B1351">
            <v>29131</v>
          </cell>
          <cell r="C1351" t="str">
            <v>HC APPLY FINGER SPLINT; DYNAMIC</v>
          </cell>
          <cell r="E1351">
            <v>340.89</v>
          </cell>
          <cell r="F1351">
            <v>351.11669999999998</v>
          </cell>
        </row>
        <row r="1352">
          <cell r="B1352">
            <v>29240</v>
          </cell>
          <cell r="C1352" t="str">
            <v>HC STRAPPING, SHOULDER</v>
          </cell>
          <cell r="E1352">
            <v>560.98</v>
          </cell>
          <cell r="F1352">
            <v>577.80939999999998</v>
          </cell>
        </row>
        <row r="1353">
          <cell r="B1353">
            <v>29530</v>
          </cell>
          <cell r="C1353" t="str">
            <v>HC KNEE STRAPPING</v>
          </cell>
          <cell r="E1353">
            <v>736.88</v>
          </cell>
          <cell r="F1353">
            <v>758.9864</v>
          </cell>
        </row>
        <row r="1354">
          <cell r="B1354">
            <v>29705</v>
          </cell>
          <cell r="C1354" t="str">
            <v>HC REMOVE FULL ARM OR LEG CAST</v>
          </cell>
          <cell r="E1354">
            <v>670.53</v>
          </cell>
          <cell r="F1354">
            <v>690.64589999999998</v>
          </cell>
        </row>
        <row r="1355">
          <cell r="B1355">
            <v>29799</v>
          </cell>
          <cell r="C1355" t="str">
            <v>HC UNLISTED PROCEDURE CASTING/STRAPPING</v>
          </cell>
          <cell r="E1355">
            <v>315.72000000000003</v>
          </cell>
          <cell r="F1355">
            <v>325.19160000000005</v>
          </cell>
        </row>
        <row r="1356">
          <cell r="B1356">
            <v>30000</v>
          </cell>
          <cell r="C1356" t="str">
            <v>HC DR ABSC/HEMATOMA NASAL INT</v>
          </cell>
          <cell r="E1356">
            <v>331.31</v>
          </cell>
          <cell r="F1356">
            <v>341.24930000000001</v>
          </cell>
        </row>
        <row r="1357">
          <cell r="B1357">
            <v>30300</v>
          </cell>
          <cell r="C1357" t="str">
            <v>HC REM FB INTRANASAL - OFFICE</v>
          </cell>
          <cell r="E1357">
            <v>768.95</v>
          </cell>
          <cell r="F1357">
            <v>792.01850000000002</v>
          </cell>
        </row>
        <row r="1358">
          <cell r="B1358">
            <v>30310</v>
          </cell>
          <cell r="C1358" t="str">
            <v>HC REMOVAL FOREIGN BODY INTRANASAL GENERAL ANES</v>
          </cell>
          <cell r="E1358">
            <v>6183.18</v>
          </cell>
          <cell r="F1358">
            <v>6368.6754000000001</v>
          </cell>
        </row>
        <row r="1359">
          <cell r="B1359">
            <v>30905</v>
          </cell>
          <cell r="C1359" t="str">
            <v>HC CNTRL POST EPISTAX INIT</v>
          </cell>
          <cell r="E1359">
            <v>742.67</v>
          </cell>
          <cell r="F1359">
            <v>764.95009999999991</v>
          </cell>
        </row>
        <row r="1360">
          <cell r="B1360">
            <v>30999</v>
          </cell>
          <cell r="C1360" t="str">
            <v>HC UNLISTED PROCEDURE NOSE</v>
          </cell>
          <cell r="E1360">
            <v>474.95</v>
          </cell>
          <cell r="F1360">
            <v>489.19849999999997</v>
          </cell>
        </row>
        <row r="1361">
          <cell r="B1361">
            <v>31505</v>
          </cell>
          <cell r="C1361" t="str">
            <v>HC LARYNGOSCOPY INDIRECT DIAGNOSTIC</v>
          </cell>
          <cell r="E1361">
            <v>250.98</v>
          </cell>
          <cell r="F1361">
            <v>258.50939999999997</v>
          </cell>
        </row>
        <row r="1362">
          <cell r="B1362">
            <v>31525</v>
          </cell>
          <cell r="C1362" t="str">
            <v>HC DX LARYNGOSCOPY EXCL NB</v>
          </cell>
          <cell r="E1362">
            <v>3533.26</v>
          </cell>
          <cell r="F1362">
            <v>3639.2578000000003</v>
          </cell>
        </row>
        <row r="1363">
          <cell r="B1363">
            <v>31530</v>
          </cell>
          <cell r="C1363" t="str">
            <v>HC LARYNGOSCOPY W/FOREIGN BODY REMOVAL</v>
          </cell>
          <cell r="E1363">
            <v>3546</v>
          </cell>
          <cell r="F1363">
            <v>3652.38</v>
          </cell>
        </row>
        <row r="1364">
          <cell r="B1364">
            <v>31577</v>
          </cell>
          <cell r="C1364" t="str">
            <v>HC LARYNGOSCOPY FLX RMVL FOREIGN BODY(S)</v>
          </cell>
          <cell r="E1364">
            <v>869.13</v>
          </cell>
          <cell r="F1364">
            <v>895.20389999999998</v>
          </cell>
        </row>
        <row r="1365">
          <cell r="B1365">
            <v>31603</v>
          </cell>
          <cell r="C1365" t="str">
            <v>HC TRACHEOSTOMY EMERG - TRANSTRACHL</v>
          </cell>
          <cell r="E1365">
            <v>2618.31</v>
          </cell>
          <cell r="F1365">
            <v>2696.8593000000001</v>
          </cell>
        </row>
        <row r="1366">
          <cell r="B1366">
            <v>31605</v>
          </cell>
          <cell r="C1366" t="str">
            <v>HC TRACHEOSTOMY EMERG - CRICOTHYROID</v>
          </cell>
          <cell r="E1366">
            <v>1850.45</v>
          </cell>
          <cell r="F1366">
            <v>1905.9635000000001</v>
          </cell>
        </row>
        <row r="1367">
          <cell r="B1367">
            <v>31899</v>
          </cell>
          <cell r="C1367" t="str">
            <v>HC UNLISTED PROCEDURE TRACHEA BRONCHI</v>
          </cell>
          <cell r="E1367">
            <v>380.64</v>
          </cell>
          <cell r="F1367">
            <v>392.05919999999998</v>
          </cell>
        </row>
        <row r="1368">
          <cell r="B1368">
            <v>32100</v>
          </cell>
          <cell r="C1368" t="str">
            <v>HC THORACOTOMY WITH EXPLORATION</v>
          </cell>
          <cell r="E1368">
            <v>1035.08</v>
          </cell>
          <cell r="F1368">
            <v>1066.1324</v>
          </cell>
        </row>
        <row r="1369">
          <cell r="B1369">
            <v>32110</v>
          </cell>
          <cell r="C1369" t="str">
            <v>HC THORCOM CTRL TRAUMTC HEMRRG&amp;/RPR LNG TEAR</v>
          </cell>
          <cell r="E1369">
            <v>1380.11</v>
          </cell>
          <cell r="F1369">
            <v>1421.5132999999998</v>
          </cell>
        </row>
        <row r="1370">
          <cell r="B1370">
            <v>32160</v>
          </cell>
          <cell r="C1370" t="str">
            <v>HC OPEN CHEST HEART MASSAGE</v>
          </cell>
          <cell r="E1370">
            <v>1938.46</v>
          </cell>
          <cell r="F1370">
            <v>1996.6138000000001</v>
          </cell>
        </row>
        <row r="1371">
          <cell r="B1371">
            <v>32554</v>
          </cell>
          <cell r="C1371" t="str">
            <v>HC ASPIRATE PLEURA W/O IMAGING BILAT</v>
          </cell>
          <cell r="E1371">
            <v>3404.46</v>
          </cell>
          <cell r="F1371">
            <v>3506.5938000000001</v>
          </cell>
        </row>
        <row r="1372">
          <cell r="B1372">
            <v>32554</v>
          </cell>
          <cell r="C1372" t="str">
            <v>HC ASPIRATE PLEURA W/O IMAGING LT</v>
          </cell>
          <cell r="E1372">
            <v>2270.02</v>
          </cell>
          <cell r="F1372">
            <v>2338.1206000000002</v>
          </cell>
        </row>
        <row r="1373">
          <cell r="B1373">
            <v>32554</v>
          </cell>
          <cell r="C1373" t="str">
            <v>HC ASPIRATE PLEURA W/O IMAGING RT</v>
          </cell>
          <cell r="E1373">
            <v>2270.02</v>
          </cell>
          <cell r="F1373">
            <v>2338.1206000000002</v>
          </cell>
        </row>
        <row r="1374">
          <cell r="B1374">
            <v>33020</v>
          </cell>
          <cell r="C1374" t="str">
            <v>HC INCISION OF HEART SAC</v>
          </cell>
          <cell r="E1374">
            <v>3302.36</v>
          </cell>
          <cell r="F1374">
            <v>3401.4308000000001</v>
          </cell>
        </row>
        <row r="1375">
          <cell r="B1375">
            <v>35206</v>
          </cell>
          <cell r="C1375" t="str">
            <v>HC REPAIR BLOOD VESSEL DIRECT UPPER EXTREMITY</v>
          </cell>
          <cell r="E1375">
            <v>6869.08</v>
          </cell>
          <cell r="F1375">
            <v>7075.1523999999999</v>
          </cell>
        </row>
        <row r="1376">
          <cell r="B1376">
            <v>35207</v>
          </cell>
          <cell r="C1376" t="str">
            <v>HC REPAIR BLOOD VESSEL DIRECT HAND FINGER</v>
          </cell>
          <cell r="E1376">
            <v>6426.52</v>
          </cell>
          <cell r="F1376">
            <v>6619.3156000000008</v>
          </cell>
        </row>
        <row r="1377">
          <cell r="B1377">
            <v>35226</v>
          </cell>
          <cell r="C1377" t="str">
            <v>HC RPR BLOOD VESSEL DIRECT LOWER EXTREMITY</v>
          </cell>
          <cell r="E1377">
            <v>1396.83</v>
          </cell>
          <cell r="F1377">
            <v>1438.7348999999999</v>
          </cell>
        </row>
        <row r="1378">
          <cell r="B1378">
            <v>36000</v>
          </cell>
          <cell r="C1378" t="str">
            <v>HC NONSELECTIVE CATH PLACEMENT IN VEIN</v>
          </cell>
          <cell r="E1378">
            <v>163.52000000000001</v>
          </cell>
          <cell r="F1378">
            <v>168.4256</v>
          </cell>
        </row>
        <row r="1379">
          <cell r="B1379">
            <v>36140</v>
          </cell>
          <cell r="C1379" t="str">
            <v>HC INTRO OF NEEDLE OR INTRACATHETER UPR/LXTR ARTERY</v>
          </cell>
          <cell r="E1379">
            <v>2511.2399999999998</v>
          </cell>
          <cell r="F1379">
            <v>2586.5771999999997</v>
          </cell>
        </row>
        <row r="1380">
          <cell r="B1380">
            <v>36410</v>
          </cell>
          <cell r="C1380" t="str">
            <v>HC NON-ROUTINE BL DRAW 3/&gt; YRS</v>
          </cell>
          <cell r="E1380">
            <v>1801.78</v>
          </cell>
          <cell r="F1380">
            <v>1855.8334</v>
          </cell>
        </row>
        <row r="1381">
          <cell r="B1381">
            <v>36571</v>
          </cell>
          <cell r="C1381" t="str">
            <v>HC INSERT PICVAD CATH</v>
          </cell>
          <cell r="E1381">
            <v>6619.32</v>
          </cell>
          <cell r="F1381">
            <v>6817.8995999999997</v>
          </cell>
        </row>
        <row r="1382">
          <cell r="B1382">
            <v>36578</v>
          </cell>
          <cell r="C1382" t="str">
            <v>HC RPLCMT CATH CTR VAD SUBQ PORT/PMP</v>
          </cell>
          <cell r="E1382">
            <v>6869.08</v>
          </cell>
          <cell r="F1382">
            <v>7075.1523999999999</v>
          </cell>
        </row>
        <row r="1383">
          <cell r="B1383">
            <v>36680</v>
          </cell>
          <cell r="C1383" t="str">
            <v>HC PLACE NEEDLE INTRAOSSEOUS INFUSION</v>
          </cell>
          <cell r="E1383">
            <v>1018.61</v>
          </cell>
          <cell r="F1383">
            <v>1049.1683</v>
          </cell>
        </row>
        <row r="1384">
          <cell r="B1384">
            <v>36800</v>
          </cell>
          <cell r="C1384" t="str">
            <v>HC INS CANNULA FOR HEMODIALYSIS - V TO V</v>
          </cell>
          <cell r="E1384">
            <v>7812.76</v>
          </cell>
          <cell r="F1384">
            <v>8047.1428000000005</v>
          </cell>
        </row>
        <row r="1385">
          <cell r="B1385">
            <v>36810</v>
          </cell>
          <cell r="C1385" t="str">
            <v>HC INSJ CANNULA HEMO OTH PURPOSE SPX ARVEN XTRNL</v>
          </cell>
          <cell r="E1385">
            <v>6541.98</v>
          </cell>
          <cell r="F1385">
            <v>6738.2393999999995</v>
          </cell>
        </row>
        <row r="1386">
          <cell r="B1386">
            <v>37618</v>
          </cell>
          <cell r="C1386" t="str">
            <v>HC LIGATION OF INFERIOR VENA CAVA</v>
          </cell>
          <cell r="E1386">
            <v>11026.6</v>
          </cell>
          <cell r="F1386">
            <v>11357.398000000001</v>
          </cell>
        </row>
        <row r="1387">
          <cell r="B1387">
            <v>40650</v>
          </cell>
          <cell r="C1387" t="str">
            <v>HC REPAIR LIP FT - VERMILION ONLY</v>
          </cell>
          <cell r="E1387">
            <v>1109.45</v>
          </cell>
          <cell r="F1387">
            <v>1142.7335</v>
          </cell>
        </row>
        <row r="1388">
          <cell r="B1388">
            <v>40652</v>
          </cell>
          <cell r="C1388" t="str">
            <v>HC RPR LIP FULL THICKNESS HALF/&lt; VERTICAL HEIGHT</v>
          </cell>
          <cell r="E1388">
            <v>1042.73</v>
          </cell>
          <cell r="F1388">
            <v>1074.0119</v>
          </cell>
        </row>
        <row r="1389">
          <cell r="B1389">
            <v>40654</v>
          </cell>
          <cell r="C1389" t="str">
            <v>HC REPAIR LIP FT - &gt; 1/2 V HGT OR COMPLEX</v>
          </cell>
          <cell r="E1389">
            <v>2748.09</v>
          </cell>
          <cell r="F1389">
            <v>2830.5327000000002</v>
          </cell>
        </row>
        <row r="1390">
          <cell r="B1390">
            <v>40800</v>
          </cell>
          <cell r="C1390" t="str">
            <v>HC DR ABSC CYST HEMAT-MOUTH - SIMPLE</v>
          </cell>
          <cell r="E1390">
            <v>931.11</v>
          </cell>
          <cell r="F1390">
            <v>959.04330000000004</v>
          </cell>
        </row>
        <row r="1391">
          <cell r="B1391">
            <v>40804</v>
          </cell>
          <cell r="C1391" t="str">
            <v>HC RMVL EMBEDDED FB VESTIBULE MOUTH SMPL</v>
          </cell>
          <cell r="E1391">
            <v>3246.72</v>
          </cell>
          <cell r="F1391">
            <v>3344.1215999999999</v>
          </cell>
        </row>
        <row r="1392">
          <cell r="B1392">
            <v>40830</v>
          </cell>
          <cell r="C1392" t="str">
            <v>HC CL LACERATION MOUTH VESTIB - 2.5CM/ &lt;</v>
          </cell>
          <cell r="E1392">
            <v>431.52</v>
          </cell>
          <cell r="F1392">
            <v>444.46559999999999</v>
          </cell>
        </row>
        <row r="1393">
          <cell r="B1393">
            <v>40831</v>
          </cell>
          <cell r="C1393" t="str">
            <v>HC CL LACERATION MOUTH VESTIB - &gt; 2.5 CM</v>
          </cell>
          <cell r="E1393">
            <v>3203.45</v>
          </cell>
          <cell r="F1393">
            <v>3299.5535</v>
          </cell>
        </row>
        <row r="1394">
          <cell r="B1394">
            <v>41000</v>
          </cell>
          <cell r="C1394" t="str">
            <v>HC INTRAORAL I&amp;D TONGUE/FLOOR LINGUAL</v>
          </cell>
          <cell r="E1394">
            <v>1066.72</v>
          </cell>
          <cell r="F1394">
            <v>1098.7216000000001</v>
          </cell>
        </row>
        <row r="1395">
          <cell r="B1395">
            <v>41252</v>
          </cell>
          <cell r="C1395" t="str">
            <v>HC RPR LAC TONGUE FLOOR MOUTH &gt; 2.6 CM/CPLX</v>
          </cell>
          <cell r="E1395">
            <v>2635.67</v>
          </cell>
          <cell r="F1395">
            <v>2714.7401</v>
          </cell>
        </row>
        <row r="1396">
          <cell r="B1396">
            <v>41599</v>
          </cell>
          <cell r="C1396" t="str">
            <v>HC UNLISTED PROCEDURE TONGUE FLOOR MOUTH</v>
          </cell>
          <cell r="E1396">
            <v>499.51</v>
          </cell>
          <cell r="F1396">
            <v>514.49530000000004</v>
          </cell>
        </row>
        <row r="1397">
          <cell r="B1397">
            <v>41800</v>
          </cell>
          <cell r="C1397" t="str">
            <v>HC DR ABSC CYST HEMATOM - DENTOALVEOLAR</v>
          </cell>
          <cell r="E1397">
            <v>742.99</v>
          </cell>
          <cell r="F1397">
            <v>765.27970000000005</v>
          </cell>
        </row>
        <row r="1398">
          <cell r="B1398">
            <v>41899</v>
          </cell>
          <cell r="C1398" t="str">
            <v>HC UNLISTED DENTAL PROCEDURE ED</v>
          </cell>
          <cell r="E1398">
            <v>270.38</v>
          </cell>
          <cell r="F1398">
            <v>278.4914</v>
          </cell>
        </row>
        <row r="1399">
          <cell r="B1399">
            <v>42000</v>
          </cell>
          <cell r="C1399" t="str">
            <v>HC DRAINAGE OF ABSCESS OF PALATE UVULA</v>
          </cell>
          <cell r="E1399">
            <v>489.2</v>
          </cell>
          <cell r="F1399">
            <v>503.87599999999998</v>
          </cell>
        </row>
        <row r="1400">
          <cell r="B1400">
            <v>42100</v>
          </cell>
          <cell r="C1400" t="str">
            <v>HC BIOPSY PALATE UVULA</v>
          </cell>
          <cell r="E1400">
            <v>3081.04</v>
          </cell>
          <cell r="F1400">
            <v>3173.4712</v>
          </cell>
        </row>
        <row r="1401">
          <cell r="B1401">
            <v>42310</v>
          </cell>
          <cell r="C1401" t="str">
            <v>HC DRG ABSC SUBMAXILLARY/SUBLINGUAL INTRAORAL</v>
          </cell>
          <cell r="E1401">
            <v>1094.8699999999999</v>
          </cell>
          <cell r="F1401">
            <v>1127.7160999999999</v>
          </cell>
        </row>
        <row r="1402">
          <cell r="B1402">
            <v>42700</v>
          </cell>
          <cell r="C1402" t="str">
            <v>HC I&amp;D ABSCESS - PERITONSILLAR</v>
          </cell>
          <cell r="E1402">
            <v>431.04</v>
          </cell>
          <cell r="F1402">
            <v>443.97120000000001</v>
          </cell>
        </row>
        <row r="1403">
          <cell r="B1403">
            <v>42720</v>
          </cell>
          <cell r="C1403" t="str">
            <v>HC I&amp;D ABSC RTRPHRNGL/PARAPHARYNGEAL INTRAORAL</v>
          </cell>
          <cell r="E1403">
            <v>6452.69</v>
          </cell>
          <cell r="F1403">
            <v>6646.2706999999991</v>
          </cell>
        </row>
        <row r="1404">
          <cell r="B1404">
            <v>42800</v>
          </cell>
          <cell r="C1404" t="str">
            <v>HC BIOPSY OROPHARYNX</v>
          </cell>
          <cell r="E1404">
            <v>3190.02</v>
          </cell>
          <cell r="F1404">
            <v>3285.7206000000001</v>
          </cell>
        </row>
        <row r="1405">
          <cell r="B1405">
            <v>42809</v>
          </cell>
          <cell r="C1405" t="str">
            <v>HC REMOVE FOREIGN BODY PHARYNX</v>
          </cell>
          <cell r="E1405">
            <v>559.55999999999995</v>
          </cell>
          <cell r="F1405">
            <v>576.34679999999992</v>
          </cell>
        </row>
        <row r="1406">
          <cell r="B1406">
            <v>42960</v>
          </cell>
          <cell r="C1406" t="str">
            <v>HC CONTROL OROPHARYNGEAL HEMORRHAGE SIMPLE</v>
          </cell>
          <cell r="E1406">
            <v>1066.72</v>
          </cell>
          <cell r="F1406">
            <v>1098.7216000000001</v>
          </cell>
        </row>
        <row r="1407">
          <cell r="B1407">
            <v>42999</v>
          </cell>
          <cell r="C1407" t="str">
            <v>HC UNLISTED PROCEDURE PHARYNX ADENOIDS/TONSILS</v>
          </cell>
          <cell r="E1407">
            <v>461.3</v>
          </cell>
          <cell r="F1407">
            <v>475.13900000000001</v>
          </cell>
        </row>
        <row r="1408">
          <cell r="B1408">
            <v>43215</v>
          </cell>
          <cell r="C1408" t="str">
            <v>HC ESOPHAGOSCOPY FLEX REMOVE FB</v>
          </cell>
          <cell r="E1408">
            <v>3676.45</v>
          </cell>
          <cell r="F1408">
            <v>3786.7434999999996</v>
          </cell>
        </row>
        <row r="1409">
          <cell r="B1409">
            <v>43291</v>
          </cell>
          <cell r="C1409" t="str">
            <v>HC EGD FLX TRNS L W/RMVL NTRGSTR BARIATRIC BALO</v>
          </cell>
          <cell r="E1409">
            <v>12233.36</v>
          </cell>
          <cell r="F1409">
            <v>12600.3608</v>
          </cell>
        </row>
        <row r="1410">
          <cell r="B1410">
            <v>43460</v>
          </cell>
          <cell r="C1410" t="str">
            <v>HC PRESSURE TREATMENT ESOPHAGUS</v>
          </cell>
          <cell r="E1410">
            <v>3646.75</v>
          </cell>
          <cell r="F1410">
            <v>3756.1525000000001</v>
          </cell>
        </row>
        <row r="1411">
          <cell r="B1411">
            <v>43753</v>
          </cell>
          <cell r="C1411" t="str">
            <v>HC ER TX GASTRO INTUB W/ASP</v>
          </cell>
          <cell r="E1411">
            <v>1045.58</v>
          </cell>
          <cell r="F1411">
            <v>1076.9474</v>
          </cell>
        </row>
        <row r="1412">
          <cell r="B1412">
            <v>45005</v>
          </cell>
          <cell r="C1412" t="str">
            <v>HC I&amp;D OF SUBMUCOSAL ABSCESS - RECTUM</v>
          </cell>
          <cell r="E1412">
            <v>3642.61</v>
          </cell>
          <cell r="F1412">
            <v>3751.8883000000001</v>
          </cell>
        </row>
        <row r="1413">
          <cell r="B1413">
            <v>45541</v>
          </cell>
          <cell r="C1413" t="str">
            <v>HC FIX RECTAL PROLAPSE,PERINEAL APPR</v>
          </cell>
          <cell r="E1413">
            <v>5533.76</v>
          </cell>
          <cell r="F1413">
            <v>5699.7728000000006</v>
          </cell>
        </row>
        <row r="1414">
          <cell r="B1414">
            <v>45900</v>
          </cell>
          <cell r="C1414" t="str">
            <v>HC RDCTJ PROCIDENTIA UNDER ANES SEPARATE PROCEDURE</v>
          </cell>
          <cell r="E1414">
            <v>1782.39</v>
          </cell>
          <cell r="F1414">
            <v>1835.8617000000002</v>
          </cell>
        </row>
        <row r="1415">
          <cell r="B1415">
            <v>45915</v>
          </cell>
          <cell r="C1415" t="str">
            <v>HC REMOVE FECAL IMPACTION OR FB</v>
          </cell>
          <cell r="E1415">
            <v>3514.61</v>
          </cell>
          <cell r="F1415">
            <v>3620.0482999999999</v>
          </cell>
        </row>
        <row r="1416">
          <cell r="B1416">
            <v>46040</v>
          </cell>
          <cell r="C1416" t="str">
            <v>HC I&amp;D - PERIRECTAL OR ISCHIAL ABSCESS</v>
          </cell>
          <cell r="E1416">
            <v>6663.55</v>
          </cell>
          <cell r="F1416">
            <v>6863.4565000000002</v>
          </cell>
        </row>
        <row r="1417">
          <cell r="B1417">
            <v>46050</v>
          </cell>
          <cell r="C1417" t="str">
            <v>HC I&amp;D - PERIANAL ABSCESS</v>
          </cell>
          <cell r="E1417">
            <v>1938.43</v>
          </cell>
          <cell r="F1417">
            <v>1996.5829000000001</v>
          </cell>
        </row>
        <row r="1418">
          <cell r="B1418">
            <v>46083</v>
          </cell>
          <cell r="C1418" t="str">
            <v>HC INCISE THROMBOSED HEMORRHOID EXT</v>
          </cell>
          <cell r="E1418">
            <v>1453.54</v>
          </cell>
          <cell r="F1418">
            <v>1497.1461999999999</v>
          </cell>
        </row>
        <row r="1419">
          <cell r="B1419">
            <v>46220</v>
          </cell>
          <cell r="C1419" t="str">
            <v>HC OR VENTRICULOCISTERNOSTOMY THIRD VENTRICLE</v>
          </cell>
          <cell r="E1419">
            <v>3950.99</v>
          </cell>
          <cell r="F1419">
            <v>4069.5196999999998</v>
          </cell>
        </row>
        <row r="1420">
          <cell r="B1420">
            <v>46230</v>
          </cell>
          <cell r="C1420" t="str">
            <v>HC EXCISION MULTIPLE EXTERNAL PAPILLAE/TAGS ANUS</v>
          </cell>
          <cell r="E1420">
            <v>9684.18</v>
          </cell>
          <cell r="F1420">
            <v>9974.7054000000007</v>
          </cell>
        </row>
        <row r="1421">
          <cell r="B1421">
            <v>46320</v>
          </cell>
          <cell r="C1421" t="str">
            <v>HC REMOVAL OF HEMORRHOID CLOT</v>
          </cell>
          <cell r="E1421">
            <v>3514.61</v>
          </cell>
          <cell r="F1421">
            <v>3620.0482999999999</v>
          </cell>
        </row>
        <row r="1422">
          <cell r="B1422">
            <v>47399</v>
          </cell>
          <cell r="C1422" t="str">
            <v>HC UNLISTED PROCEDURE LIVER</v>
          </cell>
          <cell r="E1422">
            <v>4801.8100000000004</v>
          </cell>
          <cell r="F1422">
            <v>4945.8643000000002</v>
          </cell>
        </row>
        <row r="1423">
          <cell r="B1423">
            <v>49020</v>
          </cell>
          <cell r="C1423" t="str">
            <v>HC DRAINAGE PERITON ABSCESS/LOCAL PERITONITIS OPEN</v>
          </cell>
          <cell r="E1423">
            <v>3159.04</v>
          </cell>
          <cell r="F1423">
            <v>3253.8112000000001</v>
          </cell>
        </row>
        <row r="1424">
          <cell r="B1424">
            <v>49520</v>
          </cell>
          <cell r="C1424" t="str">
            <v>HC RPR RECRT INGUINAL HERNIA ANY AGE REDUCIBLE</v>
          </cell>
          <cell r="E1424">
            <v>7707.01</v>
          </cell>
          <cell r="F1424">
            <v>7938.2203</v>
          </cell>
        </row>
        <row r="1425">
          <cell r="B1425">
            <v>49585</v>
          </cell>
          <cell r="C1425" t="str">
            <v>HC REPAIR UMBILICAL HERN,5+Y/O,REDUC</v>
          </cell>
          <cell r="E1425">
            <v>12233.36</v>
          </cell>
          <cell r="F1425">
            <v>12600.3608</v>
          </cell>
        </row>
        <row r="1426">
          <cell r="B1426">
            <v>49593</v>
          </cell>
          <cell r="C1426" t="str">
            <v>HC RPR AA HERNIA 1ST 3-10 CM REDUCIBLE</v>
          </cell>
          <cell r="E1426">
            <v>12233.36</v>
          </cell>
          <cell r="F1426">
            <v>12600.3608</v>
          </cell>
        </row>
        <row r="1427">
          <cell r="B1427">
            <v>49595</v>
          </cell>
          <cell r="C1427" t="str">
            <v>HC RPR AA HERNIA 1ST &gt; 10 CM REDUCIBLE</v>
          </cell>
          <cell r="E1427">
            <v>12233.36</v>
          </cell>
          <cell r="F1427">
            <v>12600.3608</v>
          </cell>
        </row>
        <row r="1428">
          <cell r="B1428">
            <v>49613</v>
          </cell>
          <cell r="C1428" t="str">
            <v>HC RPR AA HERNIA RECR &lt; 3 CM REDUCIBLE</v>
          </cell>
          <cell r="E1428">
            <v>12233.36</v>
          </cell>
          <cell r="F1428">
            <v>12600.3608</v>
          </cell>
        </row>
        <row r="1429">
          <cell r="B1429">
            <v>49615</v>
          </cell>
          <cell r="C1429" t="str">
            <v>HC RPR AA HERNIA RECR 3-10 CM REDUCIBLE</v>
          </cell>
          <cell r="E1429">
            <v>12233.36</v>
          </cell>
          <cell r="F1429">
            <v>12600.3608</v>
          </cell>
        </row>
        <row r="1430">
          <cell r="B1430">
            <v>49617</v>
          </cell>
          <cell r="C1430" t="str">
            <v>HC RPR AA HERNIA RECR &gt; 10 CM REDUCIBLE</v>
          </cell>
          <cell r="E1430">
            <v>12233.36</v>
          </cell>
          <cell r="F1430">
            <v>12600.3608</v>
          </cell>
        </row>
        <row r="1431">
          <cell r="B1431">
            <v>49999</v>
          </cell>
          <cell r="C1431" t="str">
            <v>HC UNLISTED PROCEDURE ABD PERITONEUM</v>
          </cell>
          <cell r="E1431">
            <v>1297.8</v>
          </cell>
          <cell r="F1431">
            <v>1336.7339999999999</v>
          </cell>
        </row>
        <row r="1432">
          <cell r="B1432">
            <v>51040</v>
          </cell>
          <cell r="C1432" t="str">
            <v>HC CYSTOSTOMY CYSTOTOMY W/DRAINAGE</v>
          </cell>
          <cell r="E1432">
            <v>7318.48</v>
          </cell>
          <cell r="F1432">
            <v>7538.0343999999996</v>
          </cell>
        </row>
        <row r="1433">
          <cell r="B1433">
            <v>51720</v>
          </cell>
          <cell r="C1433" t="str">
            <v>HC BLADDER INSTILLATION ANTICARCINOGENIC AGENT</v>
          </cell>
          <cell r="E1433">
            <v>924.2</v>
          </cell>
          <cell r="F1433">
            <v>951.92600000000004</v>
          </cell>
        </row>
        <row r="1434">
          <cell r="B1434">
            <v>52001</v>
          </cell>
          <cell r="C1434" t="str">
            <v>HC CYSTO W MULTI OBSTR CLOT REM</v>
          </cell>
          <cell r="E1434">
            <v>7125.66</v>
          </cell>
          <cell r="F1434">
            <v>7339.4297999999999</v>
          </cell>
        </row>
        <row r="1435">
          <cell r="B1435">
            <v>52005</v>
          </cell>
          <cell r="C1435" t="str">
            <v>HC CYSTO BLADDER W/URETERAL CATHETERIZATION</v>
          </cell>
          <cell r="E1435">
            <v>4391.08</v>
          </cell>
          <cell r="F1435">
            <v>4522.8123999999998</v>
          </cell>
        </row>
        <row r="1436">
          <cell r="B1436">
            <v>52282</v>
          </cell>
          <cell r="C1436" t="str">
            <v>HC CYSTOURETHROSCOPY INSERTION PERM URETHRAL STENT</v>
          </cell>
          <cell r="E1436">
            <v>7254.33</v>
          </cell>
          <cell r="F1436">
            <v>7471.9598999999998</v>
          </cell>
        </row>
        <row r="1437">
          <cell r="B1437">
            <v>53020</v>
          </cell>
          <cell r="C1437" t="str">
            <v>HC MEATOTOMY CUTTING MEATUS SPX EXCEPT INFANT</v>
          </cell>
          <cell r="E1437">
            <v>4391.2700000000004</v>
          </cell>
          <cell r="F1437">
            <v>4523.0081</v>
          </cell>
        </row>
        <row r="1438">
          <cell r="B1438">
            <v>53605</v>
          </cell>
          <cell r="C1438" t="str">
            <v>HC DILATE URETHRA STRICTURE</v>
          </cell>
          <cell r="E1438">
            <v>6902.22</v>
          </cell>
          <cell r="F1438">
            <v>7109.2866000000004</v>
          </cell>
        </row>
        <row r="1439">
          <cell r="B1439">
            <v>53620</v>
          </cell>
          <cell r="C1439" t="str">
            <v>HC DILAT URETHRAL STRIX FILIFORM &amp; FOLLWR MALE 1ST</v>
          </cell>
          <cell r="E1439">
            <v>1290.08</v>
          </cell>
          <cell r="F1439">
            <v>1328.7823999999998</v>
          </cell>
        </row>
        <row r="1440">
          <cell r="B1440">
            <v>54115</v>
          </cell>
          <cell r="C1440" t="str">
            <v>HC REMOVAL FOREIGN BODY DEEP PENILE TISSUE</v>
          </cell>
          <cell r="E1440">
            <v>5482.58</v>
          </cell>
          <cell r="F1440">
            <v>5647.0573999999997</v>
          </cell>
        </row>
        <row r="1441">
          <cell r="B1441">
            <v>54220</v>
          </cell>
          <cell r="C1441" t="str">
            <v>HC IRRIG CORPORA CAVERNOSA FOR PRIAPISM</v>
          </cell>
          <cell r="E1441">
            <v>1289.1500000000001</v>
          </cell>
          <cell r="F1441">
            <v>1327.8245000000002</v>
          </cell>
        </row>
        <row r="1442">
          <cell r="B1442">
            <v>54437</v>
          </cell>
          <cell r="C1442" t="str">
            <v>HC REPAIR OF TRAUMATIC CORPOREAL TEAR(S)</v>
          </cell>
          <cell r="E1442">
            <v>7125.66</v>
          </cell>
          <cell r="F1442">
            <v>7339.4297999999999</v>
          </cell>
        </row>
        <row r="1443">
          <cell r="B1443">
            <v>54450</v>
          </cell>
          <cell r="C1443" t="str">
            <v>HC FORESKN NANJ W/LSS PREPUTIAL ADS&amp;STRETCHING</v>
          </cell>
          <cell r="E1443">
            <v>554.52</v>
          </cell>
          <cell r="F1443">
            <v>571.15559999999994</v>
          </cell>
        </row>
        <row r="1444">
          <cell r="B1444">
            <v>54640</v>
          </cell>
          <cell r="C1444" t="str">
            <v>HC ORCHIOPEXY INGUINAL OR SCROTAL APPROACH</v>
          </cell>
          <cell r="E1444">
            <v>7707.01</v>
          </cell>
          <cell r="F1444">
            <v>7938.2203</v>
          </cell>
        </row>
        <row r="1445">
          <cell r="B1445">
            <v>54700</v>
          </cell>
          <cell r="C1445" t="str">
            <v>HC I &amp; D EPIDIDYMIS TESTIS/SCROTAL SPACE</v>
          </cell>
          <cell r="E1445">
            <v>4026.72</v>
          </cell>
          <cell r="F1445">
            <v>4147.5216</v>
          </cell>
        </row>
        <row r="1446">
          <cell r="B1446">
            <v>55100</v>
          </cell>
          <cell r="C1446" t="str">
            <v>HC DRAINAGE OF SCROTAL WALL ABSCESS</v>
          </cell>
          <cell r="E1446">
            <v>2315.44</v>
          </cell>
          <cell r="F1446">
            <v>2384.9032000000002</v>
          </cell>
        </row>
        <row r="1447">
          <cell r="B1447">
            <v>55899</v>
          </cell>
          <cell r="C1447" t="str">
            <v>HC UNLISTED PROCEDURE MALE GENITAL SYSTEM</v>
          </cell>
          <cell r="E1447">
            <v>597.39</v>
          </cell>
          <cell r="F1447">
            <v>615.31169999999997</v>
          </cell>
        </row>
        <row r="1448">
          <cell r="B1448">
            <v>56420</v>
          </cell>
          <cell r="C1448" t="str">
            <v>HC I&amp;D OF BARTHOLIN'S GLAND ABSCESS</v>
          </cell>
          <cell r="E1448">
            <v>742.67</v>
          </cell>
          <cell r="F1448">
            <v>764.95009999999991</v>
          </cell>
        </row>
        <row r="1449">
          <cell r="B1449">
            <v>56605</v>
          </cell>
          <cell r="C1449" t="str">
            <v>HC BIOPSY VULVA/PERINEUM 1 LESION SPX</v>
          </cell>
          <cell r="E1449">
            <v>1582.52</v>
          </cell>
          <cell r="F1449">
            <v>1629.9956</v>
          </cell>
        </row>
        <row r="1450">
          <cell r="B1450">
            <v>57010</v>
          </cell>
          <cell r="C1450" t="str">
            <v>HC COLPOTOMY W/DRAINAGE PELVIC ABSCESS</v>
          </cell>
          <cell r="E1450">
            <v>6185.8</v>
          </cell>
          <cell r="F1450">
            <v>6371.3739999999998</v>
          </cell>
        </row>
        <row r="1451">
          <cell r="B1451">
            <v>57150</v>
          </cell>
          <cell r="C1451" t="str">
            <v>HC IRRIGATION VAGINA&amp;/APPL MEDICAMENT TX DISEASE</v>
          </cell>
          <cell r="E1451">
            <v>129.85</v>
          </cell>
          <cell r="F1451">
            <v>133.74549999999999</v>
          </cell>
        </row>
        <row r="1452">
          <cell r="B1452">
            <v>57200</v>
          </cell>
          <cell r="C1452" t="str">
            <v>HC COLPORRHAPHY SUTURE INJURY VAGINA</v>
          </cell>
          <cell r="E1452">
            <v>5897.11</v>
          </cell>
          <cell r="F1452">
            <v>6074.0232999999998</v>
          </cell>
        </row>
        <row r="1453">
          <cell r="B1453">
            <v>57410</v>
          </cell>
          <cell r="C1453" t="str">
            <v>HC PELVIC EXAMINATION W/ANESTHESIA OTHER THAN LOCAL</v>
          </cell>
          <cell r="E1453">
            <v>5897.11</v>
          </cell>
          <cell r="F1453">
            <v>6074.0232999999998</v>
          </cell>
        </row>
        <row r="1454">
          <cell r="B1454">
            <v>57500</v>
          </cell>
          <cell r="C1454" t="str">
            <v>HC BIOPSY OF CERVIX</v>
          </cell>
          <cell r="E1454">
            <v>1507.17</v>
          </cell>
          <cell r="F1454">
            <v>1552.3851</v>
          </cell>
        </row>
        <row r="1455">
          <cell r="B1455">
            <v>58673</v>
          </cell>
          <cell r="C1455" t="str">
            <v>HC LAPAROSCOPY W SALPINGOSTOMY</v>
          </cell>
          <cell r="E1455">
            <v>11410.62</v>
          </cell>
          <cell r="F1455">
            <v>11752.938600000001</v>
          </cell>
        </row>
        <row r="1456">
          <cell r="B1456">
            <v>59151</v>
          </cell>
          <cell r="C1456" t="str">
            <v>HC LAPS TX ECTOPIC PREG 2/SALPING&amp;/OOPHORECTOMY</v>
          </cell>
          <cell r="E1456">
            <v>11410.91</v>
          </cell>
          <cell r="F1456">
            <v>11753.237300000001</v>
          </cell>
        </row>
        <row r="1457">
          <cell r="B1457">
            <v>59409</v>
          </cell>
          <cell r="C1457" t="str">
            <v>HC ED OBSTETRICAL CARE,VAG DELIV ONLY</v>
          </cell>
          <cell r="E1457">
            <v>5890.02</v>
          </cell>
          <cell r="F1457">
            <v>6066.7206000000006</v>
          </cell>
        </row>
        <row r="1458">
          <cell r="B1458">
            <v>59414</v>
          </cell>
          <cell r="C1458" t="str">
            <v>HC DELIVERY PLACENTA SEPARATE PROCEDURE</v>
          </cell>
          <cell r="E1458">
            <v>6192.44</v>
          </cell>
          <cell r="F1458">
            <v>6378.2131999999992</v>
          </cell>
        </row>
        <row r="1459">
          <cell r="B1459">
            <v>59899</v>
          </cell>
          <cell r="C1459" t="str">
            <v>HC UNLISTED PROCEDURE MATERNITY CARE &amp; DELIVERY</v>
          </cell>
          <cell r="E1459">
            <v>382.51</v>
          </cell>
          <cell r="F1459">
            <v>393.9853</v>
          </cell>
        </row>
        <row r="1460">
          <cell r="B1460">
            <v>61107</v>
          </cell>
          <cell r="C1460" t="str">
            <v>HC DRILL SKULL FOR IMPLANTATION</v>
          </cell>
          <cell r="E1460">
            <v>4866.75</v>
          </cell>
          <cell r="F1460">
            <v>5012.7524999999996</v>
          </cell>
        </row>
        <row r="1461">
          <cell r="B1461">
            <v>61108</v>
          </cell>
          <cell r="C1461" t="str">
            <v>HC TWIST DRILL HOLE EVAC&amp;/DRG SUBDURAL HEMATOMA</v>
          </cell>
          <cell r="E1461">
            <v>8923.35</v>
          </cell>
          <cell r="F1461">
            <v>9191.0505000000012</v>
          </cell>
        </row>
        <row r="1462">
          <cell r="B1462">
            <v>61210</v>
          </cell>
          <cell r="C1462" t="str">
            <v>HC BURR HOLE IMPLANT VENTRICULAR CATH/OTHER DEVICE</v>
          </cell>
          <cell r="E1462">
            <v>3605</v>
          </cell>
          <cell r="F1462">
            <v>3713.15</v>
          </cell>
        </row>
        <row r="1463">
          <cell r="B1463">
            <v>62160</v>
          </cell>
          <cell r="C1463" t="str">
            <v>HC NEUROENDOSCOPY ADD-ON</v>
          </cell>
          <cell r="E1463">
            <v>2433.38</v>
          </cell>
          <cell r="F1463">
            <v>2506.3814000000002</v>
          </cell>
        </row>
        <row r="1464">
          <cell r="B1464">
            <v>62268</v>
          </cell>
          <cell r="C1464" t="str">
            <v>HC DRAIN SPINAL CORD CYST</v>
          </cell>
          <cell r="E1464">
            <v>1550.15</v>
          </cell>
          <cell r="F1464">
            <v>1596.6545000000001</v>
          </cell>
        </row>
        <row r="1465">
          <cell r="B1465">
            <v>62273</v>
          </cell>
          <cell r="C1465" t="str">
            <v>HC INJ EPIDURAL BLOOD OR CLOT PATCH</v>
          </cell>
          <cell r="E1465">
            <v>4046.06</v>
          </cell>
          <cell r="F1465">
            <v>4167.4417999999996</v>
          </cell>
        </row>
        <row r="1466">
          <cell r="B1466">
            <v>62322</v>
          </cell>
          <cell r="C1466" t="str">
            <v>HC NJX DX/THER SBST INTRLMNR LMBR/SAC W/OIMG GDN</v>
          </cell>
          <cell r="E1466">
            <v>1475.53</v>
          </cell>
          <cell r="F1466">
            <v>1519.7959000000001</v>
          </cell>
        </row>
        <row r="1467">
          <cell r="B1467">
            <v>64400</v>
          </cell>
          <cell r="C1467" t="str">
            <v>HC INJ ANESTH  - TRIGEMINAL NERVE</v>
          </cell>
          <cell r="E1467">
            <v>397.74</v>
          </cell>
          <cell r="F1467">
            <v>409.67220000000003</v>
          </cell>
        </row>
        <row r="1468">
          <cell r="B1468">
            <v>64402</v>
          </cell>
          <cell r="C1468" t="str">
            <v>HC INJ ANESTH - FACIAL NERVE</v>
          </cell>
          <cell r="E1468">
            <v>707.3</v>
          </cell>
          <cell r="F1468">
            <v>728.51900000000001</v>
          </cell>
        </row>
        <row r="1469">
          <cell r="B1469">
            <v>64405</v>
          </cell>
          <cell r="C1469" t="str">
            <v>HC INJ ANESTH  - GREATER OCCIPITAL NERVE</v>
          </cell>
          <cell r="E1469">
            <v>939.12</v>
          </cell>
          <cell r="F1469">
            <v>967.29359999999997</v>
          </cell>
        </row>
        <row r="1470">
          <cell r="B1470">
            <v>64413</v>
          </cell>
          <cell r="C1470" t="str">
            <v>HC INJ ANESTH - CERVICAL PLEXUS</v>
          </cell>
          <cell r="E1470">
            <v>959.29</v>
          </cell>
          <cell r="F1470">
            <v>988.06869999999992</v>
          </cell>
        </row>
        <row r="1471">
          <cell r="B1471">
            <v>64417</v>
          </cell>
          <cell r="C1471" t="str">
            <v>HC INJ ANESTH - AXILLARY NERVE</v>
          </cell>
          <cell r="E1471">
            <v>1170.7</v>
          </cell>
          <cell r="F1471">
            <v>1205.8210000000001</v>
          </cell>
        </row>
        <row r="1472">
          <cell r="B1472">
            <v>64418</v>
          </cell>
          <cell r="C1472" t="str">
            <v>HC INJ ANESTH - SUPRASCAPULAR NERVE</v>
          </cell>
          <cell r="E1472">
            <v>991.74</v>
          </cell>
          <cell r="F1472">
            <v>1021.4922</v>
          </cell>
        </row>
        <row r="1473">
          <cell r="B1473">
            <v>64420</v>
          </cell>
          <cell r="C1473" t="str">
            <v>HC INJ ANES - INTERCOSTAL NERVE SGL</v>
          </cell>
          <cell r="E1473">
            <v>1426.28</v>
          </cell>
          <cell r="F1473">
            <v>1469.0683999999999</v>
          </cell>
        </row>
        <row r="1474">
          <cell r="B1474">
            <v>64445</v>
          </cell>
          <cell r="C1474" t="str">
            <v>HC N BLOCK SGL SCIATIC NRV</v>
          </cell>
          <cell r="E1474">
            <v>962.4</v>
          </cell>
          <cell r="F1474">
            <v>991.27199999999993</v>
          </cell>
        </row>
        <row r="1475">
          <cell r="B1475">
            <v>64447</v>
          </cell>
          <cell r="C1475" t="str">
            <v>HC FEMORAL N BLOCK SGL</v>
          </cell>
          <cell r="E1475">
            <v>1425.17</v>
          </cell>
          <cell r="F1475">
            <v>1467.9251000000002</v>
          </cell>
        </row>
        <row r="1476">
          <cell r="B1476">
            <v>64449</v>
          </cell>
          <cell r="C1476" t="str">
            <v>HC INJECTION AA&amp;/STRD LUMBAR PLEXUS CONT NFS CATH</v>
          </cell>
          <cell r="E1476">
            <v>1916.94</v>
          </cell>
          <cell r="F1476">
            <v>1974.4482</v>
          </cell>
        </row>
        <row r="1477">
          <cell r="B1477">
            <v>64451</v>
          </cell>
          <cell r="C1477" t="str">
            <v>HC INJECTION AA&amp;/STRD NERVES NRVTG SI JOINT W/IMG</v>
          </cell>
          <cell r="E1477">
            <v>1475.52</v>
          </cell>
          <cell r="F1477">
            <v>1519.7855999999999</v>
          </cell>
        </row>
        <row r="1478">
          <cell r="B1478">
            <v>64455</v>
          </cell>
          <cell r="C1478" t="str">
            <v>HC NJX AA&amp;/STRD PLANTAR COMMON DIGITAL NERVES</v>
          </cell>
          <cell r="E1478">
            <v>617.95000000000005</v>
          </cell>
          <cell r="F1478">
            <v>636.48850000000004</v>
          </cell>
        </row>
        <row r="1479">
          <cell r="B1479">
            <v>64461</v>
          </cell>
          <cell r="C1479" t="str">
            <v>HC PVB THORACIC SINGLE INJ SITE</v>
          </cell>
          <cell r="E1479">
            <v>2851.43</v>
          </cell>
          <cell r="F1479">
            <v>2936.9728999999998</v>
          </cell>
        </row>
        <row r="1480">
          <cell r="B1480">
            <v>64462</v>
          </cell>
          <cell r="C1480" t="str">
            <v>HC PVB THORACIC SECOND &amp; ADDL INJ SITE W/IMG GID</v>
          </cell>
          <cell r="E1480">
            <v>1425.72</v>
          </cell>
          <cell r="F1480">
            <v>1468.4916000000001</v>
          </cell>
        </row>
        <row r="1481">
          <cell r="B1481">
            <v>64486</v>
          </cell>
          <cell r="C1481" t="str">
            <v>HC TAP BLOCK UNILATERAL BY INJECTION(S)</v>
          </cell>
          <cell r="E1481">
            <v>202.97</v>
          </cell>
          <cell r="F1481">
            <v>209.0591</v>
          </cell>
        </row>
        <row r="1482">
          <cell r="B1482">
            <v>64488</v>
          </cell>
          <cell r="C1482" t="str">
            <v>HC TAP BLOCK BI INJECTION</v>
          </cell>
          <cell r="E1482">
            <v>142.76</v>
          </cell>
          <cell r="F1482">
            <v>147.0428</v>
          </cell>
        </row>
        <row r="1483">
          <cell r="B1483">
            <v>64505</v>
          </cell>
          <cell r="C1483" t="str">
            <v>HC INJECTION ANES AGENT SPHENOPALATINE GANGLION</v>
          </cell>
          <cell r="E1483">
            <v>617.95000000000005</v>
          </cell>
          <cell r="F1483">
            <v>636.48850000000004</v>
          </cell>
        </row>
        <row r="1484">
          <cell r="B1484">
            <v>64510</v>
          </cell>
          <cell r="C1484" t="str">
            <v>HC INJ ANESTH STELLATE GANGLION</v>
          </cell>
          <cell r="E1484">
            <v>1916.94</v>
          </cell>
          <cell r="F1484">
            <v>1974.4482</v>
          </cell>
        </row>
        <row r="1485">
          <cell r="B1485">
            <v>64520</v>
          </cell>
          <cell r="C1485" t="str">
            <v>HC INJ ANESTH - LUMB/THOR (SYMPATHETIC)</v>
          </cell>
          <cell r="E1485">
            <v>1426.28</v>
          </cell>
          <cell r="F1485">
            <v>1469.0683999999999</v>
          </cell>
        </row>
        <row r="1486">
          <cell r="B1486">
            <v>64999</v>
          </cell>
          <cell r="C1486" t="str">
            <v>HC INJ ANESTH FACIAL NERVE</v>
          </cell>
          <cell r="E1486">
            <v>707.3</v>
          </cell>
          <cell r="F1486">
            <v>728.51900000000001</v>
          </cell>
        </row>
        <row r="1487">
          <cell r="B1487">
            <v>64999</v>
          </cell>
          <cell r="C1487" t="str">
            <v>HC INJ ANESTH CERVICAL PLEXUS</v>
          </cell>
          <cell r="E1487">
            <v>2510.16</v>
          </cell>
          <cell r="F1487">
            <v>2585.4647999999997</v>
          </cell>
        </row>
        <row r="1488">
          <cell r="B1488">
            <v>64999</v>
          </cell>
          <cell r="C1488" t="str">
            <v>HC INJECT NERV BLCK PHRENIC NERVE</v>
          </cell>
          <cell r="E1488">
            <v>707.3</v>
          </cell>
          <cell r="F1488">
            <v>728.51900000000001</v>
          </cell>
        </row>
        <row r="1489">
          <cell r="B1489">
            <v>64999</v>
          </cell>
          <cell r="C1489" t="str">
            <v>HC ERECTOR SPINAE NERVE BLOCK</v>
          </cell>
          <cell r="E1489">
            <v>707.3</v>
          </cell>
          <cell r="F1489">
            <v>728.51900000000001</v>
          </cell>
        </row>
        <row r="1490">
          <cell r="B1490">
            <v>65205</v>
          </cell>
          <cell r="C1490" t="str">
            <v>HC REM FB CONJUNCTIVA - SUPERFICIAL</v>
          </cell>
          <cell r="E1490">
            <v>253.66</v>
          </cell>
          <cell r="F1490">
            <v>261.26979999999998</v>
          </cell>
        </row>
        <row r="1491">
          <cell r="B1491">
            <v>65210</v>
          </cell>
          <cell r="C1491" t="str">
            <v>HC RMVL FB XTRNL EYE EMBED SCJNCL/SCLERAL NONPERFOR</v>
          </cell>
          <cell r="E1491">
            <v>1502.03</v>
          </cell>
          <cell r="F1491">
            <v>1547.0908999999999</v>
          </cell>
        </row>
        <row r="1492">
          <cell r="B1492">
            <v>65220</v>
          </cell>
          <cell r="C1492" t="str">
            <v>HC REM FB EXT EYE - CORNEAL WO SLIT LAMP</v>
          </cell>
          <cell r="E1492">
            <v>559.55999999999995</v>
          </cell>
          <cell r="F1492">
            <v>576.34679999999992</v>
          </cell>
        </row>
        <row r="1493">
          <cell r="B1493">
            <v>65235</v>
          </cell>
          <cell r="C1493" t="str">
            <v>HC REMOVE FOREIGN BODY FROM EYE</v>
          </cell>
          <cell r="E1493">
            <v>4801.8100000000004</v>
          </cell>
          <cell r="F1493">
            <v>4945.8643000000002</v>
          </cell>
        </row>
        <row r="1494">
          <cell r="B1494">
            <v>65270</v>
          </cell>
          <cell r="C1494" t="str">
            <v>HC REP LACER CONJ DIR CL</v>
          </cell>
          <cell r="E1494">
            <v>3530.02</v>
          </cell>
          <cell r="F1494">
            <v>3635.9205999999999</v>
          </cell>
        </row>
        <row r="1495">
          <cell r="B1495">
            <v>65290</v>
          </cell>
          <cell r="C1495" t="str">
            <v>HC REP WND EO MUSCLE TEND/TENON CAPSL</v>
          </cell>
          <cell r="E1495">
            <v>6787.49</v>
          </cell>
          <cell r="F1495">
            <v>6991.1147000000001</v>
          </cell>
        </row>
        <row r="1496">
          <cell r="B1496">
            <v>66500</v>
          </cell>
          <cell r="C1496" t="str">
            <v>HC IRIDOTOMY BY STAB INCISION WO TRANSFIX</v>
          </cell>
          <cell r="E1496">
            <v>4772.87</v>
          </cell>
          <cell r="F1496">
            <v>4916.0560999999998</v>
          </cell>
        </row>
        <row r="1497">
          <cell r="B1497">
            <v>66710</v>
          </cell>
          <cell r="C1497" t="str">
            <v>HC CILIARY BODY DSTRJ CYCLOPHOTOCOAG TRANSSCERAL</v>
          </cell>
          <cell r="E1497">
            <v>4692.62</v>
          </cell>
          <cell r="F1497">
            <v>4833.3985999999995</v>
          </cell>
        </row>
        <row r="1498">
          <cell r="B1498">
            <v>67700</v>
          </cell>
          <cell r="C1498" t="str">
            <v>HC BLEPHAROTOMY DRAIN ABSC EYELID</v>
          </cell>
          <cell r="E1498">
            <v>4161.6099999999997</v>
          </cell>
          <cell r="F1498">
            <v>4286.4582999999993</v>
          </cell>
        </row>
        <row r="1499">
          <cell r="B1499">
            <v>67710</v>
          </cell>
          <cell r="C1499" t="str">
            <v>HC SEVERING TARSORRHAPHY</v>
          </cell>
          <cell r="E1499">
            <v>3333.68</v>
          </cell>
          <cell r="F1499">
            <v>3433.6904</v>
          </cell>
        </row>
        <row r="1500">
          <cell r="B1500">
            <v>67715</v>
          </cell>
          <cell r="C1500" t="str">
            <v>HC CANTHOTOMY</v>
          </cell>
          <cell r="E1500">
            <v>2913.3</v>
          </cell>
          <cell r="F1500">
            <v>3000.6990000000001</v>
          </cell>
        </row>
        <row r="1501">
          <cell r="B1501">
            <v>67825</v>
          </cell>
          <cell r="C1501" t="str">
            <v>HC CORRECTION TRICHIASIS EPILATION OTH/THAN FORCEPS</v>
          </cell>
          <cell r="E1501">
            <v>638.53</v>
          </cell>
          <cell r="F1501">
            <v>657.68589999999995</v>
          </cell>
        </row>
        <row r="1502">
          <cell r="B1502">
            <v>67930</v>
          </cell>
          <cell r="C1502" t="str">
            <v>HC REPAIR EYELID WOUND</v>
          </cell>
          <cell r="E1502">
            <v>4492.32</v>
          </cell>
          <cell r="F1502">
            <v>4627.0895999999993</v>
          </cell>
        </row>
        <row r="1503">
          <cell r="B1503">
            <v>67950</v>
          </cell>
          <cell r="C1503" t="str">
            <v>HC CANTHOPLASTY</v>
          </cell>
          <cell r="E1503">
            <v>4496.91</v>
          </cell>
          <cell r="F1503">
            <v>4631.8172999999997</v>
          </cell>
        </row>
        <row r="1504">
          <cell r="B1504">
            <v>68399</v>
          </cell>
          <cell r="C1504" t="str">
            <v>HC UNLISTED PROCEDURE CONJUNCTIVA</v>
          </cell>
          <cell r="E1504">
            <v>586.79</v>
          </cell>
          <cell r="F1504">
            <v>604.39369999999997</v>
          </cell>
        </row>
        <row r="1505">
          <cell r="B1505">
            <v>68761</v>
          </cell>
          <cell r="C1505" t="str">
            <v>HC CLSR LACRIMAL PUNCTUM PLUG EACH</v>
          </cell>
          <cell r="E1505">
            <v>604.87</v>
          </cell>
          <cell r="F1505">
            <v>623.01610000000005</v>
          </cell>
        </row>
        <row r="1506">
          <cell r="B1506">
            <v>69000</v>
          </cell>
          <cell r="C1506" t="str">
            <v>HC DR EXT EAR ABSCESS/HEMATOMA - SIMPLE</v>
          </cell>
          <cell r="E1506">
            <v>1085.6099999999999</v>
          </cell>
          <cell r="F1506">
            <v>1118.1782999999998</v>
          </cell>
        </row>
        <row r="1507">
          <cell r="B1507">
            <v>69020</v>
          </cell>
          <cell r="C1507" t="str">
            <v>HC DRAINAGE EXTERNAL AUDITORY CANAL ABSCESS</v>
          </cell>
          <cell r="E1507">
            <v>2793.67</v>
          </cell>
          <cell r="F1507">
            <v>2877.4801000000002</v>
          </cell>
        </row>
        <row r="1508">
          <cell r="B1508">
            <v>69210</v>
          </cell>
          <cell r="C1508" t="str">
            <v>HC REMOVAL IMPACTED CERUMEN INSTRUMENTATION UNILAT</v>
          </cell>
          <cell r="E1508">
            <v>227.27</v>
          </cell>
          <cell r="F1508">
            <v>234.0881</v>
          </cell>
        </row>
        <row r="1509">
          <cell r="B1509">
            <v>76510</v>
          </cell>
          <cell r="C1509" t="str">
            <v>HC OPH US DX B-SCAN&amp;QUAN A-SCAN SM PT ENCTR</v>
          </cell>
          <cell r="E1509">
            <v>472.4</v>
          </cell>
          <cell r="F1509">
            <v>486.572</v>
          </cell>
        </row>
        <row r="1510">
          <cell r="B1510">
            <v>92511</v>
          </cell>
          <cell r="C1510" t="str">
            <v>HC NASOPHARYNGOSCOPY W ENDOSCOPE</v>
          </cell>
          <cell r="E1510">
            <v>239.61</v>
          </cell>
          <cell r="F1510">
            <v>246.79830000000001</v>
          </cell>
        </row>
        <row r="1511">
          <cell r="B1511">
            <v>94799</v>
          </cell>
          <cell r="C1511" t="str">
            <v>HC UNLISTED PULMONARY SERVICE/PROCEDURE</v>
          </cell>
          <cell r="E1511">
            <v>322.82</v>
          </cell>
          <cell r="F1511">
            <v>332.50459999999998</v>
          </cell>
        </row>
        <row r="1512">
          <cell r="B1512">
            <v>95992</v>
          </cell>
          <cell r="C1512" t="str">
            <v>HC CANALITH REPOSITIONING PROCEDURE</v>
          </cell>
          <cell r="E1512">
            <v>170.1</v>
          </cell>
          <cell r="F1512">
            <v>175.203</v>
          </cell>
        </row>
        <row r="1513">
          <cell r="B1513">
            <v>99281</v>
          </cell>
          <cell r="C1513" t="str">
            <v>HC EMERGENCY DEPT VISIT LEVEL 1</v>
          </cell>
          <cell r="E1513">
            <v>674.86</v>
          </cell>
          <cell r="F1513">
            <v>695.10580000000004</v>
          </cell>
        </row>
        <row r="1514">
          <cell r="B1514">
            <v>99282</v>
          </cell>
          <cell r="C1514" t="str">
            <v>HC EMERGENCY DEPT VISIT LEVEL 2</v>
          </cell>
          <cell r="E1514">
            <v>1240.44</v>
          </cell>
          <cell r="F1514">
            <v>1277.6532</v>
          </cell>
        </row>
        <row r="1515">
          <cell r="B1515">
            <v>99283</v>
          </cell>
          <cell r="C1515" t="str">
            <v>HC EMERGENCY DEPT VISIT LEVEL 3</v>
          </cell>
          <cell r="E1515">
            <v>2349.56</v>
          </cell>
          <cell r="F1515">
            <v>2420.0468000000001</v>
          </cell>
        </row>
        <row r="1516">
          <cell r="B1516">
            <v>99284</v>
          </cell>
          <cell r="C1516" t="str">
            <v>HC EMERGENCY DEPT VISIT LEVEL 4</v>
          </cell>
          <cell r="E1516">
            <v>4207.3</v>
          </cell>
          <cell r="F1516">
            <v>4333.5190000000002</v>
          </cell>
        </row>
        <row r="1517">
          <cell r="B1517">
            <v>99285</v>
          </cell>
          <cell r="C1517" t="str">
            <v>HC EMERGENCY DEPT VISIT LEVEL 5</v>
          </cell>
          <cell r="E1517">
            <v>6052.23</v>
          </cell>
          <cell r="F1517">
            <v>6233.7968999999994</v>
          </cell>
        </row>
        <row r="1518">
          <cell r="B1518">
            <v>99285</v>
          </cell>
          <cell r="C1518" t="str">
            <v>HC CRITICAL CARE &lt; 30 MINUTES</v>
          </cell>
          <cell r="E1518">
            <v>6042.34</v>
          </cell>
          <cell r="F1518">
            <v>6223.6102000000001</v>
          </cell>
        </row>
        <row r="1519">
          <cell r="B1519">
            <v>99291</v>
          </cell>
          <cell r="C1519" t="str">
            <v>HC CRITICAL CARE &gt; 30 MINS UP TO 74</v>
          </cell>
          <cell r="E1519">
            <v>8056.45</v>
          </cell>
          <cell r="F1519">
            <v>8298.1435000000001</v>
          </cell>
        </row>
        <row r="1520">
          <cell r="B1520">
            <v>99292</v>
          </cell>
          <cell r="C1520" t="str">
            <v>HC CRITICAL CARE ADDL 30 MIN</v>
          </cell>
          <cell r="E1520">
            <v>6420.4</v>
          </cell>
          <cell r="F1520">
            <v>6613.0119999999997</v>
          </cell>
        </row>
        <row r="1521">
          <cell r="B1521">
            <v>0</v>
          </cell>
          <cell r="C1521" t="str">
            <v>HC JGP PES ADMIT/INPATIENT ROOM CHARGE NON-BILLABLE</v>
          </cell>
          <cell r="E1521">
            <v>6996.22</v>
          </cell>
          <cell r="F1521">
            <v>7206.1066000000001</v>
          </cell>
        </row>
        <row r="1522">
          <cell r="B1522">
            <v>90792</v>
          </cell>
          <cell r="C1522" t="str">
            <v>HC CRISIS STABILIZATION PER HOUR</v>
          </cell>
          <cell r="E1522">
            <v>266.05</v>
          </cell>
          <cell r="F1522">
            <v>274.03149999999999</v>
          </cell>
        </row>
        <row r="1523">
          <cell r="B1523">
            <v>0</v>
          </cell>
          <cell r="C1523" t="str">
            <v>HC OXYGEN CONTINUOUS PER DAY</v>
          </cell>
          <cell r="E1523">
            <v>774.35</v>
          </cell>
          <cell r="F1523">
            <v>797.58050000000003</v>
          </cell>
        </row>
        <row r="1524">
          <cell r="B1524">
            <v>0</v>
          </cell>
          <cell r="C1524" t="str">
            <v>HC OXYGEN PER HOUR</v>
          </cell>
          <cell r="E1524">
            <v>32.450000000000003</v>
          </cell>
          <cell r="F1524">
            <v>33.423500000000004</v>
          </cell>
        </row>
        <row r="1525">
          <cell r="B1525">
            <v>7606</v>
          </cell>
          <cell r="C1525" t="str">
            <v>HC PHYS ATTENDANCE/SUPERVISION OF HYPERBARIC OXYGEN THER, 1ST 15 MIN (PER SESSION)</v>
          </cell>
          <cell r="E1525">
            <v>334.72</v>
          </cell>
          <cell r="F1525">
            <v>344.76160000000004</v>
          </cell>
        </row>
        <row r="1526">
          <cell r="B1526">
            <v>7608</v>
          </cell>
          <cell r="C1526" t="str">
            <v>HC PHYS ATTENDANCE/SUPERVISION OF HYPERBARIC OXYGEN THER, ADDL 15 MIN (PER SESSION)</v>
          </cell>
          <cell r="E1526">
            <v>334.72</v>
          </cell>
          <cell r="F1526">
            <v>344.76160000000004</v>
          </cell>
        </row>
        <row r="1527">
          <cell r="B1527">
            <v>82803</v>
          </cell>
          <cell r="C1527" t="str">
            <v>HC BLOOD GAS MIXED WO O2 POC ISTAT</v>
          </cell>
          <cell r="E1527">
            <v>116.15</v>
          </cell>
          <cell r="F1527">
            <v>119.6345</v>
          </cell>
        </row>
        <row r="1528">
          <cell r="B1528">
            <v>94010</v>
          </cell>
          <cell r="C1528" t="str">
            <v>HC SPIROMETRY</v>
          </cell>
          <cell r="E1528">
            <v>710.55</v>
          </cell>
          <cell r="F1528">
            <v>731.86649999999997</v>
          </cell>
        </row>
        <row r="1529">
          <cell r="B1529">
            <v>94060</v>
          </cell>
          <cell r="C1529" t="str">
            <v>HC BRONCHOSPASM - PRE &amp; POST BD</v>
          </cell>
          <cell r="E1529">
            <v>1617.92</v>
          </cell>
          <cell r="F1529">
            <v>1666.4576000000002</v>
          </cell>
        </row>
        <row r="1530">
          <cell r="B1530">
            <v>94070</v>
          </cell>
          <cell r="C1530" t="str">
            <v>HC EVALUATION OF WHEEZING</v>
          </cell>
          <cell r="E1530">
            <v>579.67999999999995</v>
          </cell>
          <cell r="F1530">
            <v>597.07039999999995</v>
          </cell>
        </row>
        <row r="1531">
          <cell r="B1531">
            <v>94150</v>
          </cell>
          <cell r="C1531" t="str">
            <v>HC TOTAL VITAL CAPACITY</v>
          </cell>
          <cell r="E1531">
            <v>316.88</v>
          </cell>
          <cell r="F1531">
            <v>326.38639999999998</v>
          </cell>
        </row>
        <row r="1532">
          <cell r="B1532">
            <v>94200</v>
          </cell>
          <cell r="C1532" t="str">
            <v>HC MAXIMAL VOLUNTARY VENT</v>
          </cell>
          <cell r="E1532">
            <v>155.74</v>
          </cell>
          <cell r="F1532">
            <v>160.41220000000001</v>
          </cell>
        </row>
        <row r="1533">
          <cell r="B1533">
            <v>94375</v>
          </cell>
          <cell r="C1533" t="str">
            <v>HC FLOW VOLUME LOOP</v>
          </cell>
          <cell r="E1533">
            <v>1089.07</v>
          </cell>
          <cell r="F1533">
            <v>1121.7420999999999</v>
          </cell>
        </row>
        <row r="1534">
          <cell r="B1534">
            <v>94452</v>
          </cell>
          <cell r="C1534" t="str">
            <v>HC HAST W/REPORT</v>
          </cell>
          <cell r="E1534">
            <v>244.42</v>
          </cell>
          <cell r="F1534">
            <v>251.75259999999997</v>
          </cell>
        </row>
        <row r="1535">
          <cell r="B1535">
            <v>94453</v>
          </cell>
          <cell r="C1535" t="str">
            <v>HC HAST W/OXYGEN TITRATE</v>
          </cell>
          <cell r="E1535">
            <v>244.42</v>
          </cell>
          <cell r="F1535">
            <v>251.75259999999997</v>
          </cell>
        </row>
        <row r="1536">
          <cell r="B1536">
            <v>94618</v>
          </cell>
          <cell r="C1536" t="str">
            <v>HC PULMONARY STRESS TESTING</v>
          </cell>
          <cell r="E1536">
            <v>938.74</v>
          </cell>
          <cell r="F1536">
            <v>966.90219999999999</v>
          </cell>
        </row>
        <row r="1537">
          <cell r="B1537">
            <v>94619</v>
          </cell>
          <cell r="C1537" t="str">
            <v>HC EXERCISE TST BRNCSPSM WO ECG</v>
          </cell>
          <cell r="E1537">
            <v>131.38</v>
          </cell>
          <cell r="F1537">
            <v>135.32139999999998</v>
          </cell>
        </row>
        <row r="1538">
          <cell r="B1538">
            <v>94726</v>
          </cell>
          <cell r="C1538" t="str">
            <v>HC PULM FUNCT TST PLETHYSMOGRAP</v>
          </cell>
          <cell r="E1538">
            <v>845.73</v>
          </cell>
          <cell r="F1538">
            <v>871.1019</v>
          </cell>
        </row>
        <row r="1539">
          <cell r="B1539">
            <v>94728</v>
          </cell>
          <cell r="C1539" t="str">
            <v>HC PULM FUNCT TEST OSCILLOMETRY</v>
          </cell>
          <cell r="E1539">
            <v>362.3</v>
          </cell>
          <cell r="F1539">
            <v>373.16899999999998</v>
          </cell>
        </row>
        <row r="1540">
          <cell r="B1540">
            <v>94729</v>
          </cell>
          <cell r="C1540" t="str">
            <v>HC CO DIFFUSING CAPACITY</v>
          </cell>
          <cell r="E1540">
            <v>891.16</v>
          </cell>
          <cell r="F1540">
            <v>917.89479999999992</v>
          </cell>
        </row>
        <row r="1541">
          <cell r="B1541">
            <v>94760</v>
          </cell>
          <cell r="C1541" t="str">
            <v>HC PULSE OX SGL</v>
          </cell>
          <cell r="E1541">
            <v>233.6</v>
          </cell>
          <cell r="F1541">
            <v>240.608</v>
          </cell>
        </row>
        <row r="1542">
          <cell r="B1542">
            <v>94760</v>
          </cell>
          <cell r="C1542" t="str">
            <v>HC CCHD NEWBORN SCREENING</v>
          </cell>
          <cell r="E1542">
            <v>233.6</v>
          </cell>
          <cell r="F1542">
            <v>240.608</v>
          </cell>
        </row>
        <row r="1543">
          <cell r="B1543">
            <v>94761</v>
          </cell>
          <cell r="C1543" t="str">
            <v>HC PULSE OX MULTIPLE</v>
          </cell>
          <cell r="E1543">
            <v>606.72</v>
          </cell>
          <cell r="F1543">
            <v>624.92160000000001</v>
          </cell>
        </row>
        <row r="1544">
          <cell r="B1544">
            <v>94762</v>
          </cell>
          <cell r="C1544" t="str">
            <v>HC CONTINUOUS PULSE OX</v>
          </cell>
          <cell r="E1544">
            <v>870.61</v>
          </cell>
          <cell r="F1544">
            <v>896.72829999999999</v>
          </cell>
        </row>
        <row r="1545">
          <cell r="B1545">
            <v>92558</v>
          </cell>
          <cell r="C1545" t="str">
            <v>HC EVOKED AUDITORY TEST QUAL</v>
          </cell>
          <cell r="E1545">
            <v>77.87</v>
          </cell>
          <cell r="F1545">
            <v>80.206100000000006</v>
          </cell>
        </row>
        <row r="1546">
          <cell r="B1546">
            <v>5014</v>
          </cell>
          <cell r="C1546" t="str">
            <v>HC REPAIR AND MODIFICATION OF HEARING AID</v>
          </cell>
          <cell r="E1546">
            <v>81.11</v>
          </cell>
          <cell r="F1546">
            <v>83.543300000000002</v>
          </cell>
        </row>
        <row r="1547">
          <cell r="B1547">
            <v>92517</v>
          </cell>
          <cell r="C1547" t="str">
            <v>HC CERVICAL VEMP TESTING W/I&amp;R</v>
          </cell>
          <cell r="E1547">
            <v>329.42</v>
          </cell>
          <cell r="F1547">
            <v>339.30260000000004</v>
          </cell>
        </row>
        <row r="1548">
          <cell r="B1548">
            <v>92518</v>
          </cell>
          <cell r="C1548" t="str">
            <v>HC OCULAR VEMP TESTING W/I&amp;R</v>
          </cell>
          <cell r="E1548">
            <v>329.42</v>
          </cell>
          <cell r="F1548">
            <v>339.30260000000004</v>
          </cell>
        </row>
        <row r="1549">
          <cell r="B1549">
            <v>92519</v>
          </cell>
          <cell r="C1549" t="str">
            <v>HC CERVICAL &amp; OCULAR VEMP TESTING W/I&amp;R</v>
          </cell>
          <cell r="E1549">
            <v>624.27</v>
          </cell>
          <cell r="F1549">
            <v>642.99810000000002</v>
          </cell>
        </row>
        <row r="1550">
          <cell r="B1550">
            <v>92550</v>
          </cell>
          <cell r="C1550" t="str">
            <v>HC TYMPANOMETRY &amp; REFLEX THRESH</v>
          </cell>
          <cell r="E1550">
            <v>329.42</v>
          </cell>
          <cell r="F1550">
            <v>339.30260000000004</v>
          </cell>
        </row>
        <row r="1551">
          <cell r="B1551">
            <v>92551</v>
          </cell>
          <cell r="C1551" t="str">
            <v>HC SCREENING PURE TONE AIR ONLY</v>
          </cell>
          <cell r="E1551">
            <v>280.11</v>
          </cell>
          <cell r="F1551">
            <v>288.51330000000002</v>
          </cell>
        </row>
        <row r="1552">
          <cell r="B1552">
            <v>92552</v>
          </cell>
          <cell r="C1552" t="str">
            <v>HC PTA - AIR ONLY</v>
          </cell>
          <cell r="E1552">
            <v>216.3</v>
          </cell>
          <cell r="F1552">
            <v>222.78900000000002</v>
          </cell>
        </row>
        <row r="1553">
          <cell r="B1553">
            <v>92553</v>
          </cell>
          <cell r="C1553" t="str">
            <v>HC PURE TONE AUDIOMETRY AIR &amp; BONE</v>
          </cell>
          <cell r="E1553">
            <v>329.42</v>
          </cell>
          <cell r="F1553">
            <v>339.30260000000004</v>
          </cell>
        </row>
        <row r="1554">
          <cell r="B1554">
            <v>92555</v>
          </cell>
          <cell r="C1554" t="str">
            <v>HC SPEECH AUDIOMETRY THRESHOLD</v>
          </cell>
          <cell r="E1554">
            <v>63.89</v>
          </cell>
          <cell r="F1554">
            <v>65.806700000000006</v>
          </cell>
        </row>
        <row r="1555">
          <cell r="B1555">
            <v>92556</v>
          </cell>
          <cell r="C1555" t="str">
            <v>HC SPEECH AUDIOMETRY THRESH SPEECH RECONGNIJ</v>
          </cell>
          <cell r="E1555">
            <v>131.38</v>
          </cell>
          <cell r="F1555">
            <v>135.32139999999998</v>
          </cell>
        </row>
        <row r="1556">
          <cell r="B1556">
            <v>92557</v>
          </cell>
          <cell r="C1556" t="str">
            <v>HC COMPRE AUDIOMETRY THRESH EVAL SP RECOGNIJ</v>
          </cell>
          <cell r="E1556">
            <v>329.42</v>
          </cell>
          <cell r="F1556">
            <v>339.30260000000004</v>
          </cell>
        </row>
        <row r="1557">
          <cell r="B1557">
            <v>92560</v>
          </cell>
          <cell r="C1557" t="str">
            <v>HC BEKESY AUDIOMETRY SCREENING</v>
          </cell>
          <cell r="E1557">
            <v>48.21</v>
          </cell>
          <cell r="F1557">
            <v>49.656300000000002</v>
          </cell>
        </row>
        <row r="1558">
          <cell r="B1558">
            <v>92567</v>
          </cell>
          <cell r="C1558" t="str">
            <v>HC TYMPANOMETRY</v>
          </cell>
          <cell r="E1558">
            <v>192.51</v>
          </cell>
          <cell r="F1558">
            <v>198.28529999999998</v>
          </cell>
        </row>
        <row r="1559">
          <cell r="B1559">
            <v>92568</v>
          </cell>
          <cell r="C1559" t="str">
            <v>HC ACOUSTIC REFLEX THRESHOLD</v>
          </cell>
          <cell r="E1559">
            <v>75.989999999999995</v>
          </cell>
          <cell r="F1559">
            <v>78.2697</v>
          </cell>
        </row>
        <row r="1560">
          <cell r="B1560">
            <v>92575</v>
          </cell>
          <cell r="C1560" t="str">
            <v>HC SENSORINEURAL ACUITY LEVEL</v>
          </cell>
          <cell r="E1560">
            <v>79.8</v>
          </cell>
          <cell r="F1560">
            <v>82.194000000000003</v>
          </cell>
        </row>
        <row r="1561">
          <cell r="B1561">
            <v>92577</v>
          </cell>
          <cell r="C1561" t="str">
            <v>HC STENGER SPEECH TEST</v>
          </cell>
          <cell r="E1561">
            <v>696.86</v>
          </cell>
          <cell r="F1561">
            <v>717.76580000000001</v>
          </cell>
        </row>
        <row r="1562">
          <cell r="B1562">
            <v>92594</v>
          </cell>
          <cell r="C1562" t="str">
            <v>HC ELECTROACOUSTIC ANAL (1 AID)</v>
          </cell>
          <cell r="E1562">
            <v>192.51</v>
          </cell>
          <cell r="F1562">
            <v>198.28529999999998</v>
          </cell>
        </row>
        <row r="1563">
          <cell r="B1563">
            <v>92595</v>
          </cell>
          <cell r="C1563" t="str">
            <v>HC ELECTROACOUS EVAL HEARING AID BINAURAL</v>
          </cell>
          <cell r="E1563">
            <v>288.76</v>
          </cell>
          <cell r="F1563">
            <v>297.4228</v>
          </cell>
        </row>
        <row r="1564">
          <cell r="B1564">
            <v>92651</v>
          </cell>
          <cell r="C1564" t="str">
            <v>HC BEKESY AUDIOMETRY DIAGNOSTIC</v>
          </cell>
          <cell r="E1564">
            <v>329.42</v>
          </cell>
          <cell r="F1564">
            <v>339.30260000000004</v>
          </cell>
        </row>
        <row r="1565">
          <cell r="B1565">
            <v>92652</v>
          </cell>
          <cell r="C1565" t="str">
            <v>HC AEP THRSHLD EST MLT FREQ I&amp;R</v>
          </cell>
          <cell r="E1565">
            <v>624.27</v>
          </cell>
          <cell r="F1565">
            <v>642.99810000000002</v>
          </cell>
        </row>
        <row r="1566">
          <cell r="B1566">
            <v>92653</v>
          </cell>
          <cell r="C1566" t="str">
            <v>HC AEP NEURODIAGNOSTIC INTERPRETATION AND REPORT</v>
          </cell>
          <cell r="E1566">
            <v>624.27</v>
          </cell>
          <cell r="F1566">
            <v>642.99810000000002</v>
          </cell>
        </row>
        <row r="1567">
          <cell r="B1567">
            <v>92700</v>
          </cell>
          <cell r="C1567" t="str">
            <v>HC ENT PROCEDURE/SERVICE (BEKESY)</v>
          </cell>
          <cell r="E1567">
            <v>55.4</v>
          </cell>
          <cell r="F1567">
            <v>57.061999999999998</v>
          </cell>
        </row>
        <row r="1568">
          <cell r="B1568">
            <v>2066</v>
          </cell>
          <cell r="C1568" t="str">
            <v>HC INTER DEVC REMOTE 30D</v>
          </cell>
          <cell r="E1568">
            <v>85.58</v>
          </cell>
          <cell r="F1568">
            <v>88.147400000000005</v>
          </cell>
        </row>
        <row r="1569">
          <cell r="B1569">
            <v>3910</v>
          </cell>
          <cell r="C1569" t="str">
            <v>HC PERI PROC EVAL INPERSON LEADLESS PACEMAKER</v>
          </cell>
          <cell r="E1569">
            <v>86.52</v>
          </cell>
          <cell r="F1569">
            <v>89.115600000000001</v>
          </cell>
        </row>
        <row r="1570">
          <cell r="B1570">
            <v>92950</v>
          </cell>
          <cell r="C1570" t="str">
            <v>HC CPR</v>
          </cell>
          <cell r="E1570">
            <v>3043.34</v>
          </cell>
          <cell r="F1570">
            <v>3134.6402000000003</v>
          </cell>
        </row>
        <row r="1571">
          <cell r="B1571">
            <v>92960</v>
          </cell>
          <cell r="C1571" t="str">
            <v>HC CARDIOVERSION ELECTRIC EXT</v>
          </cell>
          <cell r="E1571">
            <v>3565.71</v>
          </cell>
          <cell r="F1571">
            <v>3672.6813000000002</v>
          </cell>
        </row>
        <row r="1572">
          <cell r="B1572">
            <v>93260</v>
          </cell>
          <cell r="C1572" t="str">
            <v>HC PRGRMG DEV EVAL IMPLTBL SYS</v>
          </cell>
          <cell r="E1572">
            <v>86.52</v>
          </cell>
          <cell r="F1572">
            <v>89.115600000000001</v>
          </cell>
        </row>
        <row r="1573">
          <cell r="B1573">
            <v>93261</v>
          </cell>
          <cell r="C1573" t="str">
            <v>HC INTERROGATE SUBQ DEFIB</v>
          </cell>
          <cell r="E1573">
            <v>86.52</v>
          </cell>
          <cell r="F1573">
            <v>89.115600000000001</v>
          </cell>
        </row>
        <row r="1574">
          <cell r="B1574">
            <v>93279</v>
          </cell>
          <cell r="C1574" t="str">
            <v>HC PM DEVICE PROGR EVAL SNGL</v>
          </cell>
          <cell r="E1574">
            <v>86.52</v>
          </cell>
          <cell r="F1574">
            <v>89.115600000000001</v>
          </cell>
        </row>
        <row r="1575">
          <cell r="B1575">
            <v>93280</v>
          </cell>
          <cell r="C1575" t="str">
            <v>HC PM DEVICE PROGR EVAL DUAL</v>
          </cell>
          <cell r="E1575">
            <v>82.19</v>
          </cell>
          <cell r="F1575">
            <v>84.655699999999996</v>
          </cell>
        </row>
        <row r="1576">
          <cell r="B1576">
            <v>93281</v>
          </cell>
          <cell r="C1576" t="str">
            <v>HC PM DEVICE PROGR EVAL MULTI</v>
          </cell>
          <cell r="E1576">
            <v>86.52</v>
          </cell>
          <cell r="F1576">
            <v>89.115600000000001</v>
          </cell>
        </row>
        <row r="1577">
          <cell r="B1577">
            <v>93282</v>
          </cell>
          <cell r="C1577" t="str">
            <v>HC PRGRMG EVAL IMPLANTABLE DFB</v>
          </cell>
          <cell r="E1577">
            <v>81.11</v>
          </cell>
          <cell r="F1577">
            <v>83.543300000000002</v>
          </cell>
        </row>
        <row r="1578">
          <cell r="B1578">
            <v>93283</v>
          </cell>
          <cell r="C1578" t="str">
            <v>HC PRGRMG EVAL IMPLANTABLE DFB</v>
          </cell>
          <cell r="E1578">
            <v>82.19</v>
          </cell>
          <cell r="F1578">
            <v>84.655699999999996</v>
          </cell>
        </row>
        <row r="1579">
          <cell r="B1579">
            <v>93284</v>
          </cell>
          <cell r="C1579" t="str">
            <v>HC PRGRMG EVAL IMPLANTABLE DFB</v>
          </cell>
          <cell r="E1579">
            <v>147.08000000000001</v>
          </cell>
          <cell r="F1579">
            <v>151.4924</v>
          </cell>
        </row>
        <row r="1580">
          <cell r="B1580">
            <v>93285</v>
          </cell>
          <cell r="C1580" t="str">
            <v>HC ILR DEVICE EVAL PROGR</v>
          </cell>
          <cell r="E1580">
            <v>86.52</v>
          </cell>
          <cell r="F1580">
            <v>89.115600000000001</v>
          </cell>
        </row>
        <row r="1581">
          <cell r="B1581">
            <v>93288</v>
          </cell>
          <cell r="C1581" t="str">
            <v>HC PM DEVICE EVAL IN PERSON</v>
          </cell>
          <cell r="E1581">
            <v>91.93</v>
          </cell>
          <cell r="F1581">
            <v>94.687900000000013</v>
          </cell>
        </row>
        <row r="1582">
          <cell r="B1582">
            <v>93289</v>
          </cell>
          <cell r="C1582" t="str">
            <v>HC INTERROG DEVICE EVAL HEART</v>
          </cell>
          <cell r="E1582">
            <v>146</v>
          </cell>
          <cell r="F1582">
            <v>150.38</v>
          </cell>
        </row>
        <row r="1583">
          <cell r="B1583">
            <v>93291</v>
          </cell>
          <cell r="C1583" t="str">
            <v>HC ILR DEVICE INTERROGATE</v>
          </cell>
          <cell r="E1583">
            <v>175.2</v>
          </cell>
          <cell r="F1583">
            <v>180.45599999999999</v>
          </cell>
        </row>
        <row r="1584">
          <cell r="B1584">
            <v>93295</v>
          </cell>
          <cell r="C1584" t="str">
            <v>HC DEV INTERROG REMOTE 1/2/MLT</v>
          </cell>
          <cell r="E1584">
            <v>123.29</v>
          </cell>
          <cell r="F1584">
            <v>126.98870000000001</v>
          </cell>
        </row>
        <row r="1585">
          <cell r="B1585">
            <v>93296</v>
          </cell>
          <cell r="C1585" t="str">
            <v>HC PM/ICD REMOTE TECH SERV</v>
          </cell>
          <cell r="E1585">
            <v>86.52</v>
          </cell>
          <cell r="F1585">
            <v>89.115600000000001</v>
          </cell>
        </row>
        <row r="1586">
          <cell r="B1586">
            <v>93298</v>
          </cell>
          <cell r="C1586" t="str">
            <v>HC REM INTERROG DEV EVAL SCRMS</v>
          </cell>
          <cell r="E1586">
            <v>86.52</v>
          </cell>
          <cell r="F1586">
            <v>89.115600000000001</v>
          </cell>
        </row>
        <row r="1587">
          <cell r="B1587">
            <v>93603</v>
          </cell>
          <cell r="C1587" t="str">
            <v>HC RIGHT VENTRICULAR RECORDING</v>
          </cell>
          <cell r="E1587">
            <v>2111.09</v>
          </cell>
          <cell r="F1587">
            <v>2174.4227000000001</v>
          </cell>
        </row>
        <row r="1588">
          <cell r="B1588">
            <v>93613</v>
          </cell>
          <cell r="C1588" t="str">
            <v>HC ELECTROPHYS MAP 3D ADD-ON</v>
          </cell>
          <cell r="E1588">
            <v>5852</v>
          </cell>
          <cell r="F1588">
            <v>6027.56</v>
          </cell>
        </row>
        <row r="1589">
          <cell r="B1589">
            <v>93619</v>
          </cell>
          <cell r="C1589" t="str">
            <v>HC ELECTROPHYSIOLOGY EVALUATION</v>
          </cell>
          <cell r="E1589">
            <v>11703.99</v>
          </cell>
          <cell r="F1589">
            <v>12055.109699999999</v>
          </cell>
        </row>
        <row r="1590">
          <cell r="B1590">
            <v>93622</v>
          </cell>
          <cell r="C1590" t="str">
            <v>HC COMPRE ELECTROPHYSIOL XM W/LEFT VENTR PACNG/REC</v>
          </cell>
          <cell r="E1590">
            <v>5852</v>
          </cell>
          <cell r="F1590">
            <v>6027.56</v>
          </cell>
        </row>
        <row r="1591">
          <cell r="B1591">
            <v>32206</v>
          </cell>
          <cell r="C1591" t="str">
            <v>HC INSERT HEART PM ATRIAL</v>
          </cell>
          <cell r="E1591">
            <v>22418.41</v>
          </cell>
          <cell r="F1591">
            <v>23090.962299999999</v>
          </cell>
        </row>
        <row r="1592">
          <cell r="B1592">
            <v>33207</v>
          </cell>
          <cell r="C1592" t="str">
            <v>HC INSERT HEART PM VENTRICULAR</v>
          </cell>
          <cell r="E1592">
            <v>22418.41</v>
          </cell>
          <cell r="F1592">
            <v>23090.962299999999</v>
          </cell>
        </row>
        <row r="1593">
          <cell r="B1593">
            <v>33208</v>
          </cell>
          <cell r="C1593" t="str">
            <v>HC INSRT HEART PM ATRIAL &amp; VENT</v>
          </cell>
          <cell r="E1593">
            <v>22418.41</v>
          </cell>
          <cell r="F1593">
            <v>23090.962299999999</v>
          </cell>
        </row>
        <row r="1594">
          <cell r="B1594">
            <v>33214</v>
          </cell>
          <cell r="C1594" t="str">
            <v>HC UPGRADE IMPL PACEMKR SC TO DC</v>
          </cell>
          <cell r="E1594">
            <v>22418.41</v>
          </cell>
          <cell r="F1594">
            <v>23090.962299999999</v>
          </cell>
        </row>
        <row r="1595">
          <cell r="B1595">
            <v>33215</v>
          </cell>
          <cell r="C1595" t="str">
            <v>HC REPOSITION PACING-DEFIB LEAD</v>
          </cell>
          <cell r="E1595">
            <v>5733.03</v>
          </cell>
          <cell r="F1595">
            <v>5905.0208999999995</v>
          </cell>
        </row>
        <row r="1596">
          <cell r="B1596">
            <v>33216</v>
          </cell>
          <cell r="C1596" t="str">
            <v>HC INSERT 1 ELECTRODE PM-DEFIB</v>
          </cell>
          <cell r="E1596">
            <v>15541.16</v>
          </cell>
          <cell r="F1596">
            <v>16007.3948</v>
          </cell>
        </row>
        <row r="1597">
          <cell r="B1597">
            <v>33217</v>
          </cell>
          <cell r="C1597" t="str">
            <v>HC INSERT 2 ELECTRODE PM-DEFIB</v>
          </cell>
          <cell r="E1597">
            <v>16951.43</v>
          </cell>
          <cell r="F1597">
            <v>17459.972900000001</v>
          </cell>
        </row>
        <row r="1598">
          <cell r="B1598">
            <v>33224</v>
          </cell>
          <cell r="C1598" t="str">
            <v>HC INSERT PACING LEAD &amp; CONNECT</v>
          </cell>
          <cell r="E1598">
            <v>17209.91</v>
          </cell>
          <cell r="F1598">
            <v>17726.207299999998</v>
          </cell>
        </row>
        <row r="1599">
          <cell r="B1599">
            <v>33225</v>
          </cell>
          <cell r="C1599" t="str">
            <v>HC L VENTRIC PACING LEAD ADD-ON</v>
          </cell>
          <cell r="E1599">
            <v>11209.75</v>
          </cell>
          <cell r="F1599">
            <v>11546.0425</v>
          </cell>
        </row>
        <row r="1600">
          <cell r="B1600">
            <v>33227</v>
          </cell>
          <cell r="C1600" t="str">
            <v>HC REMOVE&amp;REPLACE PM GEN SINGL</v>
          </cell>
          <cell r="E1600">
            <v>16951.43</v>
          </cell>
          <cell r="F1600">
            <v>17459.972900000001</v>
          </cell>
        </row>
        <row r="1601">
          <cell r="B1601">
            <v>33228</v>
          </cell>
          <cell r="C1601" t="str">
            <v>HC REMV&amp;REPLC PM GEN DUAL LEAD</v>
          </cell>
          <cell r="E1601">
            <v>22418.41</v>
          </cell>
          <cell r="F1601">
            <v>23090.962299999999</v>
          </cell>
        </row>
        <row r="1602">
          <cell r="B1602">
            <v>33229</v>
          </cell>
          <cell r="C1602" t="str">
            <v>HC REMV&amp;REPLC PM GEN MULT LEADS</v>
          </cell>
          <cell r="E1602">
            <v>40442.69</v>
          </cell>
          <cell r="F1602">
            <v>41655.970700000005</v>
          </cell>
        </row>
        <row r="1603">
          <cell r="B1603">
            <v>33233</v>
          </cell>
          <cell r="C1603" t="str">
            <v>HC REMOVAL OF PM GENERATOR</v>
          </cell>
          <cell r="E1603">
            <v>17032.54</v>
          </cell>
          <cell r="F1603">
            <v>17543.516200000002</v>
          </cell>
        </row>
        <row r="1604">
          <cell r="B1604">
            <v>33234</v>
          </cell>
          <cell r="C1604" t="str">
            <v>HC REMOVE 1-PACER LEAD ONLY</v>
          </cell>
          <cell r="E1604">
            <v>6596.07</v>
          </cell>
          <cell r="F1604">
            <v>6793.9520999999995</v>
          </cell>
        </row>
        <row r="1605">
          <cell r="B1605">
            <v>33241</v>
          </cell>
          <cell r="C1605" t="str">
            <v>HC REMOVE PULSE GENERATOR</v>
          </cell>
          <cell r="E1605">
            <v>6596.07</v>
          </cell>
          <cell r="F1605">
            <v>6793.9520999999995</v>
          </cell>
        </row>
        <row r="1606">
          <cell r="B1606">
            <v>33244</v>
          </cell>
          <cell r="C1606" t="str">
            <v>HC REMOVE ELCTRD TRANSVENOUSLY</v>
          </cell>
          <cell r="E1606">
            <v>6596.07</v>
          </cell>
          <cell r="F1606">
            <v>6793.9520999999995</v>
          </cell>
        </row>
        <row r="1607">
          <cell r="B1607">
            <v>33249</v>
          </cell>
          <cell r="C1607" t="str">
            <v>HC INSERT/RPLCMT DEFIB W/LEAD(S)</v>
          </cell>
          <cell r="E1607">
            <v>71207.039999999994</v>
          </cell>
          <cell r="F1607">
            <v>73343.251199999999</v>
          </cell>
        </row>
        <row r="1608">
          <cell r="B1608">
            <v>33262</v>
          </cell>
          <cell r="C1608" t="str">
            <v>HC RMVL&amp; REPLC PULSE GEN 1 LEAD</v>
          </cell>
          <cell r="E1608">
            <v>50849.97</v>
          </cell>
          <cell r="F1608">
            <v>52375.469100000002</v>
          </cell>
        </row>
        <row r="1609">
          <cell r="B1609">
            <v>33263</v>
          </cell>
          <cell r="C1609" t="str">
            <v>HC RMVL &amp; RPLCMT DFB GEN 2 LEAD</v>
          </cell>
          <cell r="E1609">
            <v>50849.97</v>
          </cell>
          <cell r="F1609">
            <v>52375.469100000002</v>
          </cell>
        </row>
        <row r="1610">
          <cell r="B1610">
            <v>33264</v>
          </cell>
          <cell r="C1610" t="str">
            <v>HC RMVL &amp; RPLCMT DFB GEN MLT LD</v>
          </cell>
          <cell r="E1610">
            <v>71207.039999999994</v>
          </cell>
          <cell r="F1610">
            <v>73343.251199999999</v>
          </cell>
        </row>
        <row r="1611">
          <cell r="B1611">
            <v>33270</v>
          </cell>
          <cell r="C1611" t="str">
            <v>HC INS/REP SUBQ DEFIBRILLATOR</v>
          </cell>
          <cell r="E1611">
            <v>71207.039999999994</v>
          </cell>
          <cell r="F1611">
            <v>73343.251199999999</v>
          </cell>
        </row>
        <row r="1612">
          <cell r="B1612">
            <v>33272</v>
          </cell>
          <cell r="C1612" t="str">
            <v>HC RMVL OF SUBQ DEFIBRILLATOR</v>
          </cell>
          <cell r="E1612">
            <v>7044.16</v>
          </cell>
          <cell r="F1612">
            <v>7255.4848000000002</v>
          </cell>
        </row>
        <row r="1613">
          <cell r="B1613">
            <v>33282</v>
          </cell>
          <cell r="C1613" t="str">
            <v>HC IMPL PT-ACTIVATED CARD EVENT RECORDER</v>
          </cell>
          <cell r="E1613">
            <v>16951.43</v>
          </cell>
          <cell r="F1613">
            <v>17459.972900000001</v>
          </cell>
        </row>
        <row r="1614">
          <cell r="B1614">
            <v>33284</v>
          </cell>
          <cell r="C1614" t="str">
            <v>HC REMOVE ILR</v>
          </cell>
          <cell r="E1614">
            <v>1317.27</v>
          </cell>
          <cell r="F1614">
            <v>1356.7881</v>
          </cell>
        </row>
        <row r="1615">
          <cell r="B1615">
            <v>33286</v>
          </cell>
          <cell r="C1615" t="str">
            <v>HC RMVL SUBQ CAR RHYTHM MNTR</v>
          </cell>
          <cell r="E1615">
            <v>1440</v>
          </cell>
          <cell r="F1615">
            <v>1483.2</v>
          </cell>
        </row>
        <row r="1616">
          <cell r="B1616">
            <v>33968</v>
          </cell>
          <cell r="C1616" t="str">
            <v>HC REMOVAL INTRA-AORTIC BALLOON ASSIST DEVICE PRQ</v>
          </cell>
          <cell r="E1616">
            <v>257.5</v>
          </cell>
          <cell r="F1616">
            <v>265.22500000000002</v>
          </cell>
        </row>
        <row r="1617">
          <cell r="B1617">
            <v>36246</v>
          </cell>
          <cell r="C1617" t="str">
            <v>HC SLCTV CATHJ 2ND ORDER ABDL PEL/LXTR ART BRNCH</v>
          </cell>
          <cell r="E1617">
            <v>10936.13</v>
          </cell>
          <cell r="F1617">
            <v>11264.213899999999</v>
          </cell>
        </row>
        <row r="1618">
          <cell r="B1618">
            <v>37252</v>
          </cell>
          <cell r="C1618" t="str">
            <v>HC NTRVASC US NONCORONARY 1ST</v>
          </cell>
          <cell r="E1618">
            <v>5468.06</v>
          </cell>
          <cell r="F1618">
            <v>5632.1018000000004</v>
          </cell>
        </row>
        <row r="1619">
          <cell r="B1619">
            <v>92920</v>
          </cell>
          <cell r="C1619" t="str">
            <v>HC PRQ CARDIAC ANGIOPLAST 1 ART</v>
          </cell>
          <cell r="E1619">
            <v>28379.64</v>
          </cell>
          <cell r="F1619">
            <v>29231.029200000001</v>
          </cell>
        </row>
        <row r="1620">
          <cell r="B1620">
            <v>92921</v>
          </cell>
          <cell r="C1620" t="str">
            <v>HC PRQ CARDIAC ANGIO ADDL ART</v>
          </cell>
          <cell r="E1620">
            <v>9917.36</v>
          </cell>
          <cell r="F1620">
            <v>10214.880800000001</v>
          </cell>
        </row>
        <row r="1621">
          <cell r="B1621">
            <v>92928</v>
          </cell>
          <cell r="C1621" t="str">
            <v>HC PRQ CARD STENT W/ANGIO 1 VSL</v>
          </cell>
          <cell r="E1621">
            <v>37125.730000000003</v>
          </cell>
          <cell r="F1621">
            <v>38239.501900000003</v>
          </cell>
        </row>
        <row r="1622">
          <cell r="B1622">
            <v>92929</v>
          </cell>
          <cell r="C1622" t="str">
            <v>HC PRQ CARD STENT W/ANGIO ADDL</v>
          </cell>
          <cell r="E1622">
            <v>22941.86</v>
          </cell>
          <cell r="F1622">
            <v>23630.1158</v>
          </cell>
        </row>
        <row r="1623">
          <cell r="B1623">
            <v>92937</v>
          </cell>
          <cell r="C1623" t="str">
            <v>HC PRQ REVASC BYP GRAFT 1 VSL</v>
          </cell>
          <cell r="E1623">
            <v>22201.03</v>
          </cell>
          <cell r="F1623">
            <v>22867.0609</v>
          </cell>
        </row>
        <row r="1624">
          <cell r="B1624">
            <v>92938</v>
          </cell>
          <cell r="C1624" t="str">
            <v>HC PRQ REVASC BYP GRAFT ADDL</v>
          </cell>
          <cell r="E1624">
            <v>11100.52</v>
          </cell>
          <cell r="F1624">
            <v>11433.535600000001</v>
          </cell>
        </row>
        <row r="1625">
          <cell r="B1625">
            <v>92941</v>
          </cell>
          <cell r="C1625" t="str">
            <v>HC PRQ CARD REVASC MI 1 VSL</v>
          </cell>
          <cell r="E1625">
            <v>15213.46</v>
          </cell>
          <cell r="F1625">
            <v>15669.863799999999</v>
          </cell>
        </row>
        <row r="1626">
          <cell r="B1626">
            <v>92943</v>
          </cell>
          <cell r="C1626" t="str">
            <v>HC PRQ CARD REVASC CHRONIC 1VSL</v>
          </cell>
          <cell r="E1626">
            <v>22201.03</v>
          </cell>
          <cell r="F1626">
            <v>22867.0609</v>
          </cell>
        </row>
        <row r="1627">
          <cell r="B1627">
            <v>92944</v>
          </cell>
          <cell r="C1627" t="str">
            <v>HC PRQ CARD REVASC CHRONIC ADDL</v>
          </cell>
          <cell r="E1627">
            <v>11100.52</v>
          </cell>
          <cell r="F1627">
            <v>11433.535600000001</v>
          </cell>
        </row>
        <row r="1628">
          <cell r="B1628">
            <v>92973</v>
          </cell>
          <cell r="C1628" t="str">
            <v>HC PRQ CORONARY MECH THROMBECT</v>
          </cell>
          <cell r="E1628">
            <v>9088.93</v>
          </cell>
          <cell r="F1628">
            <v>9361.5979000000007</v>
          </cell>
        </row>
        <row r="1629">
          <cell r="B1629">
            <v>92977</v>
          </cell>
          <cell r="C1629" t="str">
            <v>HC THROMBOLYSIS CORON IV INFUS</v>
          </cell>
          <cell r="E1629">
            <v>661.88</v>
          </cell>
          <cell r="F1629">
            <v>681.7364</v>
          </cell>
        </row>
        <row r="1630">
          <cell r="B1630">
            <v>92978</v>
          </cell>
          <cell r="C1630" t="str">
            <v>HC ENDOLUMINL IVUS OCT C 1ST</v>
          </cell>
          <cell r="E1630">
            <v>10126.08</v>
          </cell>
          <cell r="F1630">
            <v>10429.8624</v>
          </cell>
        </row>
        <row r="1631">
          <cell r="B1631">
            <v>92979</v>
          </cell>
          <cell r="C1631" t="str">
            <v>HC ENDOLUMINL IVUS OCT C EA</v>
          </cell>
          <cell r="E1631">
            <v>8454.09</v>
          </cell>
          <cell r="F1631">
            <v>8707.7127</v>
          </cell>
        </row>
        <row r="1632">
          <cell r="B1632">
            <v>92997</v>
          </cell>
          <cell r="C1632" t="str">
            <v>HC PTPBA SINGLE VESSEL</v>
          </cell>
          <cell r="E1632">
            <v>22201.03</v>
          </cell>
          <cell r="F1632">
            <v>22867.0609</v>
          </cell>
        </row>
        <row r="1633">
          <cell r="B1633">
            <v>92998</v>
          </cell>
          <cell r="C1633" t="str">
            <v>HC PTPBA EA ADDTL VESSEL</v>
          </cell>
          <cell r="E1633">
            <v>11100.52</v>
          </cell>
          <cell r="F1633">
            <v>11433.535600000001</v>
          </cell>
        </row>
        <row r="1634">
          <cell r="B1634">
            <v>93451</v>
          </cell>
          <cell r="C1634" t="str">
            <v>HC RIGHT HEART CATH</v>
          </cell>
          <cell r="E1634">
            <v>11051.85</v>
          </cell>
          <cell r="F1634">
            <v>11383.405500000001</v>
          </cell>
        </row>
        <row r="1635">
          <cell r="B1635">
            <v>93452</v>
          </cell>
          <cell r="C1635" t="str">
            <v>HC LEFT HRT CATH W/VENTRCLGRPHY</v>
          </cell>
          <cell r="E1635">
            <v>28867.4</v>
          </cell>
          <cell r="F1635">
            <v>29733.422000000002</v>
          </cell>
        </row>
        <row r="1636">
          <cell r="B1636">
            <v>93453</v>
          </cell>
          <cell r="C1636" t="str">
            <v>HC R&amp;L HRT CATH W/VENTRICLGRPHY</v>
          </cell>
          <cell r="E1636">
            <v>6453.31</v>
          </cell>
          <cell r="F1636">
            <v>6646.9093000000003</v>
          </cell>
        </row>
        <row r="1637">
          <cell r="B1637">
            <v>93454</v>
          </cell>
          <cell r="C1637" t="str">
            <v>HC CORONARY ARTERY ANGIO S&amp;I</v>
          </cell>
          <cell r="E1637">
            <v>21663.53</v>
          </cell>
          <cell r="F1637">
            <v>22313.4359</v>
          </cell>
        </row>
        <row r="1638">
          <cell r="B1638">
            <v>93455</v>
          </cell>
          <cell r="C1638" t="str">
            <v>HC CORONARY ART/GRFT ANGIO S&amp;I</v>
          </cell>
          <cell r="E1638">
            <v>22515.75</v>
          </cell>
          <cell r="F1638">
            <v>23191.2225</v>
          </cell>
        </row>
        <row r="1639">
          <cell r="B1639">
            <v>93456</v>
          </cell>
          <cell r="C1639" t="str">
            <v>HC R HRT CORONARY ARTERY ANGIO</v>
          </cell>
          <cell r="E1639">
            <v>32301.16</v>
          </cell>
          <cell r="F1639">
            <v>33270.194799999997</v>
          </cell>
        </row>
        <row r="1640">
          <cell r="B1640">
            <v>93457</v>
          </cell>
          <cell r="C1640" t="str">
            <v>HC R HRT ART/GRFT ANGIO</v>
          </cell>
          <cell r="E1640">
            <v>6454.39</v>
          </cell>
          <cell r="F1640">
            <v>6648.0217000000002</v>
          </cell>
        </row>
        <row r="1641">
          <cell r="B1641">
            <v>93458</v>
          </cell>
          <cell r="C1641" t="str">
            <v>HC L HRT ARTERY/VENTRICLE ANGIO</v>
          </cell>
          <cell r="E1641">
            <v>32301.16</v>
          </cell>
          <cell r="F1641">
            <v>33270.194799999997</v>
          </cell>
        </row>
        <row r="1642">
          <cell r="B1642">
            <v>93459</v>
          </cell>
          <cell r="C1642" t="str">
            <v>HC LEFT HRT ART/GRFT ANGIO</v>
          </cell>
          <cell r="E1642">
            <v>31243.45</v>
          </cell>
          <cell r="F1642">
            <v>32180.753499999999</v>
          </cell>
        </row>
        <row r="1643">
          <cell r="B1643">
            <v>93460</v>
          </cell>
          <cell r="C1643" t="str">
            <v>HC R&amp;L HRT ART/VENTRICLE ANGIO</v>
          </cell>
          <cell r="E1643">
            <v>38709.050000000003</v>
          </cell>
          <cell r="F1643">
            <v>39870.321500000005</v>
          </cell>
        </row>
        <row r="1644">
          <cell r="B1644">
            <v>93461</v>
          </cell>
          <cell r="C1644" t="str">
            <v>HC R&amp;L HRT ART/GRAFT/VENTRICLE ANGIO</v>
          </cell>
          <cell r="E1644">
            <v>6454.39</v>
          </cell>
          <cell r="F1644">
            <v>6648.0217000000002</v>
          </cell>
        </row>
        <row r="1645">
          <cell r="B1645">
            <v>93462</v>
          </cell>
          <cell r="C1645" t="str">
            <v>HC L HRT CATH TRNSPTL PUNCTURE</v>
          </cell>
          <cell r="E1645">
            <v>3226.31</v>
          </cell>
          <cell r="F1645">
            <v>3323.0992999999999</v>
          </cell>
        </row>
        <row r="1646">
          <cell r="B1646">
            <v>93463</v>
          </cell>
          <cell r="C1646" t="str">
            <v>HC DRUG ADMIN &amp; HEMODYNMIC MEAS</v>
          </cell>
          <cell r="E1646">
            <v>3226.31</v>
          </cell>
          <cell r="F1646">
            <v>3323.0992999999999</v>
          </cell>
        </row>
        <row r="1647">
          <cell r="B1647">
            <v>93464</v>
          </cell>
          <cell r="C1647" t="str">
            <v>HC EXERCISE W/HEMODYNAMIC MEAS</v>
          </cell>
          <cell r="E1647">
            <v>3226.31</v>
          </cell>
          <cell r="F1647">
            <v>3323.0992999999999</v>
          </cell>
        </row>
        <row r="1648">
          <cell r="B1648">
            <v>93503</v>
          </cell>
          <cell r="C1648" t="str">
            <v>HC INS SWAN GANZ BEDSIDE</v>
          </cell>
          <cell r="E1648">
            <v>2511.2399999999998</v>
          </cell>
          <cell r="F1648">
            <v>2586.5771999999997</v>
          </cell>
        </row>
        <row r="1649">
          <cell r="B1649">
            <v>93505</v>
          </cell>
          <cell r="C1649" t="str">
            <v>HC ENDOMYOCARDIAL BX</v>
          </cell>
          <cell r="E1649">
            <v>6065.05</v>
          </cell>
          <cell r="F1649">
            <v>6247.0015000000003</v>
          </cell>
        </row>
        <row r="1650">
          <cell r="B1650">
            <v>93561</v>
          </cell>
          <cell r="C1650" t="str">
            <v>HC CARDIAC OUTPUT MEASUREMENT</v>
          </cell>
          <cell r="E1650">
            <v>1027.43</v>
          </cell>
          <cell r="F1650">
            <v>1058.2529</v>
          </cell>
        </row>
        <row r="1651">
          <cell r="B1651">
            <v>93562</v>
          </cell>
          <cell r="C1651" t="str">
            <v>HC CARD OUTPUT MEASURE SUBSQ</v>
          </cell>
          <cell r="E1651">
            <v>513.71</v>
          </cell>
          <cell r="F1651">
            <v>529.12130000000002</v>
          </cell>
        </row>
        <row r="1652">
          <cell r="B1652">
            <v>93566</v>
          </cell>
          <cell r="C1652" t="str">
            <v>HC INJECT R VENTR/ATRIAL ANGIO</v>
          </cell>
          <cell r="E1652">
            <v>3227.2</v>
          </cell>
          <cell r="F1652">
            <v>3324.0159999999996</v>
          </cell>
        </row>
        <row r="1653">
          <cell r="B1653">
            <v>93567</v>
          </cell>
          <cell r="C1653" t="str">
            <v>HC INJECT SUPRVLV AORTOGRAPHY</v>
          </cell>
          <cell r="E1653">
            <v>3262.89</v>
          </cell>
          <cell r="F1653">
            <v>3360.7766999999999</v>
          </cell>
        </row>
        <row r="1654">
          <cell r="B1654">
            <v>93568</v>
          </cell>
          <cell r="C1654" t="str">
            <v>HC INJECT PULM ART HRT CATH</v>
          </cell>
          <cell r="E1654">
            <v>3227.2</v>
          </cell>
          <cell r="F1654">
            <v>3324.0159999999996</v>
          </cell>
        </row>
        <row r="1655">
          <cell r="B1655">
            <v>93571</v>
          </cell>
          <cell r="C1655" t="str">
            <v>HC IV DOPPLER INITIAL VESSEL</v>
          </cell>
          <cell r="E1655">
            <v>5416.15</v>
          </cell>
          <cell r="F1655">
            <v>5578.6344999999992</v>
          </cell>
        </row>
        <row r="1656">
          <cell r="B1656">
            <v>93572</v>
          </cell>
          <cell r="C1656" t="str">
            <v>HC IV DOPPLER - EA ADDTL VESSEL</v>
          </cell>
          <cell r="E1656">
            <v>3749.56</v>
          </cell>
          <cell r="F1656">
            <v>3862.0468000000001</v>
          </cell>
        </row>
        <row r="1657">
          <cell r="B1657">
            <v>93580</v>
          </cell>
          <cell r="C1657" t="str">
            <v>HC PRQ TCAT CLSR CGEN INTRATRL COMUNICAJ W/IMPLT</v>
          </cell>
          <cell r="E1657">
            <v>36076.720000000001</v>
          </cell>
          <cell r="F1657">
            <v>37159.0216</v>
          </cell>
        </row>
        <row r="1658">
          <cell r="B1658">
            <v>93593</v>
          </cell>
          <cell r="C1658" t="str">
            <v>HC R HRT CATH CHD NML NT CNJ</v>
          </cell>
          <cell r="E1658">
            <v>513.71</v>
          </cell>
          <cell r="F1658">
            <v>529.12130000000002</v>
          </cell>
        </row>
        <row r="1659">
          <cell r="B1659">
            <v>93594</v>
          </cell>
          <cell r="C1659" t="str">
            <v>HC R HRT CATH CHD ABNL NT CNJ</v>
          </cell>
          <cell r="E1659">
            <v>513.71</v>
          </cell>
          <cell r="F1659">
            <v>529.12130000000002</v>
          </cell>
        </row>
        <row r="1660">
          <cell r="B1660">
            <v>93595</v>
          </cell>
          <cell r="C1660" t="str">
            <v>HC L HRT CATH CHD NM/ABN NT CNJ</v>
          </cell>
          <cell r="E1660">
            <v>513.71</v>
          </cell>
          <cell r="F1660">
            <v>529.12130000000002</v>
          </cell>
        </row>
        <row r="1661">
          <cell r="B1661">
            <v>93596</v>
          </cell>
          <cell r="C1661" t="str">
            <v>HC R&amp;L HRT CATH CHD NML NT CNJ</v>
          </cell>
          <cell r="E1661">
            <v>513.71</v>
          </cell>
          <cell r="F1661">
            <v>529.12130000000002</v>
          </cell>
        </row>
        <row r="1662">
          <cell r="B1662">
            <v>93597</v>
          </cell>
          <cell r="C1662" t="str">
            <v>HC R&amp;L HRT CATH CHD ABNL NT CNJ</v>
          </cell>
          <cell r="E1662">
            <v>513.71</v>
          </cell>
          <cell r="F1662">
            <v>529.12130000000002</v>
          </cell>
        </row>
        <row r="1663">
          <cell r="B1663">
            <v>93598</v>
          </cell>
          <cell r="C1663" t="str">
            <v>HC CAR OUTP MEAS DRG CAR CATH EVAL CGEN HRT DEFECT</v>
          </cell>
          <cell r="E1663">
            <v>1006.83</v>
          </cell>
          <cell r="F1663">
            <v>1037.0349000000001</v>
          </cell>
        </row>
        <row r="1664">
          <cell r="B1664">
            <v>93600</v>
          </cell>
          <cell r="C1664" t="str">
            <v>HC BUNDLE OF HIS RECORDING</v>
          </cell>
          <cell r="E1664">
            <v>12220.95</v>
          </cell>
          <cell r="F1664">
            <v>12587.578500000001</v>
          </cell>
        </row>
        <row r="1665">
          <cell r="B1665">
            <v>93602</v>
          </cell>
          <cell r="C1665" t="str">
            <v>HC INTRA-ATRIAL RECORDING</v>
          </cell>
          <cell r="E1665">
            <v>12222.03</v>
          </cell>
          <cell r="F1665">
            <v>12588.690900000001</v>
          </cell>
        </row>
        <row r="1666">
          <cell r="B1666">
            <v>93609</v>
          </cell>
          <cell r="C1666" t="str">
            <v>HC MAP TACHYCARDIA ADD-ON</v>
          </cell>
          <cell r="E1666">
            <v>6111.56</v>
          </cell>
          <cell r="F1666">
            <v>6294.9068000000007</v>
          </cell>
        </row>
        <row r="1667">
          <cell r="B1667">
            <v>93610</v>
          </cell>
          <cell r="C1667" t="str">
            <v>HC INTRA-ATRIAL PACING</v>
          </cell>
          <cell r="E1667">
            <v>12222.03</v>
          </cell>
          <cell r="F1667">
            <v>12588.690900000001</v>
          </cell>
        </row>
        <row r="1668">
          <cell r="B1668">
            <v>93620</v>
          </cell>
          <cell r="C1668" t="str">
            <v>HC COMPRE ELECTROPHYSIOLOGIC ARRHYTHMIA INDUCTION</v>
          </cell>
          <cell r="E1668">
            <v>12222.03</v>
          </cell>
          <cell r="F1668">
            <v>12588.690900000001</v>
          </cell>
        </row>
        <row r="1669">
          <cell r="B1669">
            <v>93621</v>
          </cell>
          <cell r="C1669" t="str">
            <v>HC COMPRE ELECTROPHYSIOL XM W/LEFT ATRIAL PACNG/REC</v>
          </cell>
          <cell r="E1669">
            <v>6111.56</v>
          </cell>
          <cell r="F1669">
            <v>6294.9068000000007</v>
          </cell>
        </row>
        <row r="1670">
          <cell r="B1670">
            <v>93624</v>
          </cell>
          <cell r="C1670" t="str">
            <v>HC EP F-UP STUDY W PACING</v>
          </cell>
          <cell r="E1670">
            <v>12222.03</v>
          </cell>
          <cell r="F1670">
            <v>12588.690900000001</v>
          </cell>
        </row>
        <row r="1671">
          <cell r="B1671">
            <v>93641</v>
          </cell>
          <cell r="C1671" t="str">
            <v>HC EP EVAL CD W GENERATOR TEST</v>
          </cell>
          <cell r="E1671">
            <v>881.42</v>
          </cell>
          <cell r="F1671">
            <v>907.86259999999993</v>
          </cell>
        </row>
        <row r="1672">
          <cell r="B1672">
            <v>93644</v>
          </cell>
          <cell r="C1672" t="str">
            <v>HC ELECTROPHYSIOLOGY EVALUATION</v>
          </cell>
          <cell r="E1672">
            <v>563.46</v>
          </cell>
          <cell r="F1672">
            <v>580.36380000000008</v>
          </cell>
        </row>
        <row r="1673">
          <cell r="B1673">
            <v>93650</v>
          </cell>
          <cell r="C1673" t="str">
            <v>HC ICC ABLATION AV NODE- CREATE CHB</v>
          </cell>
          <cell r="E1673">
            <v>12222.03</v>
          </cell>
          <cell r="F1673">
            <v>12588.690900000001</v>
          </cell>
        </row>
        <row r="1674">
          <cell r="B1674">
            <v>93653</v>
          </cell>
          <cell r="C1674" t="str">
            <v>HC EP &amp; ABLATE SUPRAVENT ARRHYT</v>
          </cell>
          <cell r="E1674">
            <v>42582.98</v>
          </cell>
          <cell r="F1674">
            <v>43860.469400000002</v>
          </cell>
        </row>
        <row r="1675">
          <cell r="B1675">
            <v>93654</v>
          </cell>
          <cell r="C1675" t="str">
            <v>HC EP &amp; ABLATE VENTRIC TACHY</v>
          </cell>
          <cell r="E1675">
            <v>42582.98</v>
          </cell>
          <cell r="F1675">
            <v>43860.469400000002</v>
          </cell>
        </row>
        <row r="1676">
          <cell r="B1676">
            <v>93657</v>
          </cell>
          <cell r="C1676" t="str">
            <v>HC TX L/R ATRIAL FIB ADDL</v>
          </cell>
          <cell r="E1676">
            <v>22058.27</v>
          </cell>
          <cell r="F1676">
            <v>22720.018100000001</v>
          </cell>
        </row>
        <row r="1677">
          <cell r="B1677">
            <v>93662</v>
          </cell>
          <cell r="C1677" t="str">
            <v>HC INTRACARDIAC ECG AT OP</v>
          </cell>
          <cell r="E1677">
            <v>6111.56</v>
          </cell>
          <cell r="F1677">
            <v>6294.9068000000007</v>
          </cell>
        </row>
        <row r="1678">
          <cell r="B1678">
            <v>93017</v>
          </cell>
          <cell r="C1678" t="str">
            <v>HC CVSLR STRESS TEST TRACING</v>
          </cell>
          <cell r="E1678">
            <v>2583.6999999999998</v>
          </cell>
          <cell r="F1678">
            <v>2661.2109999999998</v>
          </cell>
        </row>
        <row r="1679">
          <cell r="B1679">
            <v>8925</v>
          </cell>
          <cell r="C1679" t="str">
            <v>HC TEE W OR W/O FOL W/CONT</v>
          </cell>
          <cell r="E1679">
            <v>5500.51</v>
          </cell>
          <cell r="F1679">
            <v>5665.5253000000002</v>
          </cell>
        </row>
        <row r="1680">
          <cell r="B1680">
            <v>93306</v>
          </cell>
          <cell r="C1680" t="str">
            <v>HC TTE W/DOPPLER COMPLETE</v>
          </cell>
          <cell r="E1680">
            <v>6377.61</v>
          </cell>
          <cell r="F1680">
            <v>6568.9382999999998</v>
          </cell>
        </row>
        <row r="1681">
          <cell r="B1681">
            <v>93307</v>
          </cell>
          <cell r="C1681" t="str">
            <v>HC TTE W/O DOPPLER COMPLETE</v>
          </cell>
          <cell r="E1681">
            <v>3284.52</v>
          </cell>
          <cell r="F1681">
            <v>3383.0556000000001</v>
          </cell>
        </row>
        <row r="1682">
          <cell r="B1682">
            <v>93308</v>
          </cell>
          <cell r="C1682" t="str">
            <v>HC TTE F-UP OR LMTD</v>
          </cell>
          <cell r="E1682">
            <v>2692.94</v>
          </cell>
          <cell r="F1682">
            <v>2773.7282</v>
          </cell>
        </row>
        <row r="1683">
          <cell r="B1683">
            <v>93312</v>
          </cell>
          <cell r="C1683" t="str">
            <v>HC ECHO TRANSESOPHAGEAL COMPLETE</v>
          </cell>
          <cell r="E1683">
            <v>5687.61</v>
          </cell>
          <cell r="F1683">
            <v>5858.2383</v>
          </cell>
        </row>
        <row r="1684">
          <cell r="B1684">
            <v>93320</v>
          </cell>
          <cell r="C1684" t="str">
            <v>HC DOPPLER ECHO - COMPLETE</v>
          </cell>
          <cell r="E1684">
            <v>216.3</v>
          </cell>
          <cell r="F1684">
            <v>222.78900000000002</v>
          </cell>
        </row>
        <row r="1685">
          <cell r="B1685">
            <v>93321</v>
          </cell>
          <cell r="C1685" t="str">
            <v>HC DOPPLER ECHO - LIMITED/ F-UP</v>
          </cell>
          <cell r="E1685">
            <v>619.70000000000005</v>
          </cell>
          <cell r="F1685">
            <v>638.29100000000005</v>
          </cell>
        </row>
        <row r="1686">
          <cell r="B1686">
            <v>93325</v>
          </cell>
          <cell r="C1686" t="str">
            <v>HC DOPPLER COLOR FLOW</v>
          </cell>
          <cell r="E1686">
            <v>216.3</v>
          </cell>
          <cell r="F1686">
            <v>222.78900000000002</v>
          </cell>
        </row>
        <row r="1687">
          <cell r="B1687">
            <v>93350</v>
          </cell>
          <cell r="C1687" t="str">
            <v>HC STRESS TTE ONLY</v>
          </cell>
          <cell r="E1687">
            <v>5636.78</v>
          </cell>
          <cell r="F1687">
            <v>5805.8833999999997</v>
          </cell>
        </row>
        <row r="1688">
          <cell r="B1688">
            <v>93351</v>
          </cell>
          <cell r="C1688" t="str">
            <v>HC STRESS TTE COMPLETE</v>
          </cell>
          <cell r="E1688">
            <v>5636.78</v>
          </cell>
          <cell r="F1688">
            <v>5805.8833999999997</v>
          </cell>
        </row>
        <row r="1689">
          <cell r="B1689">
            <v>93352</v>
          </cell>
          <cell r="C1689" t="str">
            <v>HC USE OF ECHO CONTRAST AGENT DURING STRESS ECHO</v>
          </cell>
          <cell r="E1689">
            <v>542.23</v>
          </cell>
          <cell r="F1689">
            <v>558.49689999999998</v>
          </cell>
        </row>
        <row r="1690">
          <cell r="B1690">
            <v>93356</v>
          </cell>
          <cell r="C1690" t="str">
            <v>HC MYOCRD STRAIN IMG SPCKL TRCK</v>
          </cell>
          <cell r="E1690">
            <v>1116.72</v>
          </cell>
          <cell r="F1690">
            <v>1150.2216000000001</v>
          </cell>
        </row>
        <row r="1691">
          <cell r="B1691">
            <v>438</v>
          </cell>
          <cell r="C1691" t="str">
            <v>HC PPPS INITIAL VISIT</v>
          </cell>
          <cell r="E1691">
            <v>501.82</v>
          </cell>
          <cell r="F1691">
            <v>516.87459999999999</v>
          </cell>
        </row>
        <row r="1692">
          <cell r="B1692">
            <v>463</v>
          </cell>
          <cell r="C1692" t="str">
            <v>HC EVALUATION ROOM - L&amp;D</v>
          </cell>
          <cell r="E1692">
            <v>501.82</v>
          </cell>
          <cell r="F1692">
            <v>516.87459999999999</v>
          </cell>
        </row>
        <row r="1693">
          <cell r="B1693">
            <v>463</v>
          </cell>
          <cell r="C1693" t="str">
            <v>HC HOSP OUTPT CLINIC VISIT</v>
          </cell>
          <cell r="E1693">
            <v>501.82</v>
          </cell>
          <cell r="F1693">
            <v>516.87459999999999</v>
          </cell>
        </row>
        <row r="1694">
          <cell r="B1694">
            <v>7506</v>
          </cell>
          <cell r="C1694" t="str">
            <v>HC PROCEDURE ROOM CHARGE MEDI-CAL</v>
          </cell>
          <cell r="E1694">
            <v>501.82</v>
          </cell>
          <cell r="F1694">
            <v>516.87459999999999</v>
          </cell>
        </row>
        <row r="1695">
          <cell r="B1695">
            <v>10021</v>
          </cell>
          <cell r="C1695" t="str">
            <v>HC FNA W/O IMAGE</v>
          </cell>
          <cell r="E1695">
            <v>480.75</v>
          </cell>
          <cell r="F1695">
            <v>495.17250000000001</v>
          </cell>
        </row>
        <row r="1696">
          <cell r="B1696">
            <v>10060</v>
          </cell>
          <cell r="C1696" t="str">
            <v>HC I&amp;D ABSCESS SIMPLE OR SINGLE</v>
          </cell>
          <cell r="E1696">
            <v>744.07</v>
          </cell>
          <cell r="F1696">
            <v>766.39210000000003</v>
          </cell>
        </row>
        <row r="1697">
          <cell r="B1697">
            <v>10061</v>
          </cell>
          <cell r="C1697" t="str">
            <v>HC I&amp;D ABSC - COMPL OR MULTI</v>
          </cell>
          <cell r="E1697">
            <v>480.75</v>
          </cell>
          <cell r="F1697">
            <v>495.17250000000001</v>
          </cell>
        </row>
        <row r="1698">
          <cell r="B1698">
            <v>10120</v>
          </cell>
          <cell r="C1698" t="str">
            <v>HC INCISION &amp; REMOVAL FB SUBQ - SIMPLE</v>
          </cell>
          <cell r="E1698">
            <v>811.13</v>
          </cell>
          <cell r="F1698">
            <v>835.46389999999997</v>
          </cell>
        </row>
        <row r="1699">
          <cell r="B1699">
            <v>10121</v>
          </cell>
          <cell r="C1699" t="str">
            <v>HC INC &amp; REM FB SQ - COMPL</v>
          </cell>
          <cell r="E1699">
            <v>3546.24</v>
          </cell>
          <cell r="F1699">
            <v>3652.6271999999999</v>
          </cell>
        </row>
        <row r="1700">
          <cell r="B1700">
            <v>10160</v>
          </cell>
          <cell r="C1700" t="str">
            <v>HC PUNCT ASP - ABSC HEMAT CYST</v>
          </cell>
          <cell r="E1700">
            <v>718.12</v>
          </cell>
          <cell r="F1700">
            <v>739.66359999999997</v>
          </cell>
        </row>
        <row r="1701">
          <cell r="B1701">
            <v>11000</v>
          </cell>
          <cell r="C1701" t="str">
            <v>HC DEBR EXZ/INF SKIN - 10% BS</v>
          </cell>
          <cell r="E1701">
            <v>1122.5999999999999</v>
          </cell>
          <cell r="F1701">
            <v>1156.2779999999998</v>
          </cell>
        </row>
        <row r="1702">
          <cell r="B1702">
            <v>11001</v>
          </cell>
          <cell r="C1702" t="str">
            <v>HC DEBRIDE INFECTED SKIN ADD-ON =&lt;10% BS</v>
          </cell>
          <cell r="E1702">
            <v>357.98</v>
          </cell>
          <cell r="F1702">
            <v>368.71940000000001</v>
          </cell>
        </row>
        <row r="1703">
          <cell r="B1703">
            <v>11042</v>
          </cell>
          <cell r="C1703" t="str">
            <v>HC DEB SUBQ TISSUE 20 SQ CM/&lt;</v>
          </cell>
          <cell r="E1703">
            <v>1186.4100000000001</v>
          </cell>
          <cell r="F1703">
            <v>1222.0023000000001</v>
          </cell>
        </row>
        <row r="1704">
          <cell r="B1704">
            <v>11044</v>
          </cell>
          <cell r="C1704" t="str">
            <v>HC DEB BONE 20 SQ CM/&lt;</v>
          </cell>
          <cell r="E1704">
            <v>2283.0500000000002</v>
          </cell>
          <cell r="F1704">
            <v>2351.5415000000003</v>
          </cell>
        </row>
        <row r="1705">
          <cell r="B1705">
            <v>11045</v>
          </cell>
          <cell r="C1705" t="str">
            <v>HC DEB SUBQ TISSUE ADD-ON =&lt; 20 SQ CM</v>
          </cell>
          <cell r="E1705">
            <v>1380.86</v>
          </cell>
          <cell r="F1705">
            <v>1422.2857999999999</v>
          </cell>
        </row>
        <row r="1706">
          <cell r="B1706">
            <v>11047</v>
          </cell>
          <cell r="C1706" t="str">
            <v>HC DEB BONE ADD-ON TO 20 SQ CM</v>
          </cell>
          <cell r="E1706">
            <v>1186.4100000000001</v>
          </cell>
          <cell r="F1706">
            <v>1222.0023000000001</v>
          </cell>
        </row>
        <row r="1707">
          <cell r="B1707">
            <v>11055</v>
          </cell>
          <cell r="C1707" t="str">
            <v>HC PARING BENIGN LESION SINGLE</v>
          </cell>
          <cell r="E1707">
            <v>289.83999999999997</v>
          </cell>
          <cell r="F1707">
            <v>298.53519999999997</v>
          </cell>
        </row>
        <row r="1708">
          <cell r="B1708">
            <v>11056</v>
          </cell>
          <cell r="C1708" t="str">
            <v>HC TRIM SKIN LESIONS 2 TO 4</v>
          </cell>
          <cell r="E1708">
            <v>352.57</v>
          </cell>
          <cell r="F1708">
            <v>363.14709999999997</v>
          </cell>
        </row>
        <row r="1709">
          <cell r="B1709">
            <v>11057</v>
          </cell>
          <cell r="C1709" t="str">
            <v>HC TRIM SKIN LESIONS OVER 4</v>
          </cell>
          <cell r="E1709">
            <v>386.1</v>
          </cell>
          <cell r="F1709">
            <v>397.68300000000005</v>
          </cell>
        </row>
        <row r="1710">
          <cell r="B1710">
            <v>11101</v>
          </cell>
          <cell r="C1710" t="str">
            <v>HC BIOPSY SKIN SQ/MM EA ADDTL</v>
          </cell>
          <cell r="E1710">
            <v>213.06</v>
          </cell>
          <cell r="F1710">
            <v>219.45179999999999</v>
          </cell>
        </row>
        <row r="1711">
          <cell r="B1711">
            <v>11102</v>
          </cell>
          <cell r="C1711" t="str">
            <v>HC TANGENTIAL BIOPSY SKIN SINGLE LESION</v>
          </cell>
          <cell r="E1711">
            <v>413.01</v>
          </cell>
          <cell r="F1711">
            <v>425.40030000000002</v>
          </cell>
        </row>
        <row r="1712">
          <cell r="B1712">
            <v>11103</v>
          </cell>
          <cell r="C1712" t="str">
            <v>HC TANGNTL BX SKIN EA SEP/ADDL</v>
          </cell>
          <cell r="E1712">
            <v>338.51</v>
          </cell>
          <cell r="F1712">
            <v>348.6653</v>
          </cell>
        </row>
        <row r="1713">
          <cell r="B1713">
            <v>11104</v>
          </cell>
          <cell r="C1713" t="str">
            <v>HC PUNCH BX SKIN SINGLE LESION</v>
          </cell>
          <cell r="E1713">
            <v>405.56</v>
          </cell>
          <cell r="F1713">
            <v>417.72680000000003</v>
          </cell>
        </row>
        <row r="1714">
          <cell r="B1714">
            <v>11105</v>
          </cell>
          <cell r="C1714" t="str">
            <v>HC PUNCH BX SKIN EA SEP/ADDL</v>
          </cell>
          <cell r="E1714">
            <v>338.51</v>
          </cell>
          <cell r="F1714">
            <v>348.6653</v>
          </cell>
        </row>
        <row r="1715">
          <cell r="B1715">
            <v>11106</v>
          </cell>
          <cell r="C1715" t="str">
            <v>HC INCAL BX SKN SINGLE LES</v>
          </cell>
          <cell r="E1715">
            <v>1202.6300000000001</v>
          </cell>
          <cell r="F1715">
            <v>1238.7089000000001</v>
          </cell>
        </row>
        <row r="1716">
          <cell r="B1716">
            <v>11107</v>
          </cell>
          <cell r="C1716" t="str">
            <v>HC INCAL BX SKN EA SEP/ADDL</v>
          </cell>
          <cell r="E1716">
            <v>601.30999999999995</v>
          </cell>
          <cell r="F1716">
            <v>619.34929999999997</v>
          </cell>
        </row>
        <row r="1717">
          <cell r="B1717">
            <v>11200</v>
          </cell>
          <cell r="C1717" t="str">
            <v>HC REM SKIN TAGS - &lt;=15 LESIONS</v>
          </cell>
          <cell r="E1717">
            <v>675.94</v>
          </cell>
          <cell r="F1717">
            <v>696.21820000000002</v>
          </cell>
        </row>
        <row r="1718">
          <cell r="B1718">
            <v>11300</v>
          </cell>
          <cell r="C1718" t="str">
            <v>HC SHAVE LES T/A/L - 0.5CM/&lt;</v>
          </cell>
          <cell r="E1718">
            <v>270.08999999999997</v>
          </cell>
          <cell r="F1718">
            <v>278.19269999999995</v>
          </cell>
        </row>
        <row r="1719">
          <cell r="B1719">
            <v>11301</v>
          </cell>
          <cell r="C1719" t="str">
            <v>HC SHAVE LES T/A/L - 0.6-1.0CM</v>
          </cell>
          <cell r="E1719">
            <v>270.08999999999997</v>
          </cell>
          <cell r="F1719">
            <v>278.19269999999995</v>
          </cell>
        </row>
        <row r="1720">
          <cell r="B1720">
            <v>11302</v>
          </cell>
          <cell r="C1720" t="str">
            <v>HC SHAVE LES T/A/L 1.1-2.0CM</v>
          </cell>
          <cell r="E1720">
            <v>270.08999999999997</v>
          </cell>
          <cell r="F1720">
            <v>278.19269999999995</v>
          </cell>
        </row>
        <row r="1721">
          <cell r="B1721">
            <v>11303</v>
          </cell>
          <cell r="C1721" t="str">
            <v>HC SHAVE LES T/A/L - &gt; 2.0CM</v>
          </cell>
          <cell r="E1721">
            <v>713.79</v>
          </cell>
          <cell r="F1721">
            <v>735.20369999999991</v>
          </cell>
        </row>
        <row r="1722">
          <cell r="B1722">
            <v>11305</v>
          </cell>
          <cell r="C1722" t="str">
            <v>HC SHAVE LES S/N/H/F/G - 0.5CM/&lt;</v>
          </cell>
          <cell r="E1722">
            <v>388.26</v>
          </cell>
          <cell r="F1722">
            <v>399.90780000000001</v>
          </cell>
        </row>
        <row r="1723">
          <cell r="B1723">
            <v>11306</v>
          </cell>
          <cell r="C1723" t="str">
            <v>HC SHAVE LES S/N/H/F/G 0.6-1.0CM</v>
          </cell>
          <cell r="E1723">
            <v>270.08999999999997</v>
          </cell>
          <cell r="F1723">
            <v>278.19269999999995</v>
          </cell>
        </row>
        <row r="1724">
          <cell r="B1724">
            <v>11307</v>
          </cell>
          <cell r="C1724" t="str">
            <v>HC SHAVE LES S/N/H/F/G 1.1-2.0CM</v>
          </cell>
          <cell r="E1724">
            <v>270.08999999999997</v>
          </cell>
          <cell r="F1724">
            <v>278.19269999999995</v>
          </cell>
        </row>
        <row r="1725">
          <cell r="B1725">
            <v>11308</v>
          </cell>
          <cell r="C1725" t="str">
            <v>HC SHAVE LES S/N/H/F/G - &gt; 2.0CM</v>
          </cell>
          <cell r="E1725">
            <v>713.79</v>
          </cell>
          <cell r="F1725">
            <v>735.20369999999991</v>
          </cell>
        </row>
        <row r="1726">
          <cell r="B1726">
            <v>11310</v>
          </cell>
          <cell r="C1726" t="str">
            <v>HC SHAVE LES F/E/N/L 0.5CM/&lt;</v>
          </cell>
          <cell r="E1726">
            <v>412.47</v>
          </cell>
          <cell r="F1726">
            <v>424.84410000000003</v>
          </cell>
        </row>
        <row r="1727">
          <cell r="B1727">
            <v>11400</v>
          </cell>
          <cell r="C1727" t="str">
            <v>HC EXC TR-EXT B9+MARG 0.5 CM&lt;</v>
          </cell>
          <cell r="E1727">
            <v>1396.83</v>
          </cell>
          <cell r="F1727">
            <v>1438.7348999999999</v>
          </cell>
        </row>
        <row r="1728">
          <cell r="B1728">
            <v>11401</v>
          </cell>
          <cell r="C1728" t="str">
            <v>HC EXC TR-EXT B9+MARG 0.6-1 CM</v>
          </cell>
          <cell r="E1728">
            <v>890.07</v>
          </cell>
          <cell r="F1728">
            <v>916.77210000000002</v>
          </cell>
        </row>
        <row r="1729">
          <cell r="B1729">
            <v>11402</v>
          </cell>
          <cell r="C1729" t="str">
            <v>HC EXC TR-EXT B9+MARG 1.1-2 CM</v>
          </cell>
          <cell r="E1729">
            <v>2217.08</v>
          </cell>
          <cell r="F1729">
            <v>2283.5924</v>
          </cell>
        </row>
        <row r="1730">
          <cell r="B1730">
            <v>11403</v>
          </cell>
          <cell r="C1730" t="str">
            <v>HC EXC TR-EXT B9+MARG 2.1-3CM</v>
          </cell>
          <cell r="E1730">
            <v>1396.83</v>
          </cell>
          <cell r="F1730">
            <v>1438.7348999999999</v>
          </cell>
        </row>
        <row r="1731">
          <cell r="B1731">
            <v>11406</v>
          </cell>
          <cell r="C1731" t="str">
            <v>HC EXC TR-EXT B9+MARG &gt;4.0 CM</v>
          </cell>
          <cell r="E1731">
            <v>3159.86</v>
          </cell>
          <cell r="F1731">
            <v>3254.6558</v>
          </cell>
        </row>
        <row r="1732">
          <cell r="B1732">
            <v>11420</v>
          </cell>
          <cell r="C1732" t="str">
            <v>HC EXC BLES S/N/EX G - 0.5CM OR LESS</v>
          </cell>
          <cell r="E1732">
            <v>2105.41</v>
          </cell>
          <cell r="F1732">
            <v>2168.5722999999998</v>
          </cell>
        </row>
        <row r="1733">
          <cell r="B1733">
            <v>11421</v>
          </cell>
          <cell r="C1733" t="str">
            <v>HC EXC BLES S/N/EX G - 0.6-1.0CM</v>
          </cell>
          <cell r="E1733">
            <v>3154.74</v>
          </cell>
          <cell r="F1733">
            <v>3249.3821999999996</v>
          </cell>
        </row>
        <row r="1734">
          <cell r="B1734">
            <v>11422</v>
          </cell>
          <cell r="C1734" t="str">
            <v>HC EXC BLES S/N/EX G - 1.1-2.0CM</v>
          </cell>
          <cell r="E1734">
            <v>3208.81</v>
          </cell>
          <cell r="F1734">
            <v>3305.0742999999998</v>
          </cell>
        </row>
        <row r="1735">
          <cell r="B1735">
            <v>11423</v>
          </cell>
          <cell r="C1735" t="str">
            <v>HC EXC BLES S/N/EX G - 2.1-3.0CM</v>
          </cell>
          <cell r="E1735">
            <v>3262.89</v>
          </cell>
          <cell r="F1735">
            <v>3360.7766999999999</v>
          </cell>
        </row>
        <row r="1736">
          <cell r="B1736">
            <v>11424</v>
          </cell>
          <cell r="C1736" t="str">
            <v>HC EXC BLES S/N/EX G - 3.1-4.0CM</v>
          </cell>
          <cell r="E1736">
            <v>3371.04</v>
          </cell>
          <cell r="F1736">
            <v>3472.1711999999998</v>
          </cell>
        </row>
        <row r="1737">
          <cell r="B1737">
            <v>11426</v>
          </cell>
          <cell r="C1737" t="str">
            <v>HC EXC BLES S/N/EX G - &gt; 4.0CM</v>
          </cell>
          <cell r="E1737">
            <v>5345.85</v>
          </cell>
          <cell r="F1737">
            <v>5506.2255000000005</v>
          </cell>
        </row>
        <row r="1738">
          <cell r="B1738">
            <v>11440</v>
          </cell>
          <cell r="C1738" t="str">
            <v>HC EXC FACE-MM B9+MARG 0.5CM/&lt;</v>
          </cell>
          <cell r="E1738">
            <v>1317.27</v>
          </cell>
          <cell r="F1738">
            <v>1356.7881</v>
          </cell>
        </row>
        <row r="1739">
          <cell r="B1739">
            <v>11441</v>
          </cell>
          <cell r="C1739" t="str">
            <v>HC EXC FACE-MM B9+MARG 0.6-1 CM</v>
          </cell>
          <cell r="E1739">
            <v>1371.34</v>
          </cell>
          <cell r="F1739">
            <v>1412.4802</v>
          </cell>
        </row>
        <row r="1740">
          <cell r="B1740">
            <v>11442</v>
          </cell>
          <cell r="C1740" t="str">
            <v>HC EXC FACE-MM B9+MARG 1.1-2 CM</v>
          </cell>
          <cell r="E1740">
            <v>1425.42</v>
          </cell>
          <cell r="F1740">
            <v>1468.1826000000001</v>
          </cell>
        </row>
        <row r="1741">
          <cell r="B1741">
            <v>11443</v>
          </cell>
          <cell r="C1741" t="str">
            <v>HC EXC FACE-MM B9+MARG 2.1-3 CM</v>
          </cell>
          <cell r="E1741">
            <v>3100.66</v>
          </cell>
          <cell r="F1741">
            <v>3193.6797999999999</v>
          </cell>
        </row>
        <row r="1742">
          <cell r="B1742">
            <v>11444</v>
          </cell>
          <cell r="C1742" t="str">
            <v>HC EXC FACE-MM B9+MARG 3.1-4 CM</v>
          </cell>
          <cell r="E1742">
            <v>3240.19</v>
          </cell>
          <cell r="F1742">
            <v>3337.3957</v>
          </cell>
        </row>
        <row r="1743">
          <cell r="B1743">
            <v>11446</v>
          </cell>
          <cell r="C1743" t="str">
            <v>HC EXC FACE-MM B9+MARG &gt; 4 CM</v>
          </cell>
          <cell r="E1743">
            <v>5474.06</v>
          </cell>
          <cell r="F1743">
            <v>5638.2818000000007</v>
          </cell>
        </row>
        <row r="1744">
          <cell r="B1744">
            <v>11600</v>
          </cell>
          <cell r="C1744" t="str">
            <v>HC EXC TR-EXT MAL+MARG 0.5 &lt; CM</v>
          </cell>
          <cell r="E1744">
            <v>1440</v>
          </cell>
          <cell r="F1744">
            <v>1483.2</v>
          </cell>
        </row>
        <row r="1745">
          <cell r="B1745">
            <v>11601</v>
          </cell>
          <cell r="C1745" t="str">
            <v>HC EXC TR-EXT MAL+MARG 0.6-1 CM</v>
          </cell>
          <cell r="E1745">
            <v>1440</v>
          </cell>
          <cell r="F1745">
            <v>1483.2</v>
          </cell>
        </row>
        <row r="1746">
          <cell r="B1746">
            <v>11602</v>
          </cell>
          <cell r="C1746" t="str">
            <v>HC EXC TR-EXT MAL+MARG 1.1-2 CM</v>
          </cell>
          <cell r="E1746">
            <v>754.25</v>
          </cell>
          <cell r="F1746">
            <v>776.87750000000005</v>
          </cell>
        </row>
        <row r="1747">
          <cell r="B1747">
            <v>11603</v>
          </cell>
          <cell r="C1747" t="str">
            <v>HC EXCISION MAL LESION TRUNK/ARM/LEG 2.1-3.0 CM</v>
          </cell>
          <cell r="E1747">
            <v>1440</v>
          </cell>
          <cell r="F1747">
            <v>1483.2</v>
          </cell>
        </row>
        <row r="1748">
          <cell r="B1748">
            <v>11604</v>
          </cell>
          <cell r="C1748" t="str">
            <v>HC EXC TR-EXT MAL+MARG 3.1-4 CM</v>
          </cell>
          <cell r="E1748">
            <v>1440</v>
          </cell>
          <cell r="F1748">
            <v>1483.2</v>
          </cell>
        </row>
        <row r="1749">
          <cell r="B1749">
            <v>11620</v>
          </cell>
          <cell r="C1749" t="str">
            <v>HC EXC H-F-NK-SP MAL+MARG 0.5 &lt;</v>
          </cell>
          <cell r="E1749">
            <v>3240.19</v>
          </cell>
          <cell r="F1749">
            <v>3337.3957</v>
          </cell>
        </row>
        <row r="1750">
          <cell r="B1750">
            <v>11621</v>
          </cell>
          <cell r="C1750" t="str">
            <v>HC EXC S/N/H/F/G MAL+MRG 0.6-1</v>
          </cell>
          <cell r="E1750">
            <v>1440</v>
          </cell>
          <cell r="F1750">
            <v>1483.2</v>
          </cell>
        </row>
        <row r="1751">
          <cell r="B1751">
            <v>11622</v>
          </cell>
          <cell r="C1751" t="str">
            <v>HC EXC S/N/H/F/G MAL+MRG 1.1-2</v>
          </cell>
          <cell r="E1751">
            <v>1440</v>
          </cell>
          <cell r="F1751">
            <v>1483.2</v>
          </cell>
        </row>
        <row r="1752">
          <cell r="B1752">
            <v>11623</v>
          </cell>
          <cell r="C1752" t="str">
            <v>HC EXC S/N/H/F/G MAL+MRG 2.1-3</v>
          </cell>
          <cell r="E1752">
            <v>3240.19</v>
          </cell>
          <cell r="F1752">
            <v>3337.3957</v>
          </cell>
        </row>
        <row r="1753">
          <cell r="B1753">
            <v>11624</v>
          </cell>
          <cell r="C1753" t="str">
            <v>HC EXC S/N/H/F/G MAL+MRG 3.1-4</v>
          </cell>
          <cell r="E1753">
            <v>3240.19</v>
          </cell>
          <cell r="F1753">
            <v>3337.3957</v>
          </cell>
        </row>
        <row r="1754">
          <cell r="B1754">
            <v>11626</v>
          </cell>
          <cell r="C1754" t="str">
            <v>HC EXC S/N/H/F/G MAL+MRG &gt; 4 CM</v>
          </cell>
          <cell r="E1754">
            <v>5474.06</v>
          </cell>
          <cell r="F1754">
            <v>5638.2818000000007</v>
          </cell>
        </row>
        <row r="1755">
          <cell r="B1755">
            <v>11640</v>
          </cell>
          <cell r="C1755" t="str">
            <v>HC EXC F/E/E/N/L MAL+MRG 0.5CM&lt;</v>
          </cell>
          <cell r="E1755">
            <v>1317.27</v>
          </cell>
          <cell r="F1755">
            <v>1356.7881</v>
          </cell>
        </row>
        <row r="1756">
          <cell r="B1756">
            <v>11641</v>
          </cell>
          <cell r="C1756" t="str">
            <v>HC EXC F/E/E/N/L MAL+MRG 0.6-1</v>
          </cell>
          <cell r="E1756">
            <v>1371.34</v>
          </cell>
          <cell r="F1756">
            <v>1412.4802</v>
          </cell>
        </row>
        <row r="1757">
          <cell r="B1757">
            <v>11642</v>
          </cell>
          <cell r="C1757" t="str">
            <v>HC EXC F/E/E/N/L MAL+MRG 1.1-2</v>
          </cell>
          <cell r="E1757">
            <v>1425.42</v>
          </cell>
          <cell r="F1757">
            <v>1468.1826000000001</v>
          </cell>
        </row>
        <row r="1758">
          <cell r="B1758">
            <v>11643</v>
          </cell>
          <cell r="C1758" t="str">
            <v>HC EXC F/E/E/N/L MAL+MRG 2.1-3</v>
          </cell>
          <cell r="E1758">
            <v>3100.66</v>
          </cell>
          <cell r="F1758">
            <v>3193.6797999999999</v>
          </cell>
        </row>
        <row r="1759">
          <cell r="B1759">
            <v>11644</v>
          </cell>
          <cell r="C1759" t="str">
            <v>HC EXC F/E/E/N/L MAL+MRG 3.1-4</v>
          </cell>
          <cell r="E1759">
            <v>3240.19</v>
          </cell>
          <cell r="F1759">
            <v>3337.3957</v>
          </cell>
        </row>
        <row r="1760">
          <cell r="B1760">
            <v>11720</v>
          </cell>
          <cell r="C1760" t="str">
            <v>HC DEBRIDE NAIL 1-5</v>
          </cell>
          <cell r="E1760">
            <v>448.82</v>
          </cell>
          <cell r="F1760">
            <v>462.28460000000001</v>
          </cell>
        </row>
        <row r="1761">
          <cell r="B1761">
            <v>11721</v>
          </cell>
          <cell r="C1761" t="str">
            <v>HC DEBRIDE NAIL 6 OR MORE</v>
          </cell>
          <cell r="E1761">
            <v>820.86</v>
          </cell>
          <cell r="F1761">
            <v>845.48580000000004</v>
          </cell>
        </row>
        <row r="1762">
          <cell r="B1762">
            <v>11730</v>
          </cell>
          <cell r="C1762" t="str">
            <v>HC SPL AVULSE NP - SGL</v>
          </cell>
          <cell r="E1762">
            <v>707.3</v>
          </cell>
          <cell r="F1762">
            <v>728.51900000000001</v>
          </cell>
        </row>
        <row r="1763">
          <cell r="B1763">
            <v>11732</v>
          </cell>
          <cell r="C1763" t="str">
            <v>HC SPL AVULSE NP - EA ADDTL</v>
          </cell>
          <cell r="E1763">
            <v>202.57</v>
          </cell>
          <cell r="F1763">
            <v>208.64709999999999</v>
          </cell>
        </row>
        <row r="1764">
          <cell r="B1764">
            <v>11740</v>
          </cell>
          <cell r="C1764" t="str">
            <v>HC EVAC SU HEMATOMA</v>
          </cell>
          <cell r="E1764">
            <v>777.6</v>
          </cell>
          <cell r="F1764">
            <v>800.928</v>
          </cell>
        </row>
        <row r="1765">
          <cell r="B1765">
            <v>11750</v>
          </cell>
          <cell r="C1765" t="str">
            <v>HC REMOVAL OF NAILBED</v>
          </cell>
          <cell r="E1765">
            <v>933.33</v>
          </cell>
          <cell r="F1765">
            <v>961.32990000000007</v>
          </cell>
        </row>
        <row r="1766">
          <cell r="B1766">
            <v>11765</v>
          </cell>
          <cell r="C1766" t="str">
            <v>HC WEDGE EXC NAIL FOLD</v>
          </cell>
          <cell r="E1766">
            <v>713.79</v>
          </cell>
          <cell r="F1766">
            <v>735.20369999999991</v>
          </cell>
        </row>
        <row r="1767">
          <cell r="B1767">
            <v>11900</v>
          </cell>
          <cell r="C1767" t="str">
            <v>HC INJ INTO SKIN UP TO &amp; INCLUDE 7 LESIONS</v>
          </cell>
          <cell r="E1767">
            <v>270.08999999999997</v>
          </cell>
          <cell r="F1767">
            <v>278.19269999999995</v>
          </cell>
        </row>
        <row r="1768">
          <cell r="B1768">
            <v>11901</v>
          </cell>
          <cell r="C1768" t="str">
            <v>HC ADDED SKIN LESIONS INJECTION &gt;7</v>
          </cell>
          <cell r="E1768">
            <v>270.08999999999997</v>
          </cell>
          <cell r="F1768">
            <v>278.19269999999995</v>
          </cell>
        </row>
        <row r="1769">
          <cell r="B1769">
            <v>11950</v>
          </cell>
          <cell r="C1769" t="str">
            <v>HC SQ COLLAGEN &lt;= 1 CC</v>
          </cell>
          <cell r="E1769">
            <v>412.47</v>
          </cell>
          <cell r="F1769">
            <v>424.84410000000003</v>
          </cell>
        </row>
        <row r="1770">
          <cell r="B1770">
            <v>11951</v>
          </cell>
          <cell r="C1770" t="str">
            <v>HC SQ COLLAGEN 1.1-5.0CC</v>
          </cell>
          <cell r="E1770">
            <v>1177.6300000000001</v>
          </cell>
          <cell r="F1770">
            <v>1212.9589000000001</v>
          </cell>
        </row>
        <row r="1771">
          <cell r="B1771">
            <v>11952</v>
          </cell>
          <cell r="C1771" t="str">
            <v>HC SQ COLLAGEN 5.1-10.0 CC</v>
          </cell>
          <cell r="E1771">
            <v>1177.6300000000001</v>
          </cell>
          <cell r="F1771">
            <v>1212.9589000000001</v>
          </cell>
        </row>
        <row r="1772">
          <cell r="B1772">
            <v>11954</v>
          </cell>
          <cell r="C1772" t="str">
            <v>HC SQ COLLAGEN 10+ CC</v>
          </cell>
          <cell r="E1772">
            <v>754.25</v>
          </cell>
          <cell r="F1772">
            <v>776.87750000000005</v>
          </cell>
        </row>
        <row r="1773">
          <cell r="B1773">
            <v>11976</v>
          </cell>
          <cell r="C1773" t="str">
            <v>HC REM IMPL CONTRACEP CAPS</v>
          </cell>
          <cell r="E1773">
            <v>1317.27</v>
          </cell>
          <cell r="F1773">
            <v>1356.7881</v>
          </cell>
        </row>
        <row r="1774">
          <cell r="B1774">
            <v>11982</v>
          </cell>
          <cell r="C1774" t="str">
            <v>HC REMOVE DRUG IMPLANT</v>
          </cell>
          <cell r="E1774">
            <v>532.91</v>
          </cell>
          <cell r="F1774">
            <v>548.89729999999997</v>
          </cell>
        </row>
        <row r="1775">
          <cell r="B1775">
            <v>15002</v>
          </cell>
          <cell r="C1775" t="str">
            <v>HC WOUND PREP TRK/ARM/LEG 100 SQ CM/1% BA</v>
          </cell>
          <cell r="E1775">
            <v>3830.69</v>
          </cell>
          <cell r="F1775">
            <v>3945.6107000000002</v>
          </cell>
        </row>
        <row r="1776">
          <cell r="B1776">
            <v>15003</v>
          </cell>
          <cell r="C1776" t="str">
            <v>HC WOUND PREP ADDL 100 CM</v>
          </cell>
          <cell r="E1776">
            <v>3830.69</v>
          </cell>
          <cell r="F1776">
            <v>3945.6107000000002</v>
          </cell>
        </row>
        <row r="1777">
          <cell r="B1777">
            <v>15004</v>
          </cell>
          <cell r="C1777" t="str">
            <v>HC WOUND PREP F/N/HF/G 100 SQ CM/1% BA</v>
          </cell>
          <cell r="E1777">
            <v>1177.6300000000001</v>
          </cell>
          <cell r="F1777">
            <v>1212.9589000000001</v>
          </cell>
        </row>
        <row r="1778">
          <cell r="B1778">
            <v>15005</v>
          </cell>
          <cell r="C1778" t="str">
            <v>HC WND PREP F/N/HF/G ADDL 100 SQ CM/1% BA</v>
          </cell>
          <cell r="E1778">
            <v>1177.6300000000001</v>
          </cell>
          <cell r="F1778">
            <v>1212.9589000000001</v>
          </cell>
        </row>
        <row r="1779">
          <cell r="B1779">
            <v>15271</v>
          </cell>
          <cell r="C1779" t="str">
            <v>HC SKIN SUB GRAFT TRNK/ARM/LEG 1ST 25SQCM OR LESS</v>
          </cell>
          <cell r="E1779">
            <v>3606.8</v>
          </cell>
          <cell r="F1779">
            <v>3715.0040000000004</v>
          </cell>
        </row>
        <row r="1780">
          <cell r="B1780">
            <v>15275</v>
          </cell>
          <cell r="C1780" t="str">
            <v>HC SKIN SUB GRAFT F/N/HF/G 1ST 25SQCM OR LESS</v>
          </cell>
          <cell r="E1780">
            <v>3606.8</v>
          </cell>
          <cell r="F1780">
            <v>3715.0040000000004</v>
          </cell>
        </row>
        <row r="1781">
          <cell r="B1781">
            <v>15276</v>
          </cell>
          <cell r="C1781" t="str">
            <v>HC SKIN SUB GRAFT F/N/HF/G ADDL EA ADD'L 25SQ CM</v>
          </cell>
          <cell r="E1781">
            <v>1879.65</v>
          </cell>
          <cell r="F1781">
            <v>1936.0395000000001</v>
          </cell>
        </row>
        <row r="1782">
          <cell r="B1782">
            <v>15953</v>
          </cell>
          <cell r="C1782" t="str">
            <v>HC EXC T P ULCER W SF &amp; OSTECT</v>
          </cell>
          <cell r="E1782">
            <v>7028.29</v>
          </cell>
          <cell r="F1782">
            <v>7239.1386999999995</v>
          </cell>
        </row>
        <row r="1783">
          <cell r="B1783">
            <v>17000</v>
          </cell>
          <cell r="C1783" t="str">
            <v>HC DESTRUCT PREMALG LESION - 1ST LESION</v>
          </cell>
          <cell r="E1783">
            <v>270.08999999999997</v>
          </cell>
          <cell r="F1783">
            <v>278.19269999999995</v>
          </cell>
        </row>
        <row r="1784">
          <cell r="B1784">
            <v>17003</v>
          </cell>
          <cell r="C1784" t="str">
            <v>HC DESTRUCT PREMALG LES 2-14 EACH</v>
          </cell>
          <cell r="E1784">
            <v>137.35</v>
          </cell>
          <cell r="F1784">
            <v>141.47049999999999</v>
          </cell>
        </row>
        <row r="1785">
          <cell r="B1785">
            <v>17004</v>
          </cell>
          <cell r="C1785" t="str">
            <v>HC DESTROY PREMAL LESIONS 15/&gt;</v>
          </cell>
          <cell r="E1785">
            <v>715.95</v>
          </cell>
          <cell r="F1785">
            <v>737.4285000000001</v>
          </cell>
        </row>
        <row r="1786">
          <cell r="B1786">
            <v>17110</v>
          </cell>
          <cell r="C1786" t="str">
            <v>HC DESTRUCT BENIGN LESION 1-14</v>
          </cell>
          <cell r="E1786">
            <v>270.08999999999997</v>
          </cell>
          <cell r="F1786">
            <v>278.19269999999995</v>
          </cell>
        </row>
        <row r="1787">
          <cell r="B1787">
            <v>17111</v>
          </cell>
          <cell r="C1787" t="str">
            <v>HC DESTRUCT BENIGN LESION, 15 OR MORE</v>
          </cell>
          <cell r="E1787">
            <v>270.08999999999997</v>
          </cell>
          <cell r="F1787">
            <v>278.19269999999995</v>
          </cell>
        </row>
        <row r="1788">
          <cell r="B1788">
            <v>17250</v>
          </cell>
          <cell r="C1788" t="str">
            <v>HC CHEM CAUT OF GRANLTJ TISSUE</v>
          </cell>
          <cell r="E1788">
            <v>738.66</v>
          </cell>
          <cell r="F1788">
            <v>760.81979999999999</v>
          </cell>
        </row>
        <row r="1789">
          <cell r="B1789">
            <v>19000</v>
          </cell>
          <cell r="C1789" t="str">
            <v>HC PUNCT ASP BRST CYST - INITIAL</v>
          </cell>
          <cell r="E1789">
            <v>1317.27</v>
          </cell>
          <cell r="F1789">
            <v>1356.7881</v>
          </cell>
        </row>
        <row r="1790">
          <cell r="B1790">
            <v>19120</v>
          </cell>
          <cell r="C1790" t="str">
            <v>HC REMOVAL OF BREAST LESION 1 OR &gt; LESIONS</v>
          </cell>
          <cell r="E1790">
            <v>4310.32</v>
          </cell>
          <cell r="F1790">
            <v>4439.6295999999993</v>
          </cell>
        </row>
        <row r="1791">
          <cell r="B1791">
            <v>20220</v>
          </cell>
          <cell r="C1791" t="str">
            <v>HC BONE BX TR/NDL - SUPERF</v>
          </cell>
          <cell r="E1791">
            <v>2105.41</v>
          </cell>
          <cell r="F1791">
            <v>2168.5722999999998</v>
          </cell>
        </row>
        <row r="1792">
          <cell r="B1792">
            <v>20520</v>
          </cell>
          <cell r="C1792" t="str">
            <v>HC REM FB MUSCLE - SIMPLE</v>
          </cell>
          <cell r="E1792">
            <v>3100.66</v>
          </cell>
          <cell r="F1792">
            <v>3193.6797999999999</v>
          </cell>
        </row>
        <row r="1793">
          <cell r="B1793">
            <v>20526</v>
          </cell>
          <cell r="C1793" t="str">
            <v>HC CARPAL TUNNEL TX INJ</v>
          </cell>
          <cell r="E1793">
            <v>550.48</v>
          </cell>
          <cell r="F1793">
            <v>566.99440000000004</v>
          </cell>
        </row>
        <row r="1794">
          <cell r="B1794">
            <v>20550</v>
          </cell>
          <cell r="C1794" t="str">
            <v>HC INJ SINGLE TENDON SHEATH OR LIGAMENT</v>
          </cell>
          <cell r="E1794">
            <v>526.69000000000005</v>
          </cell>
          <cell r="F1794">
            <v>542.49070000000006</v>
          </cell>
        </row>
        <row r="1795">
          <cell r="B1795">
            <v>20551</v>
          </cell>
          <cell r="C1795" t="str">
            <v>HC INJ SINGLE TENDON ORIGIN/INSERTION</v>
          </cell>
          <cell r="E1795">
            <v>421.79</v>
          </cell>
          <cell r="F1795">
            <v>434.44370000000004</v>
          </cell>
        </row>
        <row r="1796">
          <cell r="B1796">
            <v>20552</v>
          </cell>
          <cell r="C1796" t="str">
            <v>HC INJECTION TRIGGER PT 1 OR 2 MUSCLES</v>
          </cell>
          <cell r="E1796">
            <v>519.12</v>
          </cell>
          <cell r="F1796">
            <v>534.69360000000006</v>
          </cell>
        </row>
        <row r="1797">
          <cell r="B1797">
            <v>20553</v>
          </cell>
          <cell r="C1797" t="str">
            <v>HC INJECTION TRIGGER PT 3 OR MORE MUSCLES</v>
          </cell>
          <cell r="E1797">
            <v>404.48</v>
          </cell>
          <cell r="F1797">
            <v>416.61440000000005</v>
          </cell>
        </row>
        <row r="1798">
          <cell r="B1798">
            <v>20600</v>
          </cell>
          <cell r="C1798" t="str">
            <v>HC DRAIN/INJ SMALL JOINT/BURSA W/O US</v>
          </cell>
          <cell r="E1798">
            <v>378.8</v>
          </cell>
          <cell r="F1798">
            <v>390.16399999999999</v>
          </cell>
        </row>
        <row r="1799">
          <cell r="B1799">
            <v>20605</v>
          </cell>
          <cell r="C1799" t="str">
            <v>HC DRAIN/INJ INTER JOINT/BURSA W/O US</v>
          </cell>
          <cell r="E1799">
            <v>568.87</v>
          </cell>
          <cell r="F1799">
            <v>585.93610000000001</v>
          </cell>
        </row>
        <row r="1800">
          <cell r="B1800">
            <v>20606</v>
          </cell>
          <cell r="C1800" t="str">
            <v>HC DRAIN/INJ INTER JOINT/BURSA W/ US</v>
          </cell>
          <cell r="E1800">
            <v>916.58</v>
          </cell>
          <cell r="F1800">
            <v>944.07740000000001</v>
          </cell>
        </row>
        <row r="1801">
          <cell r="B1801">
            <v>20610</v>
          </cell>
          <cell r="C1801" t="str">
            <v>HC DRAIN/INJ MAJOR JOINT/BURSA W/O US</v>
          </cell>
          <cell r="E1801">
            <v>475.86</v>
          </cell>
          <cell r="F1801">
            <v>490.13580000000002</v>
          </cell>
        </row>
        <row r="1802">
          <cell r="B1802">
            <v>20610</v>
          </cell>
          <cell r="C1802" t="str">
            <v>HC DRAIN/INJ MAJOR JOINT/BURSA W/O US</v>
          </cell>
          <cell r="D1802" t="str">
            <v>50</v>
          </cell>
          <cell r="E1802">
            <v>475.86</v>
          </cell>
          <cell r="F1802">
            <v>490.13580000000002</v>
          </cell>
        </row>
        <row r="1803">
          <cell r="B1803">
            <v>20610</v>
          </cell>
          <cell r="C1803" t="str">
            <v>HC DRAIN/INJ MAJOR JOINT/BURSA W/O US</v>
          </cell>
          <cell r="D1803" t="str">
            <v>LT</v>
          </cell>
          <cell r="E1803">
            <v>475.86</v>
          </cell>
          <cell r="F1803">
            <v>490.13580000000002</v>
          </cell>
        </row>
        <row r="1804">
          <cell r="B1804">
            <v>20610</v>
          </cell>
          <cell r="C1804" t="str">
            <v>HC DRAIN/INJ MAJOR JOINT/BURSA W/O US</v>
          </cell>
          <cell r="D1804" t="str">
            <v>RT</v>
          </cell>
          <cell r="E1804">
            <v>475.86</v>
          </cell>
          <cell r="F1804">
            <v>490.13580000000002</v>
          </cell>
        </row>
        <row r="1805">
          <cell r="B1805">
            <v>20611</v>
          </cell>
          <cell r="C1805" t="str">
            <v>HC DRAIN/INJ MAJOR JOINT/BURSA W/US</v>
          </cell>
          <cell r="E1805">
            <v>707.3</v>
          </cell>
          <cell r="F1805">
            <v>728.51900000000001</v>
          </cell>
        </row>
        <row r="1806">
          <cell r="B1806">
            <v>20612</v>
          </cell>
          <cell r="C1806" t="str">
            <v>HC ASPIRATE/INJ GANGLION CYST</v>
          </cell>
          <cell r="E1806">
            <v>558.04999999999995</v>
          </cell>
          <cell r="F1806">
            <v>574.79149999999993</v>
          </cell>
        </row>
        <row r="1807">
          <cell r="B1807">
            <v>20670</v>
          </cell>
          <cell r="C1807" t="str">
            <v>HC REMOVAL OF SUPPORT IMPLANT, WIRE/PIN/ROD</v>
          </cell>
          <cell r="E1807">
            <v>2297.11</v>
          </cell>
          <cell r="F1807">
            <v>2366.0233000000003</v>
          </cell>
        </row>
        <row r="1808">
          <cell r="B1808">
            <v>20680</v>
          </cell>
          <cell r="C1808" t="str">
            <v>HC REMOVAL OF IMPLANT, DEEP</v>
          </cell>
          <cell r="E1808">
            <v>4531.49</v>
          </cell>
          <cell r="F1808">
            <v>4667.4346999999998</v>
          </cell>
        </row>
        <row r="1809">
          <cell r="B1809">
            <v>20693</v>
          </cell>
          <cell r="C1809" t="str">
            <v>HC ADJUST BONE FIXATION DEVICE</v>
          </cell>
          <cell r="E1809">
            <v>8724.06</v>
          </cell>
          <cell r="F1809">
            <v>8985.7817999999988</v>
          </cell>
        </row>
        <row r="1810">
          <cell r="B1810">
            <v>21011</v>
          </cell>
          <cell r="C1810" t="str">
            <v>HC EXC FACE LES SC &lt; 2 CM</v>
          </cell>
          <cell r="E1810">
            <v>2894.09</v>
          </cell>
          <cell r="F1810">
            <v>2980.9127000000003</v>
          </cell>
        </row>
        <row r="1811">
          <cell r="B1811">
            <v>21012</v>
          </cell>
          <cell r="C1811" t="str">
            <v>HC EXCISION TUMOR, FACE/SCALP SUBQ 2CM &gt;</v>
          </cell>
          <cell r="E1811">
            <v>2894.09</v>
          </cell>
          <cell r="F1811">
            <v>2980.9127000000003</v>
          </cell>
        </row>
        <row r="1812">
          <cell r="B1812">
            <v>21014</v>
          </cell>
          <cell r="C1812" t="str">
            <v>HC EXC TUMOR SOFT TISS FACE&amp;SCALP SUBFASCIAL 2 CM/&gt;</v>
          </cell>
          <cell r="E1812">
            <v>5594.72</v>
          </cell>
          <cell r="F1812">
            <v>5762.5616</v>
          </cell>
        </row>
        <row r="1813">
          <cell r="B1813">
            <v>21315</v>
          </cell>
          <cell r="C1813" t="str">
            <v>HC CL TX OF NASAL BONE FX - WO STABILIZ</v>
          </cell>
          <cell r="E1813">
            <v>3194.75</v>
          </cell>
          <cell r="F1813">
            <v>3290.5925000000002</v>
          </cell>
        </row>
        <row r="1814">
          <cell r="B1814">
            <v>21320</v>
          </cell>
          <cell r="C1814" t="str">
            <v>HC CLOSED TXMT NASAL FX W/STABLIZATION</v>
          </cell>
          <cell r="E1814">
            <v>3415.29</v>
          </cell>
          <cell r="F1814">
            <v>3517.7487000000001</v>
          </cell>
        </row>
        <row r="1815">
          <cell r="B1815">
            <v>21930</v>
          </cell>
          <cell r="C1815" t="str">
            <v>HC EXC BACK LES SC &lt; 3 CM</v>
          </cell>
          <cell r="E1815">
            <v>2894.09</v>
          </cell>
          <cell r="F1815">
            <v>2980.9127000000003</v>
          </cell>
        </row>
        <row r="1816">
          <cell r="B1816">
            <v>21931</v>
          </cell>
          <cell r="C1816" t="str">
            <v>HC EXC BACK LES SC 3 CM/&gt;</v>
          </cell>
          <cell r="E1816">
            <v>2894.09</v>
          </cell>
          <cell r="F1816">
            <v>2980.9127000000003</v>
          </cell>
        </row>
        <row r="1817">
          <cell r="B1817">
            <v>21932</v>
          </cell>
          <cell r="C1817" t="str">
            <v>HC EXC BACK TUM DEEP &lt; 5 CM</v>
          </cell>
          <cell r="E1817">
            <v>5345.85</v>
          </cell>
          <cell r="F1817">
            <v>5506.2255000000005</v>
          </cell>
        </row>
        <row r="1818">
          <cell r="B1818">
            <v>21933</v>
          </cell>
          <cell r="C1818" t="str">
            <v>HC EXC BACK TUM DEEP 5 CM/&gt;</v>
          </cell>
          <cell r="E1818">
            <v>5346.94</v>
          </cell>
          <cell r="F1818">
            <v>5507.3481999999995</v>
          </cell>
        </row>
        <row r="1819">
          <cell r="B1819">
            <v>22902</v>
          </cell>
          <cell r="C1819" t="str">
            <v>HC EXC ABD LES SC &lt; 3 CM</v>
          </cell>
          <cell r="E1819">
            <v>2894.09</v>
          </cell>
          <cell r="F1819">
            <v>2980.9127000000003</v>
          </cell>
        </row>
        <row r="1820">
          <cell r="B1820">
            <v>22903</v>
          </cell>
          <cell r="C1820" t="str">
            <v>HC EXC ABD LES SC 3 CM/&gt;</v>
          </cell>
          <cell r="E1820">
            <v>5028.9799999999996</v>
          </cell>
          <cell r="F1820">
            <v>5179.8493999999992</v>
          </cell>
        </row>
        <row r="1821">
          <cell r="B1821">
            <v>23075</v>
          </cell>
          <cell r="C1821" t="str">
            <v>HC EXC SHOULDER LES SC &lt; 3 CM</v>
          </cell>
          <cell r="E1821">
            <v>2894.09</v>
          </cell>
          <cell r="F1821">
            <v>2980.9127000000003</v>
          </cell>
        </row>
        <row r="1822">
          <cell r="B1822">
            <v>23500</v>
          </cell>
          <cell r="C1822" t="str">
            <v>HC CLOSED TX CLAVICULAR FX W/O MANIP</v>
          </cell>
          <cell r="E1822">
            <v>281.19</v>
          </cell>
          <cell r="F1822">
            <v>289.62569999999999</v>
          </cell>
        </row>
        <row r="1823">
          <cell r="B1823">
            <v>23600</v>
          </cell>
          <cell r="C1823" t="str">
            <v>HC CLSD TX PROXIMAL HUMERAL FX W/O MANIP</v>
          </cell>
          <cell r="E1823">
            <v>453.15</v>
          </cell>
          <cell r="F1823">
            <v>466.74449999999996</v>
          </cell>
        </row>
        <row r="1824">
          <cell r="B1824">
            <v>24075</v>
          </cell>
          <cell r="C1824" t="str">
            <v>HC EXC ARM/ELBOW LES SC &lt; 3 CM</v>
          </cell>
          <cell r="E1824">
            <v>2894.09</v>
          </cell>
          <cell r="F1824">
            <v>2980.9127000000003</v>
          </cell>
        </row>
        <row r="1825">
          <cell r="B1825">
            <v>24650</v>
          </cell>
          <cell r="C1825" t="str">
            <v>HC CL TX RADIAL HD/NECK FX - WO MANIP</v>
          </cell>
          <cell r="E1825">
            <v>453.15</v>
          </cell>
          <cell r="F1825">
            <v>466.74449999999996</v>
          </cell>
        </row>
        <row r="1826">
          <cell r="B1826">
            <v>25075</v>
          </cell>
          <cell r="C1826" t="str">
            <v>HC EXC FOREARM LES SC &lt; 3 CM</v>
          </cell>
          <cell r="E1826">
            <v>2894.09</v>
          </cell>
          <cell r="F1826">
            <v>2980.9127000000003</v>
          </cell>
        </row>
        <row r="1827">
          <cell r="B1827">
            <v>25111</v>
          </cell>
          <cell r="C1827" t="str">
            <v>HC EXC 1' WRIST GANGLION</v>
          </cell>
          <cell r="E1827">
            <v>4277.33</v>
          </cell>
          <cell r="F1827">
            <v>4405.6499000000003</v>
          </cell>
        </row>
        <row r="1828">
          <cell r="B1828">
            <v>25530</v>
          </cell>
          <cell r="C1828" t="str">
            <v>HC CLSD TX ULNAR SHAFT FX W/O MANIP</v>
          </cell>
          <cell r="E1828">
            <v>344.54</v>
          </cell>
          <cell r="F1828">
            <v>354.87620000000004</v>
          </cell>
        </row>
        <row r="1829">
          <cell r="B1829">
            <v>25600</v>
          </cell>
          <cell r="C1829" t="str">
            <v>HC CLTX DSTL RADIAL FX/EPIPHYSL SEP WO MNP</v>
          </cell>
          <cell r="E1829">
            <v>1400.54</v>
          </cell>
          <cell r="F1829">
            <v>1442.5562</v>
          </cell>
        </row>
        <row r="1830">
          <cell r="B1830">
            <v>25605</v>
          </cell>
          <cell r="C1830" t="str">
            <v>HC CL TX DSTL RDL FX/EPIPHYSL SEP W MNP</v>
          </cell>
          <cell r="E1830">
            <v>2010.26</v>
          </cell>
          <cell r="F1830">
            <v>2070.5677999999998</v>
          </cell>
        </row>
        <row r="1831">
          <cell r="B1831">
            <v>26010</v>
          </cell>
          <cell r="C1831" t="str">
            <v>HC DRAIN FINGER ABSC - SIMPLE</v>
          </cell>
          <cell r="E1831">
            <v>742.99</v>
          </cell>
          <cell r="F1831">
            <v>765.27970000000005</v>
          </cell>
        </row>
        <row r="1832">
          <cell r="B1832">
            <v>26011</v>
          </cell>
          <cell r="C1832" t="str">
            <v>HC DRAIN FINGER ABSC - COMPLICATED</v>
          </cell>
          <cell r="E1832">
            <v>2105.41</v>
          </cell>
          <cell r="F1832">
            <v>2168.5722999999998</v>
          </cell>
        </row>
        <row r="1833">
          <cell r="B1833">
            <v>26055</v>
          </cell>
          <cell r="C1833" t="str">
            <v>HC TENDON SHEATH INCISION</v>
          </cell>
          <cell r="E1833">
            <v>3579.77</v>
          </cell>
          <cell r="F1833">
            <v>3687.1630999999998</v>
          </cell>
        </row>
        <row r="1834">
          <cell r="B1834">
            <v>26115</v>
          </cell>
          <cell r="C1834" t="str">
            <v>HC EXCISION HAND LESION SUBQ &lt; 1.5 CM</v>
          </cell>
          <cell r="E1834">
            <v>3772.27</v>
          </cell>
          <cell r="F1834">
            <v>3885.4380999999998</v>
          </cell>
        </row>
        <row r="1835">
          <cell r="B1835">
            <v>26160</v>
          </cell>
          <cell r="C1835" t="str">
            <v>HC EXCISION TENDN SHEATH LESION, HND/FINGER</v>
          </cell>
          <cell r="E1835">
            <v>3579.77</v>
          </cell>
          <cell r="F1835">
            <v>3687.1630999999998</v>
          </cell>
        </row>
        <row r="1836">
          <cell r="B1836">
            <v>26600</v>
          </cell>
          <cell r="C1836" t="str">
            <v>HC CL TX MC FX SGL WO MANIP EA BONE</v>
          </cell>
          <cell r="E1836">
            <v>344.54</v>
          </cell>
          <cell r="F1836">
            <v>354.87620000000004</v>
          </cell>
        </row>
        <row r="1837">
          <cell r="B1837">
            <v>26605</v>
          </cell>
          <cell r="C1837" t="str">
            <v>HC CL TX MC FX SGL - W MANIP</v>
          </cell>
          <cell r="E1837">
            <v>652.14</v>
          </cell>
          <cell r="F1837">
            <v>671.70420000000001</v>
          </cell>
        </row>
        <row r="1838">
          <cell r="B1838">
            <v>26720</v>
          </cell>
          <cell r="C1838" t="str">
            <v>HC CL TX PHAL SHAFT FX WO MANIP</v>
          </cell>
          <cell r="E1838">
            <v>344.54</v>
          </cell>
          <cell r="F1838">
            <v>354.87620000000004</v>
          </cell>
        </row>
        <row r="1839">
          <cell r="B1839">
            <v>26725</v>
          </cell>
          <cell r="C1839" t="str">
            <v>HC CL TX PHALANG SHFT FX W MANIP</v>
          </cell>
          <cell r="E1839">
            <v>641.33000000000004</v>
          </cell>
          <cell r="F1839">
            <v>660.56990000000008</v>
          </cell>
        </row>
        <row r="1840">
          <cell r="B1840">
            <v>26750</v>
          </cell>
          <cell r="C1840" t="str">
            <v>HC CL TX D PHAL FX FGR/THMB - WO MANIP</v>
          </cell>
          <cell r="E1840">
            <v>344.54</v>
          </cell>
          <cell r="F1840">
            <v>354.87620000000004</v>
          </cell>
        </row>
        <row r="1841">
          <cell r="B1841">
            <v>27750</v>
          </cell>
          <cell r="C1841" t="str">
            <v>HC CL TX TIB SHFT FX WO MANIP</v>
          </cell>
          <cell r="E1841">
            <v>453.15</v>
          </cell>
          <cell r="F1841">
            <v>466.74449999999996</v>
          </cell>
        </row>
        <row r="1842">
          <cell r="B1842">
            <v>27762</v>
          </cell>
          <cell r="C1842" t="str">
            <v>HC CLTX MEDIAL MALLS FX W/MANJ W/WO SKN/SKEL TRACJ</v>
          </cell>
          <cell r="E1842">
            <v>2198.69</v>
          </cell>
          <cell r="F1842">
            <v>2264.6507000000001</v>
          </cell>
        </row>
        <row r="1843">
          <cell r="B1843">
            <v>27786</v>
          </cell>
          <cell r="C1843" t="str">
            <v>HC CL TX DSTL FIB FX WO MANIP</v>
          </cell>
          <cell r="E1843">
            <v>551.57000000000005</v>
          </cell>
          <cell r="F1843">
            <v>568.11710000000005</v>
          </cell>
        </row>
        <row r="1844">
          <cell r="B1844">
            <v>27808</v>
          </cell>
          <cell r="C1844" t="str">
            <v>HC CLTX BIMALLEOLAR ANKLE FRACT WO MNP</v>
          </cell>
          <cell r="E1844">
            <v>453.15</v>
          </cell>
          <cell r="F1844">
            <v>466.74449999999996</v>
          </cell>
        </row>
        <row r="1845">
          <cell r="B1845">
            <v>29065</v>
          </cell>
          <cell r="C1845" t="str">
            <v>HC APPLY LONG ARM CAST</v>
          </cell>
          <cell r="E1845">
            <v>511.55</v>
          </cell>
          <cell r="F1845">
            <v>526.89650000000006</v>
          </cell>
        </row>
        <row r="1846">
          <cell r="B1846">
            <v>29075</v>
          </cell>
          <cell r="C1846" t="str">
            <v>HC APPLY SHORT ARM CAST</v>
          </cell>
          <cell r="E1846">
            <v>511.55</v>
          </cell>
          <cell r="F1846">
            <v>526.89650000000006</v>
          </cell>
        </row>
        <row r="1847">
          <cell r="B1847">
            <v>29085</v>
          </cell>
          <cell r="C1847" t="str">
            <v>HC APPLY GAUNTLET CAST</v>
          </cell>
          <cell r="E1847">
            <v>361.22</v>
          </cell>
          <cell r="F1847">
            <v>372.0566</v>
          </cell>
        </row>
        <row r="1848">
          <cell r="B1848">
            <v>29105</v>
          </cell>
          <cell r="C1848" t="str">
            <v>HC APPLY LONG ARM SPLINT</v>
          </cell>
          <cell r="E1848">
            <v>707.3</v>
          </cell>
          <cell r="F1848">
            <v>728.51900000000001</v>
          </cell>
        </row>
        <row r="1849">
          <cell r="B1849">
            <v>29125</v>
          </cell>
          <cell r="C1849" t="str">
            <v>HC APPLY SHORT ARM SPLINT STATIC</v>
          </cell>
          <cell r="E1849">
            <v>405.56</v>
          </cell>
          <cell r="F1849">
            <v>417.72680000000003</v>
          </cell>
        </row>
        <row r="1850">
          <cell r="B1850">
            <v>29130</v>
          </cell>
          <cell r="C1850" t="str">
            <v>HC APPLY FINGER SPLINT STATIC</v>
          </cell>
          <cell r="E1850">
            <v>309.31</v>
          </cell>
          <cell r="F1850">
            <v>318.58929999999998</v>
          </cell>
        </row>
        <row r="1851">
          <cell r="B1851">
            <v>29345</v>
          </cell>
          <cell r="C1851" t="str">
            <v>HC APPLY LONG LEG CAST</v>
          </cell>
          <cell r="E1851">
            <v>480.19</v>
          </cell>
          <cell r="F1851">
            <v>494.59570000000002</v>
          </cell>
        </row>
        <row r="1852">
          <cell r="B1852">
            <v>29365</v>
          </cell>
          <cell r="C1852" t="str">
            <v>HC APPLY CYLINDER CAST</v>
          </cell>
          <cell r="E1852">
            <v>503.98</v>
          </cell>
          <cell r="F1852">
            <v>519.09940000000006</v>
          </cell>
        </row>
        <row r="1853">
          <cell r="B1853">
            <v>29405</v>
          </cell>
          <cell r="C1853" t="str">
            <v>HC APPLY SHORT LEG CAST</v>
          </cell>
          <cell r="E1853">
            <v>456.39</v>
          </cell>
          <cell r="F1853">
            <v>470.08170000000001</v>
          </cell>
        </row>
        <row r="1854">
          <cell r="B1854">
            <v>29425</v>
          </cell>
          <cell r="C1854" t="str">
            <v>HC APPLY WLKR SH LEG CAST</v>
          </cell>
          <cell r="E1854">
            <v>545.69000000000005</v>
          </cell>
          <cell r="F1854">
            <v>562.0607</v>
          </cell>
        </row>
        <row r="1855">
          <cell r="B1855">
            <v>29440</v>
          </cell>
          <cell r="C1855" t="str">
            <v>HC ADD WALKER TO OLD CAST</v>
          </cell>
          <cell r="E1855">
            <v>261.72000000000003</v>
          </cell>
          <cell r="F1855">
            <v>269.57160000000005</v>
          </cell>
        </row>
        <row r="1856">
          <cell r="B1856">
            <v>29445</v>
          </cell>
          <cell r="C1856" t="str">
            <v>HC APPLY RIGID TOTAL CONTACT LEG CAST</v>
          </cell>
          <cell r="E1856">
            <v>546.16</v>
          </cell>
          <cell r="F1856">
            <v>562.54480000000001</v>
          </cell>
        </row>
        <row r="1857">
          <cell r="B1857">
            <v>29505</v>
          </cell>
          <cell r="C1857" t="str">
            <v>HC APPLY LONG LEG SPLINT</v>
          </cell>
          <cell r="E1857">
            <v>1073.93</v>
          </cell>
          <cell r="F1857">
            <v>1106.1479000000002</v>
          </cell>
        </row>
        <row r="1858">
          <cell r="B1858">
            <v>29515</v>
          </cell>
          <cell r="C1858" t="str">
            <v>HC APPLY SHORT LEG SPLINT</v>
          </cell>
          <cell r="E1858">
            <v>386.1</v>
          </cell>
          <cell r="F1858">
            <v>397.68300000000005</v>
          </cell>
        </row>
        <row r="1859">
          <cell r="B1859">
            <v>29540</v>
          </cell>
          <cell r="C1859" t="str">
            <v>HC STRAP ANKLE OR FOOT</v>
          </cell>
          <cell r="E1859">
            <v>381.77</v>
          </cell>
          <cell r="F1859">
            <v>393.22309999999999</v>
          </cell>
        </row>
        <row r="1860">
          <cell r="B1860">
            <v>29580</v>
          </cell>
          <cell r="C1860" t="str">
            <v>HC UNNA BOOT STRAPPING</v>
          </cell>
          <cell r="E1860">
            <v>536.41999999999996</v>
          </cell>
          <cell r="F1860">
            <v>552.51259999999991</v>
          </cell>
        </row>
        <row r="1861">
          <cell r="B1861">
            <v>29581</v>
          </cell>
          <cell r="C1861" t="str">
            <v>HC APPLY MULTLAY COMPRS LWR LEG</v>
          </cell>
          <cell r="E1861">
            <v>311.44</v>
          </cell>
          <cell r="F1861">
            <v>320.78320000000002</v>
          </cell>
        </row>
        <row r="1862">
          <cell r="B1862">
            <v>30901</v>
          </cell>
          <cell r="C1862" t="str">
            <v>HC CONTROL NASAL HEMORRH ANT SIMPLE</v>
          </cell>
          <cell r="E1862">
            <v>363.38</v>
          </cell>
          <cell r="F1862">
            <v>374.28140000000002</v>
          </cell>
        </row>
        <row r="1863">
          <cell r="B1863">
            <v>30901</v>
          </cell>
          <cell r="C1863" t="str">
            <v>HC CONTROL NASAL HEMORRH ANT SIMPLE</v>
          </cell>
          <cell r="D1863" t="str">
            <v>50</v>
          </cell>
          <cell r="E1863">
            <v>363.38</v>
          </cell>
          <cell r="F1863">
            <v>374.28140000000002</v>
          </cell>
        </row>
        <row r="1864">
          <cell r="B1864">
            <v>30901</v>
          </cell>
          <cell r="C1864" t="str">
            <v>HC CONTROL NASAL HEMORRH ANT SIMPLE</v>
          </cell>
          <cell r="D1864" t="str">
            <v>LT</v>
          </cell>
          <cell r="E1864">
            <v>242.26</v>
          </cell>
          <cell r="F1864">
            <v>249.52779999999998</v>
          </cell>
        </row>
        <row r="1865">
          <cell r="B1865">
            <v>30901</v>
          </cell>
          <cell r="C1865" t="str">
            <v>HC CONTROL NASAL HEMORRH ANT SIMPLE</v>
          </cell>
          <cell r="D1865" t="str">
            <v>RT</v>
          </cell>
          <cell r="E1865">
            <v>242.26</v>
          </cell>
          <cell r="F1865">
            <v>249.52779999999998</v>
          </cell>
        </row>
        <row r="1866">
          <cell r="B1866">
            <v>30903</v>
          </cell>
          <cell r="C1866" t="str">
            <v>HC CONTROL NASAL HEMORRH ANT COMPLEX</v>
          </cell>
          <cell r="D1866" t="str">
            <v>50</v>
          </cell>
          <cell r="E1866">
            <v>447.74</v>
          </cell>
          <cell r="F1866">
            <v>461.17220000000003</v>
          </cell>
        </row>
        <row r="1867">
          <cell r="B1867">
            <v>30903</v>
          </cell>
          <cell r="C1867" t="str">
            <v>HC CONTROL NASAL HEMORRH ANT COMPLEX</v>
          </cell>
          <cell r="D1867" t="str">
            <v>LT</v>
          </cell>
          <cell r="E1867">
            <v>298.49</v>
          </cell>
          <cell r="F1867">
            <v>307.44470000000001</v>
          </cell>
        </row>
        <row r="1868">
          <cell r="B1868">
            <v>30903</v>
          </cell>
          <cell r="C1868" t="str">
            <v>HC CONTROL NASAL HEMORRH ANT COMPLEX</v>
          </cell>
          <cell r="D1868" t="str">
            <v>RT</v>
          </cell>
          <cell r="E1868">
            <v>298.49</v>
          </cell>
          <cell r="F1868">
            <v>307.44470000000001</v>
          </cell>
        </row>
        <row r="1869">
          <cell r="B1869">
            <v>31231</v>
          </cell>
          <cell r="C1869" t="str">
            <v>HC DX NASAL ENDOSCOPY</v>
          </cell>
          <cell r="E1869">
            <v>396.91</v>
          </cell>
          <cell r="F1869">
            <v>408.81730000000005</v>
          </cell>
        </row>
        <row r="1870">
          <cell r="B1870">
            <v>31237</v>
          </cell>
          <cell r="C1870" t="str">
            <v>HC NASAL ENDO - W BX POLYPECT/DEBRIDE</v>
          </cell>
          <cell r="E1870">
            <v>3044.42</v>
          </cell>
          <cell r="F1870">
            <v>3135.7526000000003</v>
          </cell>
        </row>
        <row r="1871">
          <cell r="B1871">
            <v>31502</v>
          </cell>
          <cell r="C1871" t="str">
            <v>HC TRACH TUBE CHG BEFORE FISTULA TRACT</v>
          </cell>
          <cell r="E1871">
            <v>315.52999999999997</v>
          </cell>
          <cell r="F1871">
            <v>324.99589999999995</v>
          </cell>
        </row>
        <row r="1872">
          <cell r="B1872">
            <v>31535</v>
          </cell>
          <cell r="C1872" t="str">
            <v>HC LARYNGOSCOPY DIRECT OPERATIVE W/BIOPSY</v>
          </cell>
          <cell r="E1872">
            <v>11554.94</v>
          </cell>
          <cell r="F1872">
            <v>11901.5882</v>
          </cell>
        </row>
        <row r="1873">
          <cell r="B1873">
            <v>31575</v>
          </cell>
          <cell r="C1873" t="str">
            <v>HC DIAGNOSTIC LARYNGOSCOPY</v>
          </cell>
          <cell r="E1873">
            <v>1071.77</v>
          </cell>
          <cell r="F1873">
            <v>1103.9231</v>
          </cell>
        </row>
        <row r="1874">
          <cell r="B1874">
            <v>36590</v>
          </cell>
          <cell r="C1874" t="str">
            <v>HC REM TUNNELED CVAD W PORT/PUMP</v>
          </cell>
          <cell r="E1874">
            <v>2001.86</v>
          </cell>
          <cell r="F1874">
            <v>2061.9157999999998</v>
          </cell>
        </row>
        <row r="1875">
          <cell r="B1875">
            <v>36591</v>
          </cell>
          <cell r="C1875" t="str">
            <v>HC DRAW BLOOD OFF VENOUS DEVICE</v>
          </cell>
          <cell r="E1875">
            <v>566.71</v>
          </cell>
          <cell r="F1875">
            <v>583.71130000000005</v>
          </cell>
        </row>
        <row r="1876">
          <cell r="B1876">
            <v>36592</v>
          </cell>
          <cell r="C1876" t="str">
            <v>HC COLLECT BLOOD FROM PICC</v>
          </cell>
          <cell r="E1876">
            <v>163.31</v>
          </cell>
          <cell r="F1876">
            <v>168.20930000000001</v>
          </cell>
        </row>
        <row r="1877">
          <cell r="B1877">
            <v>40808</v>
          </cell>
          <cell r="C1877" t="str">
            <v>HC BIOPSY VESTIBULE OF MOUTH</v>
          </cell>
          <cell r="E1877">
            <v>745.63</v>
          </cell>
          <cell r="F1877">
            <v>767.99890000000005</v>
          </cell>
        </row>
        <row r="1878">
          <cell r="B1878">
            <v>40810</v>
          </cell>
          <cell r="C1878" t="str">
            <v>HC EXCISION LESN MOUTH VESTIBULE W/O REPAIR</v>
          </cell>
          <cell r="E1878">
            <v>3415.29</v>
          </cell>
          <cell r="F1878">
            <v>3517.7487000000001</v>
          </cell>
        </row>
        <row r="1879">
          <cell r="B1879">
            <v>41100</v>
          </cell>
          <cell r="C1879" t="str">
            <v>HC BIOPSY OF TONGUE - ANTERIOR 2/3</v>
          </cell>
          <cell r="E1879">
            <v>1169.0999999999999</v>
          </cell>
          <cell r="F1879">
            <v>1204.173</v>
          </cell>
        </row>
        <row r="1880">
          <cell r="B1880">
            <v>41105</v>
          </cell>
          <cell r="C1880" t="str">
            <v>HC BIOPSY OF TONGUE POSTERIOR 1/3</v>
          </cell>
          <cell r="E1880">
            <v>3415.29</v>
          </cell>
          <cell r="F1880">
            <v>3517.7487000000001</v>
          </cell>
        </row>
        <row r="1881">
          <cell r="B1881">
            <v>41112</v>
          </cell>
          <cell r="C1881" t="str">
            <v>HC EXC TONGUE LESION W/ CLOSURE ANT 2/3</v>
          </cell>
          <cell r="E1881">
            <v>3415.29</v>
          </cell>
          <cell r="F1881">
            <v>3517.7487000000001</v>
          </cell>
        </row>
        <row r="1882">
          <cell r="B1882">
            <v>41874</v>
          </cell>
          <cell r="C1882" t="str">
            <v>HC ALVEOLOPLASTY EACH QUADRANT</v>
          </cell>
          <cell r="E1882">
            <v>3415.29</v>
          </cell>
          <cell r="F1882">
            <v>3517.7487000000001</v>
          </cell>
        </row>
        <row r="1883">
          <cell r="B1883">
            <v>42330</v>
          </cell>
          <cell r="C1883" t="str">
            <v>HC SIALOLITHOTOMY - SM UNCOMPLICATED</v>
          </cell>
          <cell r="E1883">
            <v>3415.29</v>
          </cell>
          <cell r="F1883">
            <v>3517.7487000000001</v>
          </cell>
        </row>
        <row r="1884">
          <cell r="B1884">
            <v>46221</v>
          </cell>
          <cell r="C1884" t="str">
            <v>HC LIGATION OF HEMORRHOID(S)</v>
          </cell>
          <cell r="E1884">
            <v>1562.77</v>
          </cell>
          <cell r="F1884">
            <v>1609.6531</v>
          </cell>
        </row>
        <row r="1885">
          <cell r="B1885">
            <v>46600</v>
          </cell>
          <cell r="C1885" t="str">
            <v>HC DIAGNOSTIC ANOSCOPY SPX</v>
          </cell>
          <cell r="E1885">
            <v>241.56</v>
          </cell>
          <cell r="F1885">
            <v>248.80680000000001</v>
          </cell>
        </row>
        <row r="1886">
          <cell r="B1886">
            <v>46611</v>
          </cell>
          <cell r="C1886" t="str">
            <v>HC ANOSCOPY W REM SGL TUMOR - SNARE</v>
          </cell>
          <cell r="E1886">
            <v>1745.54</v>
          </cell>
          <cell r="F1886">
            <v>1797.9061999999999</v>
          </cell>
        </row>
        <row r="1887">
          <cell r="B1887">
            <v>46916</v>
          </cell>
          <cell r="C1887" t="str">
            <v>HC DESTRUCT ANAL LESION SIMPLE CRYOSURGERY</v>
          </cell>
          <cell r="E1887">
            <v>369.87</v>
          </cell>
          <cell r="F1887">
            <v>380.96609999999998</v>
          </cell>
        </row>
        <row r="1888">
          <cell r="B1888">
            <v>51100</v>
          </cell>
          <cell r="C1888" t="str">
            <v>HC DRAIN BLADDER BY NEEDLE</v>
          </cell>
          <cell r="E1888">
            <v>1106.3699999999999</v>
          </cell>
          <cell r="F1888">
            <v>1139.5610999999999</v>
          </cell>
        </row>
        <row r="1889">
          <cell r="B1889">
            <v>51101</v>
          </cell>
          <cell r="C1889" t="str">
            <v>HC DRAIN BLADDER BY TROCAR/CATH</v>
          </cell>
          <cell r="E1889">
            <v>2076.48</v>
          </cell>
          <cell r="F1889">
            <v>2138.7744000000002</v>
          </cell>
        </row>
        <row r="1890">
          <cell r="B1890">
            <v>51102</v>
          </cell>
          <cell r="C1890" t="str">
            <v>HC DRAIN BL W/CATH INSERTION</v>
          </cell>
          <cell r="E1890">
            <v>3784.17</v>
          </cell>
          <cell r="F1890">
            <v>3897.6950999999999</v>
          </cell>
        </row>
        <row r="1891">
          <cell r="B1891">
            <v>51700</v>
          </cell>
          <cell r="C1891" t="str">
            <v>HC SIMPLE BLADDER IRRIGATE LAVAGE/INSTILL</v>
          </cell>
          <cell r="E1891">
            <v>568.87</v>
          </cell>
          <cell r="F1891">
            <v>585.93610000000001</v>
          </cell>
        </row>
        <row r="1892">
          <cell r="B1892">
            <v>51701</v>
          </cell>
          <cell r="C1892" t="str">
            <v>HC INSERT BLADDER CATHETER</v>
          </cell>
          <cell r="E1892">
            <v>1462.19</v>
          </cell>
          <cell r="F1892">
            <v>1506.0557000000001</v>
          </cell>
        </row>
        <row r="1893">
          <cell r="B1893">
            <v>51702</v>
          </cell>
          <cell r="C1893" t="str">
            <v>HC INS TEMP BLADDER CATH</v>
          </cell>
          <cell r="E1893">
            <v>241.17</v>
          </cell>
          <cell r="F1893">
            <v>248.40509999999998</v>
          </cell>
        </row>
        <row r="1894">
          <cell r="B1894">
            <v>51703</v>
          </cell>
          <cell r="C1894" t="str">
            <v>HC INS BLADDER CATH COMPLEX</v>
          </cell>
          <cell r="E1894">
            <v>742.99</v>
          </cell>
          <cell r="F1894">
            <v>765.27970000000005</v>
          </cell>
        </row>
        <row r="1895">
          <cell r="B1895">
            <v>51705</v>
          </cell>
          <cell r="C1895" t="str">
            <v>HC CHANGE OF CYSTOSTOMY TUBE SIMPLE</v>
          </cell>
          <cell r="E1895">
            <v>772.19</v>
          </cell>
          <cell r="F1895">
            <v>795.35570000000007</v>
          </cell>
        </row>
        <row r="1896">
          <cell r="B1896">
            <v>51710</v>
          </cell>
          <cell r="C1896" t="str">
            <v>HC CYSTOSTOMY TUBE CHANGE, COMPLICATED</v>
          </cell>
          <cell r="E1896">
            <v>1217.77</v>
          </cell>
          <cell r="F1896">
            <v>1254.3031000000001</v>
          </cell>
        </row>
        <row r="1897">
          <cell r="B1897">
            <v>51720</v>
          </cell>
          <cell r="C1897" t="str">
            <v>HC TREATMENT OF BLADDER LESION</v>
          </cell>
          <cell r="E1897">
            <v>374.2</v>
          </cell>
          <cell r="F1897">
            <v>385.42599999999999</v>
          </cell>
        </row>
        <row r="1898">
          <cell r="B1898">
            <v>51736</v>
          </cell>
          <cell r="C1898" t="str">
            <v>HC SIMPLE UROFLOWMETRY</v>
          </cell>
          <cell r="E1898">
            <v>643.49</v>
          </cell>
          <cell r="F1898">
            <v>662.79470000000003</v>
          </cell>
        </row>
        <row r="1899">
          <cell r="B1899">
            <v>51741</v>
          </cell>
          <cell r="C1899" t="str">
            <v>HC COMPLEX UROFLOWMETRY</v>
          </cell>
          <cell r="E1899">
            <v>833.84</v>
          </cell>
          <cell r="F1899">
            <v>858.85520000000008</v>
          </cell>
        </row>
        <row r="1900">
          <cell r="B1900">
            <v>51798</v>
          </cell>
          <cell r="C1900" t="str">
            <v>HC US PV RESIDUAL URINE</v>
          </cell>
          <cell r="E1900">
            <v>368.79</v>
          </cell>
          <cell r="F1900">
            <v>379.8537</v>
          </cell>
        </row>
        <row r="1901">
          <cell r="B1901">
            <v>52000</v>
          </cell>
          <cell r="C1901" t="str">
            <v>HC CYSTOURETHROSCOPY</v>
          </cell>
          <cell r="E1901">
            <v>1216.69</v>
          </cell>
          <cell r="F1901">
            <v>1253.1907000000001</v>
          </cell>
        </row>
        <row r="1902">
          <cell r="B1902">
            <v>52281</v>
          </cell>
          <cell r="C1902" t="str">
            <v>HC CYSTO W DIL OF URETHRAL STRICTURE</v>
          </cell>
          <cell r="E1902">
            <v>3178.53</v>
          </cell>
          <cell r="F1902">
            <v>3273.8859000000002</v>
          </cell>
        </row>
        <row r="1903">
          <cell r="B1903">
            <v>52310</v>
          </cell>
          <cell r="C1903" t="str">
            <v>HC CYSTO W/ REM FB/STNT URETH/BLDR SIMPLE</v>
          </cell>
          <cell r="E1903">
            <v>3385.1</v>
          </cell>
          <cell r="F1903">
            <v>3486.6529999999998</v>
          </cell>
        </row>
        <row r="1904">
          <cell r="B1904">
            <v>53600</v>
          </cell>
          <cell r="C1904" t="str">
            <v>HC DIL URETH STRICT SOUND - MALE INITIAL</v>
          </cell>
          <cell r="E1904">
            <v>554.80999999999995</v>
          </cell>
          <cell r="F1904">
            <v>571.45429999999999</v>
          </cell>
        </row>
        <row r="1905">
          <cell r="B1905">
            <v>54056</v>
          </cell>
          <cell r="C1905" t="str">
            <v>HC DESTRUCT LESION(S) PENIS SIMPLE CRYO</v>
          </cell>
          <cell r="E1905">
            <v>270.08999999999997</v>
          </cell>
          <cell r="F1905">
            <v>278.19269999999995</v>
          </cell>
        </row>
        <row r="1906">
          <cell r="B1906">
            <v>54164</v>
          </cell>
          <cell r="C1906" t="str">
            <v>HC FRENULOTOMY OF PENIS</v>
          </cell>
          <cell r="E1906">
            <v>4793.21</v>
          </cell>
          <cell r="F1906">
            <v>4937.0063</v>
          </cell>
        </row>
        <row r="1907">
          <cell r="B1907">
            <v>54235</v>
          </cell>
          <cell r="C1907" t="str">
            <v>HC INJ CORPORA CAVERNOSA W PHARM AGENTS</v>
          </cell>
          <cell r="E1907">
            <v>506.14</v>
          </cell>
          <cell r="F1907">
            <v>521.32420000000002</v>
          </cell>
        </row>
        <row r="1908">
          <cell r="B1908">
            <v>55250</v>
          </cell>
          <cell r="C1908" t="str">
            <v>HC VASECTOMY UNIL OR BILAT</v>
          </cell>
          <cell r="E1908">
            <v>3847.98</v>
          </cell>
          <cell r="F1908">
            <v>3963.4194000000002</v>
          </cell>
        </row>
        <row r="1909">
          <cell r="B1909">
            <v>55700</v>
          </cell>
          <cell r="C1909" t="str">
            <v>HC PROSTATE NEEDLE PUNCH BX</v>
          </cell>
          <cell r="E1909">
            <v>2662.94</v>
          </cell>
          <cell r="F1909">
            <v>2742.8281999999999</v>
          </cell>
        </row>
        <row r="1910">
          <cell r="B1910">
            <v>56405</v>
          </cell>
          <cell r="C1910" t="str">
            <v>HC I&amp;D OF VULVA OR PERINEAL ABSCESS</v>
          </cell>
          <cell r="E1910">
            <v>973.35</v>
          </cell>
          <cell r="F1910">
            <v>1002.5505000000001</v>
          </cell>
        </row>
        <row r="1911">
          <cell r="B1911">
            <v>56420</v>
          </cell>
          <cell r="C1911" t="str">
            <v>HC I&amp;D OF BARTHOLINS GLAND ABSCESS</v>
          </cell>
          <cell r="E1911">
            <v>382.51</v>
          </cell>
          <cell r="F1911">
            <v>393.9853</v>
          </cell>
        </row>
        <row r="1912">
          <cell r="B1912">
            <v>56820</v>
          </cell>
          <cell r="C1912" t="str">
            <v>HC COLPOSCOPY OF VULVA</v>
          </cell>
          <cell r="E1912">
            <v>360.14</v>
          </cell>
          <cell r="F1912">
            <v>370.94419999999997</v>
          </cell>
        </row>
        <row r="1913">
          <cell r="B1913">
            <v>57100</v>
          </cell>
          <cell r="C1913" t="str">
            <v>HC BX VAGINAL MUCOSA - SIMPLE</v>
          </cell>
          <cell r="E1913">
            <v>1507.17</v>
          </cell>
          <cell r="F1913">
            <v>1552.3851</v>
          </cell>
        </row>
        <row r="1914">
          <cell r="B1914">
            <v>57160</v>
          </cell>
          <cell r="C1914" t="str">
            <v>HC FIT OR INSERT PESSARY</v>
          </cell>
          <cell r="E1914">
            <v>253.99</v>
          </cell>
          <cell r="F1914">
            <v>261.60970000000003</v>
          </cell>
        </row>
        <row r="1915">
          <cell r="B1915">
            <v>57420</v>
          </cell>
          <cell r="C1915" t="str">
            <v>HC COLPOSCOPY OF VAGINA</v>
          </cell>
          <cell r="E1915">
            <v>521.28</v>
          </cell>
          <cell r="F1915">
            <v>536.91840000000002</v>
          </cell>
        </row>
        <row r="1916">
          <cell r="B1916">
            <v>57421</v>
          </cell>
          <cell r="C1916" t="str">
            <v>HC EXAM/BIOPSY OF VAG W/SCOPE</v>
          </cell>
          <cell r="E1916">
            <v>854.16</v>
          </cell>
          <cell r="F1916">
            <v>879.78480000000002</v>
          </cell>
        </row>
        <row r="1917">
          <cell r="B1917">
            <v>57452</v>
          </cell>
          <cell r="C1917" t="str">
            <v>HC COLPOSCOPY OF CERVIX</v>
          </cell>
          <cell r="E1917">
            <v>2161.92</v>
          </cell>
          <cell r="F1917">
            <v>2226.7775999999999</v>
          </cell>
        </row>
        <row r="1918">
          <cell r="B1918">
            <v>57454</v>
          </cell>
          <cell r="C1918" t="str">
            <v>HC COLP CERVIX W BX &amp; CURETT</v>
          </cell>
          <cell r="E1918">
            <v>647.82000000000005</v>
          </cell>
          <cell r="F1918">
            <v>667.2546000000001</v>
          </cell>
        </row>
        <row r="1919">
          <cell r="B1919">
            <v>57455</v>
          </cell>
          <cell r="C1919" t="str">
            <v>HC CERVIC COLP W CERVIX BX</v>
          </cell>
          <cell r="E1919">
            <v>675.94</v>
          </cell>
          <cell r="F1919">
            <v>696.21820000000002</v>
          </cell>
        </row>
        <row r="1920">
          <cell r="B1920">
            <v>58100</v>
          </cell>
          <cell r="C1920" t="str">
            <v>HC ENDOMETRIAL BX W/O CERVICAL DILATION</v>
          </cell>
          <cell r="E1920">
            <v>1532.49</v>
          </cell>
          <cell r="F1920">
            <v>1578.4647</v>
          </cell>
        </row>
        <row r="1921">
          <cell r="B1921">
            <v>58120</v>
          </cell>
          <cell r="C1921" t="str">
            <v>HC D&amp;C DIAGNOSTIC OR THERAP NOT OB</v>
          </cell>
          <cell r="E1921">
            <v>3703.06</v>
          </cell>
          <cell r="F1921">
            <v>3814.1518000000001</v>
          </cell>
        </row>
        <row r="1922">
          <cell r="B1922">
            <v>58145</v>
          </cell>
          <cell r="C1922" t="str">
            <v>HC MYOMECTOMY VAG METHOD 1-4 MYOMAS</v>
          </cell>
          <cell r="E1922">
            <v>6584.17</v>
          </cell>
          <cell r="F1922">
            <v>6781.6950999999999</v>
          </cell>
        </row>
        <row r="1923">
          <cell r="B1923">
            <v>58300</v>
          </cell>
          <cell r="C1923" t="str">
            <v>HC INSERT IUD</v>
          </cell>
          <cell r="E1923">
            <v>647.82000000000005</v>
          </cell>
          <cell r="F1923">
            <v>667.2546000000001</v>
          </cell>
        </row>
        <row r="1924">
          <cell r="B1924">
            <v>58301</v>
          </cell>
          <cell r="C1924" t="str">
            <v>HC IUD REMOVAL</v>
          </cell>
          <cell r="E1924">
            <v>732.44</v>
          </cell>
          <cell r="F1924">
            <v>754.41320000000007</v>
          </cell>
        </row>
        <row r="1925">
          <cell r="B1925">
            <v>58555</v>
          </cell>
          <cell r="C1925" t="str">
            <v>HC HYSTEROSCOPY, DIAGNOSTIC</v>
          </cell>
          <cell r="E1925">
            <v>3703.06</v>
          </cell>
          <cell r="F1925">
            <v>3814.1518000000001</v>
          </cell>
        </row>
        <row r="1926">
          <cell r="B1926">
            <v>58558</v>
          </cell>
          <cell r="C1926" t="str">
            <v>HC HYSTEROSCOPY W/ BX, ENDOM OR POLYPECT</v>
          </cell>
          <cell r="E1926">
            <v>3866.36</v>
          </cell>
          <cell r="F1926">
            <v>3982.3508000000002</v>
          </cell>
        </row>
        <row r="1927">
          <cell r="B1927">
            <v>59000</v>
          </cell>
          <cell r="C1927" t="str">
            <v>HC AMNIOCENTESIS, DIAGNOSTIC</v>
          </cell>
          <cell r="E1927">
            <v>1189.6500000000001</v>
          </cell>
          <cell r="F1927">
            <v>1225.3395</v>
          </cell>
        </row>
        <row r="1928">
          <cell r="B1928">
            <v>59020</v>
          </cell>
          <cell r="C1928" t="str">
            <v>HC FETAL CONTRACTION STRESS TEST</v>
          </cell>
          <cell r="E1928">
            <v>706.22</v>
          </cell>
          <cell r="F1928">
            <v>727.40660000000003</v>
          </cell>
        </row>
        <row r="1929">
          <cell r="B1929">
            <v>59025</v>
          </cell>
          <cell r="C1929" t="str">
            <v>HC FETAL NON-STRESS TEST</v>
          </cell>
          <cell r="E1929">
            <v>354.73</v>
          </cell>
          <cell r="F1929">
            <v>365.37190000000004</v>
          </cell>
        </row>
        <row r="1930">
          <cell r="B1930">
            <v>59812</v>
          </cell>
          <cell r="C1930" t="str">
            <v>HC SURG TX INCOMPL ABORTION</v>
          </cell>
          <cell r="E1930">
            <v>3866.36</v>
          </cell>
          <cell r="F1930">
            <v>3982.3508000000002</v>
          </cell>
        </row>
        <row r="1931">
          <cell r="B1931">
            <v>59820</v>
          </cell>
          <cell r="C1931" t="str">
            <v>HC SURG TX MISSED ABORT 1ST TRIMESTER</v>
          </cell>
          <cell r="E1931">
            <v>4245.97</v>
          </cell>
          <cell r="F1931">
            <v>4373.3491000000004</v>
          </cell>
        </row>
        <row r="1932">
          <cell r="B1932">
            <v>59840</v>
          </cell>
          <cell r="C1932" t="str">
            <v>HC INDUCED ABORTION BY D&amp;C</v>
          </cell>
          <cell r="E1932">
            <v>3703.06</v>
          </cell>
          <cell r="F1932">
            <v>3814.1518000000001</v>
          </cell>
        </row>
        <row r="1933">
          <cell r="B1933">
            <v>62270</v>
          </cell>
          <cell r="C1933" t="str">
            <v>HC SPINAL PUNCTURE LUMBAR DIAGNOSTIC</v>
          </cell>
          <cell r="E1933">
            <v>916.58</v>
          </cell>
          <cell r="F1933">
            <v>944.07740000000001</v>
          </cell>
        </row>
        <row r="1934">
          <cell r="B1934">
            <v>64405</v>
          </cell>
          <cell r="C1934" t="str">
            <v>HC INJ ANESTH  - GREATER OCCIPITAL NERVE</v>
          </cell>
          <cell r="E1934">
            <v>894.4</v>
          </cell>
          <cell r="F1934">
            <v>921.23199999999997</v>
          </cell>
        </row>
        <row r="1935">
          <cell r="B1935">
            <v>64420</v>
          </cell>
          <cell r="C1935" t="str">
            <v>HC INJ ANESTH - INTERCOSTAL NERVE SGL</v>
          </cell>
          <cell r="E1935">
            <v>1358.36</v>
          </cell>
          <cell r="F1935">
            <v>1399.1107999999999</v>
          </cell>
        </row>
        <row r="1936">
          <cell r="B1936">
            <v>64421</v>
          </cell>
          <cell r="C1936" t="str">
            <v>HC INJ ANESTH - INTERCOST NRV MULTI/REGION</v>
          </cell>
          <cell r="E1936">
            <v>1756.36</v>
          </cell>
          <cell r="F1936">
            <v>1809.0508</v>
          </cell>
        </row>
        <row r="1937">
          <cell r="B1937">
            <v>64425</v>
          </cell>
          <cell r="C1937" t="str">
            <v>HC NERVE BLOCK ILIOING/ILIOHYPOGASTRIC</v>
          </cell>
          <cell r="D1937" t="str">
            <v>50</v>
          </cell>
          <cell r="E1937">
            <v>2062.42</v>
          </cell>
          <cell r="F1937">
            <v>2124.2926000000002</v>
          </cell>
        </row>
        <row r="1938">
          <cell r="B1938">
            <v>64425</v>
          </cell>
          <cell r="C1938" t="str">
            <v>HC NERVE BLOCK ILIOING/ILIOHYPOGASTRIC</v>
          </cell>
          <cell r="D1938" t="str">
            <v>LT</v>
          </cell>
          <cell r="E1938">
            <v>1374.59</v>
          </cell>
          <cell r="F1938">
            <v>1415.8276999999998</v>
          </cell>
        </row>
        <row r="1939">
          <cell r="B1939">
            <v>64425</v>
          </cell>
          <cell r="C1939" t="str">
            <v>HC NERVE BLOCK ILIOING/ILIOHYPOGASTRIC</v>
          </cell>
          <cell r="D1939" t="str">
            <v>RT</v>
          </cell>
          <cell r="E1939">
            <v>1374.59</v>
          </cell>
          <cell r="F1939">
            <v>1415.8276999999998</v>
          </cell>
        </row>
        <row r="1940">
          <cell r="B1940">
            <v>64430</v>
          </cell>
          <cell r="C1940" t="str">
            <v>HC INJ ANESTH - PUDENDAL NERVE</v>
          </cell>
          <cell r="E1940">
            <v>1756.36</v>
          </cell>
          <cell r="F1940">
            <v>1809.0508</v>
          </cell>
        </row>
        <row r="1941">
          <cell r="B1941">
            <v>64611</v>
          </cell>
          <cell r="C1941" t="str">
            <v>HC CHEMODENERV PAROTID&amp;SUBMANDIBL SALIVARY GLNDS</v>
          </cell>
          <cell r="E1941">
            <v>614.84</v>
          </cell>
          <cell r="F1941">
            <v>633.28520000000003</v>
          </cell>
        </row>
        <row r="1942">
          <cell r="B1942">
            <v>64612</v>
          </cell>
          <cell r="C1942" t="str">
            <v>HC DESTROY NERVE FACE MUSCLE</v>
          </cell>
          <cell r="D1942" t="str">
            <v>50</v>
          </cell>
          <cell r="E1942">
            <v>726.77</v>
          </cell>
          <cell r="F1942">
            <v>748.57309999999995</v>
          </cell>
        </row>
        <row r="1943">
          <cell r="B1943">
            <v>64612</v>
          </cell>
          <cell r="C1943" t="str">
            <v>HC DESTROY NERVE FACE MUSCLE</v>
          </cell>
          <cell r="D1943" t="str">
            <v>LT</v>
          </cell>
          <cell r="E1943">
            <v>484.51</v>
          </cell>
          <cell r="F1943">
            <v>499.0453</v>
          </cell>
        </row>
        <row r="1944">
          <cell r="B1944">
            <v>64612</v>
          </cell>
          <cell r="C1944" t="str">
            <v>HC DESTROY NERVE FACE MUSCLE</v>
          </cell>
          <cell r="D1944" t="str">
            <v>RT</v>
          </cell>
          <cell r="E1944">
            <v>484.51</v>
          </cell>
          <cell r="F1944">
            <v>499.0453</v>
          </cell>
        </row>
        <row r="1945">
          <cell r="B1945">
            <v>64615</v>
          </cell>
          <cell r="C1945" t="str">
            <v>HC SGL NBI BRACHIAL PLEXUS</v>
          </cell>
          <cell r="E1945">
            <v>616.46</v>
          </cell>
          <cell r="F1945">
            <v>634.9538</v>
          </cell>
        </row>
        <row r="1946">
          <cell r="B1946">
            <v>64616</v>
          </cell>
          <cell r="C1946" t="str">
            <v>HC CHEMODENERV MUSC NECK DYSTON</v>
          </cell>
          <cell r="D1946" t="str">
            <v>50</v>
          </cell>
          <cell r="E1946">
            <v>726.77</v>
          </cell>
          <cell r="F1946">
            <v>748.57309999999995</v>
          </cell>
        </row>
        <row r="1947">
          <cell r="B1947">
            <v>64616</v>
          </cell>
          <cell r="C1947" t="str">
            <v>HC CHEMODENERV MUSC NECK DYSTON</v>
          </cell>
          <cell r="D1947" t="str">
            <v>LT</v>
          </cell>
          <cell r="E1947">
            <v>484.51</v>
          </cell>
          <cell r="F1947">
            <v>499.0453</v>
          </cell>
        </row>
        <row r="1948">
          <cell r="B1948">
            <v>64616</v>
          </cell>
          <cell r="C1948" t="str">
            <v>HC CHEMODENERV MUSC NECK DYSTON</v>
          </cell>
          <cell r="D1948" t="str">
            <v>RT</v>
          </cell>
          <cell r="E1948">
            <v>484.51</v>
          </cell>
          <cell r="F1948">
            <v>499.0453</v>
          </cell>
        </row>
        <row r="1949">
          <cell r="B1949">
            <v>64642</v>
          </cell>
          <cell r="C1949" t="str">
            <v>HC CHEMODENERVATION ONE EXTREMITY 1-4 MUSCLE</v>
          </cell>
          <cell r="E1949">
            <v>1496.43</v>
          </cell>
          <cell r="F1949">
            <v>1541.3229000000001</v>
          </cell>
        </row>
        <row r="1950">
          <cell r="B1950">
            <v>64643</v>
          </cell>
          <cell r="C1950" t="str">
            <v>HC CHEMODENERVATION 1 EXTREMITY EA ADDL 1-4 MUSCLE</v>
          </cell>
          <cell r="E1950">
            <v>748.21</v>
          </cell>
          <cell r="F1950">
            <v>770.65629999999999</v>
          </cell>
        </row>
        <row r="1951">
          <cell r="B1951">
            <v>64644</v>
          </cell>
          <cell r="C1951" t="str">
            <v>HC CHEMODENERV 1 EXTREM 5/&gt; MUS</v>
          </cell>
          <cell r="E1951">
            <v>1374.59</v>
          </cell>
          <cell r="F1951">
            <v>1415.8276999999998</v>
          </cell>
        </row>
        <row r="1952">
          <cell r="B1952">
            <v>64647</v>
          </cell>
          <cell r="C1952" t="str">
            <v>HC CHEMODENERVATION OF TRUNK 6 OR MORE MUSCLES</v>
          </cell>
          <cell r="E1952">
            <v>1496.43</v>
          </cell>
          <cell r="F1952">
            <v>1541.3229000000001</v>
          </cell>
        </row>
        <row r="1953">
          <cell r="B1953">
            <v>64721</v>
          </cell>
          <cell r="C1953" t="str">
            <v>HC NEUROPLASTY MEDIAN NERVE CARPAL TUNNEL</v>
          </cell>
          <cell r="E1953">
            <v>4165.9399999999996</v>
          </cell>
          <cell r="F1953">
            <v>4290.9181999999992</v>
          </cell>
        </row>
        <row r="1954">
          <cell r="B1954">
            <v>65222</v>
          </cell>
          <cell r="C1954" t="str">
            <v>HC REM FB CONEAL W SLIT LAMP</v>
          </cell>
          <cell r="E1954">
            <v>765.7</v>
          </cell>
          <cell r="F1954">
            <v>788.67100000000005</v>
          </cell>
        </row>
        <row r="1955">
          <cell r="B1955">
            <v>65430</v>
          </cell>
          <cell r="C1955" t="str">
            <v>HC SCRAPING OF CORNEA DX FOR SMEAR</v>
          </cell>
          <cell r="E1955">
            <v>532.91</v>
          </cell>
          <cell r="F1955">
            <v>548.89729999999997</v>
          </cell>
        </row>
        <row r="1956">
          <cell r="B1956">
            <v>65800</v>
          </cell>
          <cell r="C1956" t="str">
            <v>HC DRAINAGE OF EYE</v>
          </cell>
          <cell r="E1956">
            <v>2934.5</v>
          </cell>
          <cell r="F1956">
            <v>3022.5349999999999</v>
          </cell>
        </row>
        <row r="1957">
          <cell r="B1957">
            <v>65855</v>
          </cell>
          <cell r="C1957" t="str">
            <v>HC TRABECULOPLASTY LASER SURG</v>
          </cell>
          <cell r="E1957">
            <v>1165.8599999999999</v>
          </cell>
          <cell r="F1957">
            <v>1200.8357999999998</v>
          </cell>
        </row>
        <row r="1958">
          <cell r="B1958">
            <v>66761</v>
          </cell>
          <cell r="C1958" t="str">
            <v>HC REVISION OF IRIS LASER</v>
          </cell>
          <cell r="E1958">
            <v>3860.96</v>
          </cell>
          <cell r="F1958">
            <v>3976.7888000000003</v>
          </cell>
        </row>
        <row r="1959">
          <cell r="B1959">
            <v>66821</v>
          </cell>
          <cell r="C1959" t="str">
            <v>HC AFTER CATARACT LASER SURGERY 1+ STGS</v>
          </cell>
          <cell r="E1959">
            <v>925.76</v>
          </cell>
          <cell r="F1959">
            <v>953.53279999999995</v>
          </cell>
        </row>
        <row r="1960">
          <cell r="B1960">
            <v>67028</v>
          </cell>
          <cell r="C1960" t="str">
            <v>HC INTRAVITREAL INJECTION OF DRUG</v>
          </cell>
          <cell r="E1960">
            <v>1389.73</v>
          </cell>
          <cell r="F1960">
            <v>1431.4219000000001</v>
          </cell>
        </row>
        <row r="1961">
          <cell r="B1961">
            <v>67141</v>
          </cell>
          <cell r="C1961" t="str">
            <v>HC PROPH RTA DTCHMNT W/O DRG, 1+ CRTX DTHRM</v>
          </cell>
          <cell r="E1961">
            <v>1740.13</v>
          </cell>
          <cell r="F1961">
            <v>1792.3339000000001</v>
          </cell>
        </row>
        <row r="1962">
          <cell r="B1962">
            <v>67145</v>
          </cell>
          <cell r="C1962" t="str">
            <v>HC PROPH RTA DTCHMNT WO DRG 1+ SESS</v>
          </cell>
          <cell r="E1962">
            <v>1851.53</v>
          </cell>
          <cell r="F1962">
            <v>1907.0759</v>
          </cell>
        </row>
        <row r="1963">
          <cell r="B1963">
            <v>67228</v>
          </cell>
          <cell r="C1963" t="str">
            <v>HC TREATMENT X10SV RETINOPATHY</v>
          </cell>
          <cell r="E1963">
            <v>4499.04</v>
          </cell>
          <cell r="F1963">
            <v>4634.0111999999999</v>
          </cell>
        </row>
        <row r="1964">
          <cell r="B1964">
            <v>67515</v>
          </cell>
          <cell r="C1964" t="str">
            <v>HC TENON'S CAPSULE INJECTION</v>
          </cell>
          <cell r="E1964">
            <v>572.11</v>
          </cell>
          <cell r="F1964">
            <v>589.27330000000006</v>
          </cell>
        </row>
        <row r="1965">
          <cell r="B1965">
            <v>67800</v>
          </cell>
          <cell r="C1965" t="str">
            <v>HC EXC OF CHALAZION SINGLE</v>
          </cell>
          <cell r="E1965">
            <v>533.17999999999995</v>
          </cell>
          <cell r="F1965">
            <v>549.17539999999997</v>
          </cell>
        </row>
        <row r="1966">
          <cell r="B1966">
            <v>67801</v>
          </cell>
          <cell r="C1966" t="str">
            <v>HC EXC OF CHALAZION MULTI SAME LID</v>
          </cell>
          <cell r="E1966">
            <v>1235.68</v>
          </cell>
          <cell r="F1966">
            <v>1272.7504000000001</v>
          </cell>
        </row>
        <row r="1967">
          <cell r="B1967">
            <v>67810</v>
          </cell>
          <cell r="C1967" t="str">
            <v>HC BIOPSY OF EYELID &amp; LID MARGIN</v>
          </cell>
          <cell r="E1967">
            <v>533.17999999999995</v>
          </cell>
          <cell r="F1967">
            <v>549.17539999999997</v>
          </cell>
        </row>
        <row r="1968">
          <cell r="B1968">
            <v>67840</v>
          </cell>
          <cell r="C1968" t="str">
            <v>HC EXC EYELID LESION W/O CLOSE/SMPL REPAIR</v>
          </cell>
          <cell r="E1968">
            <v>1235.68</v>
          </cell>
          <cell r="F1968">
            <v>1272.7504000000001</v>
          </cell>
        </row>
        <row r="1969">
          <cell r="B1969">
            <v>67938</v>
          </cell>
          <cell r="C1969" t="str">
            <v>HC REMOVAL EMBEDDED FOREIGN BODY EYELID</v>
          </cell>
          <cell r="E1969">
            <v>1064.23</v>
          </cell>
          <cell r="F1969">
            <v>1096.1569</v>
          </cell>
        </row>
        <row r="1970">
          <cell r="B1970">
            <v>68200</v>
          </cell>
          <cell r="C1970" t="str">
            <v>HC SUBCONJUNCTIVAL INJECTION</v>
          </cell>
          <cell r="E1970">
            <v>183.86</v>
          </cell>
          <cell r="F1970">
            <v>189.37580000000003</v>
          </cell>
        </row>
        <row r="1971">
          <cell r="B1971">
            <v>68801</v>
          </cell>
          <cell r="C1971" t="str">
            <v>HC DILATE LACRIMAL PUNTUM W//WO IRRIGATION</v>
          </cell>
          <cell r="D1971" t="str">
            <v>50</v>
          </cell>
          <cell r="E1971">
            <v>799.36</v>
          </cell>
          <cell r="F1971">
            <v>823.34080000000006</v>
          </cell>
        </row>
        <row r="1972">
          <cell r="B1972">
            <v>68801</v>
          </cell>
          <cell r="C1972" t="str">
            <v>HC DILATE LACRIMAL PUNTUM W//WO IRRIGATION</v>
          </cell>
          <cell r="D1972" t="str">
            <v>LT</v>
          </cell>
          <cell r="E1972">
            <v>532.91</v>
          </cell>
          <cell r="F1972">
            <v>548.89729999999997</v>
          </cell>
        </row>
        <row r="1973">
          <cell r="B1973">
            <v>68801</v>
          </cell>
          <cell r="C1973" t="str">
            <v>HC DILATE LACRIMAL PUNTUM W//WO IRRIGATION</v>
          </cell>
          <cell r="D1973" t="str">
            <v>RT</v>
          </cell>
          <cell r="E1973">
            <v>532.91</v>
          </cell>
          <cell r="F1973">
            <v>548.89729999999997</v>
          </cell>
        </row>
        <row r="1974">
          <cell r="B1974">
            <v>68810</v>
          </cell>
          <cell r="C1974" t="str">
            <v>HC NASOLACR DUCT PROBING W/WO IRRIGATION</v>
          </cell>
          <cell r="D1974" t="str">
            <v>50</v>
          </cell>
          <cell r="E1974">
            <v>999.31</v>
          </cell>
          <cell r="F1974">
            <v>1029.2892999999999</v>
          </cell>
        </row>
        <row r="1975">
          <cell r="B1975">
            <v>68810</v>
          </cell>
          <cell r="C1975" t="str">
            <v>HC NASOLACR DUCT PROBING W/WO IRRIGATION</v>
          </cell>
          <cell r="D1975" t="str">
            <v>LT</v>
          </cell>
          <cell r="E1975">
            <v>666.2</v>
          </cell>
          <cell r="F1975">
            <v>686.18600000000004</v>
          </cell>
        </row>
        <row r="1976">
          <cell r="B1976">
            <v>68810</v>
          </cell>
          <cell r="C1976" t="str">
            <v>HC NASOLACR DUCT PROBING W/WO IRRIGATION</v>
          </cell>
          <cell r="D1976" t="str">
            <v>RT</v>
          </cell>
          <cell r="E1976">
            <v>666.2</v>
          </cell>
          <cell r="F1976">
            <v>686.18600000000004</v>
          </cell>
        </row>
        <row r="1977">
          <cell r="B1977">
            <v>69105</v>
          </cell>
          <cell r="C1977" t="str">
            <v>HC BX EXTERNAL AUDITORY CANAL</v>
          </cell>
          <cell r="D1977" t="str">
            <v>50</v>
          </cell>
          <cell r="E1977">
            <v>4370.34</v>
          </cell>
          <cell r="F1977">
            <v>4501.4502000000002</v>
          </cell>
        </row>
        <row r="1978">
          <cell r="B1978">
            <v>69105</v>
          </cell>
          <cell r="C1978" t="str">
            <v>HC BX EXTERNAL AUDITORY CANAL</v>
          </cell>
          <cell r="D1978" t="str">
            <v>LT</v>
          </cell>
          <cell r="E1978">
            <v>2913.56</v>
          </cell>
          <cell r="F1978">
            <v>3000.9668000000001</v>
          </cell>
        </row>
        <row r="1979">
          <cell r="B1979">
            <v>69105</v>
          </cell>
          <cell r="C1979" t="str">
            <v>HC BX EXTERNAL AUDITORY CANAL</v>
          </cell>
          <cell r="D1979" t="str">
            <v>RT</v>
          </cell>
          <cell r="E1979">
            <v>2913.56</v>
          </cell>
          <cell r="F1979">
            <v>3000.9668000000001</v>
          </cell>
        </row>
        <row r="1980">
          <cell r="B1980">
            <v>69145</v>
          </cell>
          <cell r="C1980" t="str">
            <v>HC EXC ST LESION EXT AUDITORY CANAL</v>
          </cell>
          <cell r="E1980">
            <v>5346.94</v>
          </cell>
          <cell r="F1980">
            <v>5507.3481999999995</v>
          </cell>
        </row>
        <row r="1981">
          <cell r="B1981">
            <v>69200</v>
          </cell>
          <cell r="C1981" t="str">
            <v>HC REMOVAL FB AUDITORY CANAL W/O ANESTH</v>
          </cell>
          <cell r="E1981">
            <v>178.45</v>
          </cell>
          <cell r="F1981">
            <v>183.80349999999999</v>
          </cell>
        </row>
        <row r="1982">
          <cell r="B1982">
            <v>69209</v>
          </cell>
          <cell r="C1982" t="str">
            <v>HC REMOVE IMPACTED EAR WAX UNI</v>
          </cell>
          <cell r="E1982">
            <v>141.68</v>
          </cell>
          <cell r="F1982">
            <v>145.93040000000002</v>
          </cell>
        </row>
        <row r="1983">
          <cell r="B1983">
            <v>69210</v>
          </cell>
          <cell r="C1983" t="str">
            <v>HC REMOVE IMPACTED EAR WAX UNI</v>
          </cell>
          <cell r="E1983">
            <v>174.12</v>
          </cell>
          <cell r="F1983">
            <v>179.34360000000001</v>
          </cell>
        </row>
        <row r="1984">
          <cell r="B1984">
            <v>69420</v>
          </cell>
          <cell r="C1984" t="str">
            <v>HC MYRINGOTOMY, INCLUDING ASPIRATION</v>
          </cell>
          <cell r="E1984">
            <v>681.35</v>
          </cell>
          <cell r="F1984">
            <v>701.79050000000007</v>
          </cell>
        </row>
        <row r="1985">
          <cell r="B1985">
            <v>91200</v>
          </cell>
          <cell r="C1985" t="str">
            <v>HC LIVER ELASTOGRAPHY</v>
          </cell>
          <cell r="E1985">
            <v>310.39</v>
          </cell>
          <cell r="F1985">
            <v>319.70169999999996</v>
          </cell>
        </row>
        <row r="1986">
          <cell r="B1986">
            <v>92002</v>
          </cell>
          <cell r="C1986" t="str">
            <v>HC INTERM EYE EXAM NEW PT</v>
          </cell>
          <cell r="E1986">
            <v>429.36</v>
          </cell>
          <cell r="F1986">
            <v>442.24080000000004</v>
          </cell>
        </row>
        <row r="1987">
          <cell r="B1987">
            <v>92004</v>
          </cell>
          <cell r="C1987" t="str">
            <v>HC EYE EXAM NEW PATIENT 1+ VISITS</v>
          </cell>
          <cell r="E1987">
            <v>300.66000000000003</v>
          </cell>
          <cell r="F1987">
            <v>309.6798</v>
          </cell>
        </row>
        <row r="1988">
          <cell r="B1988">
            <v>92012</v>
          </cell>
          <cell r="C1988" t="str">
            <v>HC INTERM EYE EXAM EST PT</v>
          </cell>
          <cell r="E1988">
            <v>496.41</v>
          </cell>
          <cell r="F1988">
            <v>511.3023</v>
          </cell>
        </row>
        <row r="1989">
          <cell r="B1989">
            <v>92014</v>
          </cell>
          <cell r="C1989" t="str">
            <v>HC EYE EXAM &amp; TREATMENT 1+VISITS</v>
          </cell>
          <cell r="E1989">
            <v>227.12</v>
          </cell>
          <cell r="F1989">
            <v>233.93360000000001</v>
          </cell>
        </row>
        <row r="1990">
          <cell r="B1990">
            <v>92015</v>
          </cell>
          <cell r="C1990" t="str">
            <v>HC DETERMINE REFRACTION</v>
          </cell>
          <cell r="E1990">
            <v>111.39</v>
          </cell>
          <cell r="F1990">
            <v>114.7317</v>
          </cell>
        </row>
        <row r="1991">
          <cell r="B1991">
            <v>92020</v>
          </cell>
          <cell r="C1991" t="str">
            <v>HC GONIOSCOPY</v>
          </cell>
          <cell r="E1991">
            <v>220.63</v>
          </cell>
          <cell r="F1991">
            <v>227.24889999999999</v>
          </cell>
        </row>
        <row r="1992">
          <cell r="B1992">
            <v>92071</v>
          </cell>
          <cell r="C1992" t="str">
            <v>HC CONTACT LENS FITTING FOR TX</v>
          </cell>
          <cell r="E1992">
            <v>64.89</v>
          </cell>
          <cell r="F1992">
            <v>66.836700000000008</v>
          </cell>
        </row>
        <row r="1993">
          <cell r="B1993">
            <v>92083</v>
          </cell>
          <cell r="C1993" t="str">
            <v>HC VISUAL FIELD EXAMINATION(S)</v>
          </cell>
          <cell r="E1993">
            <v>588.34</v>
          </cell>
          <cell r="F1993">
            <v>605.99020000000007</v>
          </cell>
        </row>
        <row r="1994">
          <cell r="B1994">
            <v>92133</v>
          </cell>
          <cell r="C1994" t="str">
            <v>HC CMPTR OPHTH IMG OPTIC NERVE</v>
          </cell>
          <cell r="E1994">
            <v>153.57</v>
          </cell>
          <cell r="F1994">
            <v>158.1771</v>
          </cell>
        </row>
        <row r="1995">
          <cell r="B1995">
            <v>92134</v>
          </cell>
          <cell r="C1995" t="str">
            <v>HC CPTR OPHTH DX IMG POST SEGMT</v>
          </cell>
          <cell r="E1995">
            <v>153.57</v>
          </cell>
          <cell r="F1995">
            <v>158.1771</v>
          </cell>
        </row>
        <row r="1996">
          <cell r="B1996">
            <v>92201</v>
          </cell>
          <cell r="C1996" t="str">
            <v>HC OPSCPY EXTND RTA DRAWING &amp; SCL DEPRSN I&amp;R UNI/BI</v>
          </cell>
          <cell r="E1996">
            <v>129.85</v>
          </cell>
          <cell r="F1996">
            <v>133.74549999999999</v>
          </cell>
        </row>
        <row r="1997">
          <cell r="B1997">
            <v>92202</v>
          </cell>
          <cell r="C1997" t="str">
            <v>HC OPSCPY EXTND OPTIC NRV/MACULA DRAWING I&amp;R UNI/BI</v>
          </cell>
          <cell r="E1997">
            <v>129.85</v>
          </cell>
          <cell r="F1997">
            <v>133.74549999999999</v>
          </cell>
        </row>
        <row r="1998">
          <cell r="B1998">
            <v>92225</v>
          </cell>
          <cell r="C1998" t="str">
            <v>HC OPTHALMOSCOPY INITIAL</v>
          </cell>
          <cell r="E1998">
            <v>139.51</v>
          </cell>
          <cell r="F1998">
            <v>143.6953</v>
          </cell>
        </row>
        <row r="1999">
          <cell r="B1999">
            <v>92235</v>
          </cell>
          <cell r="C1999" t="str">
            <v>HC FLUORESCEIN ANGRPH UNI/BILAT</v>
          </cell>
          <cell r="E1999">
            <v>989.57</v>
          </cell>
          <cell r="F1999">
            <v>1019.2571</v>
          </cell>
        </row>
        <row r="2000">
          <cell r="B2000">
            <v>95976</v>
          </cell>
          <cell r="C2000" t="str">
            <v>HC ALYS SMPL CN NPGT PRGRMG</v>
          </cell>
          <cell r="E2000">
            <v>339.59</v>
          </cell>
          <cell r="F2000">
            <v>349.77769999999998</v>
          </cell>
        </row>
        <row r="2001">
          <cell r="B2001">
            <v>96130</v>
          </cell>
          <cell r="C2001" t="str">
            <v>HC PSYCL TST EVAL PHYS/QHP 1ST</v>
          </cell>
          <cell r="E2001">
            <v>507.22</v>
          </cell>
          <cell r="F2001">
            <v>522.4366</v>
          </cell>
        </row>
        <row r="2002">
          <cell r="B2002">
            <v>96131</v>
          </cell>
          <cell r="C2002" t="str">
            <v>HC PSYCL TST EVAL PHYS/QHP EA</v>
          </cell>
          <cell r="E2002">
            <v>156.82</v>
          </cell>
          <cell r="F2002">
            <v>161.52459999999999</v>
          </cell>
        </row>
        <row r="2003">
          <cell r="B2003">
            <v>96132</v>
          </cell>
          <cell r="C2003" t="str">
            <v>HC NRPSYC TST EVAL PHYS/QHP 1ST</v>
          </cell>
          <cell r="E2003">
            <v>507.22</v>
          </cell>
          <cell r="F2003">
            <v>522.4366</v>
          </cell>
        </row>
        <row r="2004">
          <cell r="B2004">
            <v>96133</v>
          </cell>
          <cell r="C2004" t="str">
            <v>HC NRPSYC TST EVAL PHYS/QHP EA</v>
          </cell>
          <cell r="E2004">
            <v>156.82</v>
          </cell>
          <cell r="F2004">
            <v>161.52459999999999</v>
          </cell>
        </row>
        <row r="2005">
          <cell r="B2005">
            <v>96138</v>
          </cell>
          <cell r="C2005" t="str">
            <v>HC PSYCL/NRPSYC TECH 1ST</v>
          </cell>
          <cell r="E2005">
            <v>507.22</v>
          </cell>
          <cell r="F2005">
            <v>522.4366</v>
          </cell>
        </row>
        <row r="2006">
          <cell r="B2006">
            <v>96139</v>
          </cell>
          <cell r="C2006" t="str">
            <v>HC PSYCL/NRPSYC TST TECH EA</v>
          </cell>
          <cell r="E2006">
            <v>83.28</v>
          </cell>
          <cell r="F2006">
            <v>85.778400000000005</v>
          </cell>
        </row>
        <row r="2007">
          <cell r="B2007">
            <v>97026</v>
          </cell>
          <cell r="C2007" t="str">
            <v>HC INFRARED THERAPY 1+ AREAS</v>
          </cell>
          <cell r="E2007">
            <v>24.87</v>
          </cell>
          <cell r="F2007">
            <v>25.616099999999999</v>
          </cell>
        </row>
        <row r="2008">
          <cell r="B2008">
            <v>97597</v>
          </cell>
          <cell r="C2008" t="str">
            <v>HC SELECT WND DEBRIDEMENT 20CM OR &lt;</v>
          </cell>
          <cell r="E2008">
            <v>910.62</v>
          </cell>
          <cell r="F2008">
            <v>937.93859999999995</v>
          </cell>
        </row>
        <row r="2009">
          <cell r="B2009">
            <v>98966</v>
          </cell>
          <cell r="C2009" t="str">
            <v>HC NONPHYSICIAN TELEPHONE ASSESSMENT 5-10 MIN</v>
          </cell>
          <cell r="E2009">
            <v>46.41</v>
          </cell>
          <cell r="F2009">
            <v>47.802299999999995</v>
          </cell>
        </row>
        <row r="2010">
          <cell r="B2010">
            <v>98967</v>
          </cell>
          <cell r="C2010" t="str">
            <v>HC NONPHYSICIAN TELEPHONE ASSESSMENT 11-20 MIN</v>
          </cell>
          <cell r="E2010">
            <v>89.26</v>
          </cell>
          <cell r="F2010">
            <v>91.93780000000001</v>
          </cell>
        </row>
        <row r="2011">
          <cell r="B2011">
            <v>98968</v>
          </cell>
          <cell r="C2011" t="str">
            <v>HC NONPHYSICIAN TELEPHONE ASSESSMENT 21-30 MIN</v>
          </cell>
          <cell r="E2011">
            <v>144.02000000000001</v>
          </cell>
          <cell r="F2011">
            <v>148.34060000000002</v>
          </cell>
        </row>
        <row r="2012">
          <cell r="B2012">
            <v>99078</v>
          </cell>
          <cell r="C2012" t="str">
            <v>HC GROUP HEALTH EDUCATION</v>
          </cell>
          <cell r="E2012">
            <v>32.450000000000003</v>
          </cell>
          <cell r="F2012">
            <v>33.423500000000004</v>
          </cell>
        </row>
        <row r="2013">
          <cell r="B2013">
            <v>99202</v>
          </cell>
          <cell r="C2013" t="str">
            <v>HC NEW PATIENT E/M FACILITY LEVEL 2</v>
          </cell>
          <cell r="E2013">
            <v>488.84</v>
          </cell>
          <cell r="F2013">
            <v>503.50519999999995</v>
          </cell>
        </row>
        <row r="2014">
          <cell r="B2014">
            <v>99203</v>
          </cell>
          <cell r="C2014" t="str">
            <v>HC NEW PATIENT E/M FACILITY LEVEL 3</v>
          </cell>
          <cell r="E2014">
            <v>501.82</v>
          </cell>
          <cell r="F2014">
            <v>516.87459999999999</v>
          </cell>
        </row>
        <row r="2015">
          <cell r="B2015">
            <v>99204</v>
          </cell>
          <cell r="C2015" t="str">
            <v>HC NEW PATIENT E/M FACILITY LEVEL 4</v>
          </cell>
          <cell r="E2015">
            <v>501.82</v>
          </cell>
          <cell r="F2015">
            <v>516.87459999999999</v>
          </cell>
        </row>
        <row r="2016">
          <cell r="B2016">
            <v>99205</v>
          </cell>
          <cell r="C2016" t="str">
            <v>HC NEW PATIENT E/M FACILITY LEVEL 5</v>
          </cell>
          <cell r="E2016">
            <v>501.82</v>
          </cell>
          <cell r="F2016">
            <v>516.87459999999999</v>
          </cell>
        </row>
        <row r="2017">
          <cell r="B2017">
            <v>99211</v>
          </cell>
          <cell r="C2017" t="str">
            <v>HC EST PATIENT E/M FACILITY LEVEL 1</v>
          </cell>
          <cell r="E2017">
            <v>501.82</v>
          </cell>
          <cell r="F2017">
            <v>516.87459999999999</v>
          </cell>
        </row>
        <row r="2018">
          <cell r="B2018">
            <v>99212</v>
          </cell>
          <cell r="C2018" t="str">
            <v>HC EST PATIENT E/M FACILITY LEVEL 2</v>
          </cell>
          <cell r="E2018">
            <v>501.82</v>
          </cell>
          <cell r="F2018">
            <v>516.87459999999999</v>
          </cell>
        </row>
        <row r="2019">
          <cell r="B2019">
            <v>99213</v>
          </cell>
          <cell r="C2019" t="str">
            <v>HC EST PATIENT E/M FACILITY LEVEL 3</v>
          </cell>
          <cell r="E2019">
            <v>501.82</v>
          </cell>
          <cell r="F2019">
            <v>516.87459999999999</v>
          </cell>
        </row>
        <row r="2020">
          <cell r="B2020">
            <v>99214</v>
          </cell>
          <cell r="C2020" t="str">
            <v>HC EST PATIENT E/M FACILITY LEVEL 4</v>
          </cell>
          <cell r="E2020">
            <v>501.82</v>
          </cell>
          <cell r="F2020">
            <v>516.87459999999999</v>
          </cell>
        </row>
        <row r="2021">
          <cell r="B2021">
            <v>99215</v>
          </cell>
          <cell r="C2021" t="str">
            <v>HC EST PATIENT E/M FACILITY LEVEL 5</v>
          </cell>
          <cell r="E2021">
            <v>501.82</v>
          </cell>
          <cell r="F2021">
            <v>516.87459999999999</v>
          </cell>
        </row>
        <row r="2022">
          <cell r="B2022">
            <v>99241</v>
          </cell>
          <cell r="C2022" t="str">
            <v>HC OFFICE CONSULTATION LEVEL 1</v>
          </cell>
          <cell r="E2022">
            <v>501.82</v>
          </cell>
          <cell r="F2022">
            <v>516.87459999999999</v>
          </cell>
        </row>
        <row r="2023">
          <cell r="B2023">
            <v>99242</v>
          </cell>
          <cell r="C2023" t="str">
            <v>HC OFFICE CONSULTATION LEVEL 2</v>
          </cell>
          <cell r="E2023">
            <v>501.82</v>
          </cell>
          <cell r="F2023">
            <v>516.87459999999999</v>
          </cell>
        </row>
        <row r="2024">
          <cell r="B2024">
            <v>99243</v>
          </cell>
          <cell r="C2024" t="str">
            <v>HC OFFICE CONSULTATION LEVEL 3</v>
          </cell>
          <cell r="E2024">
            <v>501.82</v>
          </cell>
          <cell r="F2024">
            <v>516.87459999999999</v>
          </cell>
        </row>
        <row r="2025">
          <cell r="B2025">
            <v>99244</v>
          </cell>
          <cell r="C2025" t="str">
            <v>HC OFFICE CONSULTATION LEVEL 4</v>
          </cell>
          <cell r="E2025">
            <v>501.82</v>
          </cell>
          <cell r="F2025">
            <v>516.87459999999999</v>
          </cell>
        </row>
        <row r="2026">
          <cell r="B2026">
            <v>99245</v>
          </cell>
          <cell r="C2026" t="str">
            <v>HC OFFICE CONSULTATION LEVEL 5</v>
          </cell>
          <cell r="E2026">
            <v>501.82</v>
          </cell>
          <cell r="F2026">
            <v>516.87459999999999</v>
          </cell>
        </row>
        <row r="2027">
          <cell r="B2027">
            <v>99385</v>
          </cell>
          <cell r="C2027" t="str">
            <v>HC PREV VISIT NEW AGE 18-39</v>
          </cell>
          <cell r="E2027">
            <v>156.82</v>
          </cell>
          <cell r="F2027">
            <v>161.52459999999999</v>
          </cell>
        </row>
        <row r="2028">
          <cell r="B2028">
            <v>99395</v>
          </cell>
          <cell r="C2028" t="str">
            <v>HC PREV VISIT EST AGE 18-39</v>
          </cell>
          <cell r="E2028">
            <v>135.19</v>
          </cell>
          <cell r="F2028">
            <v>139.2457</v>
          </cell>
        </row>
        <row r="2029">
          <cell r="B2029">
            <v>99396</v>
          </cell>
          <cell r="C2029" t="str">
            <v>HC EST PREVENTIVE VISIT 40-64YRS</v>
          </cell>
          <cell r="E2029">
            <v>488.84</v>
          </cell>
          <cell r="F2029">
            <v>503.50519999999995</v>
          </cell>
        </row>
        <row r="2030">
          <cell r="B2030">
            <v>20525</v>
          </cell>
          <cell r="C2030" t="str">
            <v>HC RMVL FOREIGN BODY MUSCLE/TENDON SHEATH DEEP/COMP</v>
          </cell>
          <cell r="E2030">
            <v>5474.06</v>
          </cell>
          <cell r="F2030">
            <v>5638.2818000000007</v>
          </cell>
        </row>
        <row r="2031">
          <cell r="B2031">
            <v>23330</v>
          </cell>
          <cell r="C2031" t="str">
            <v>HC REMOVAL FOREIGN BODY SHOULDER SUBCUTANEOUS</v>
          </cell>
          <cell r="E2031">
            <v>1440</v>
          </cell>
          <cell r="F2031">
            <v>1483.2</v>
          </cell>
        </row>
        <row r="2032">
          <cell r="B2032">
            <v>23333</v>
          </cell>
          <cell r="C2032" t="str">
            <v>HC REMOVAL SHOULDER FOREIGN BODY DEEP SUBFASCIAL/IM</v>
          </cell>
          <cell r="E2032">
            <v>5474.06</v>
          </cell>
          <cell r="F2032">
            <v>5638.2818000000007</v>
          </cell>
        </row>
        <row r="2033">
          <cell r="B2033">
            <v>24200</v>
          </cell>
          <cell r="C2033" t="str">
            <v>HC RMVL FOREIGN BODY UPPER ARM/ELBOW SUBCUTANEOUS</v>
          </cell>
          <cell r="E2033">
            <v>3240.19</v>
          </cell>
          <cell r="F2033">
            <v>3337.3957</v>
          </cell>
        </row>
        <row r="2034">
          <cell r="B2034">
            <v>24201</v>
          </cell>
          <cell r="C2034" t="str">
            <v>HC REMOVAL FOREIGN BODY UPPER ARM/ELBOW DEEP</v>
          </cell>
          <cell r="E2034">
            <v>5474.06</v>
          </cell>
          <cell r="F2034">
            <v>5638.2818000000007</v>
          </cell>
        </row>
        <row r="2035">
          <cell r="B2035">
            <v>25248</v>
          </cell>
          <cell r="C2035" t="str">
            <v>HC EXPL W/REMOVAL DEEP FOREIGN BODY FOREARM/WRIST</v>
          </cell>
          <cell r="E2035">
            <v>3199.57</v>
          </cell>
          <cell r="F2035">
            <v>3295.5571</v>
          </cell>
        </row>
        <row r="2036">
          <cell r="B2036">
            <v>27086</v>
          </cell>
          <cell r="C2036" t="str">
            <v>HC RMVL FOREIGN BODY PELVIS/HIP SUBCUTANEOUS TISS</v>
          </cell>
          <cell r="E2036">
            <v>5474.06</v>
          </cell>
          <cell r="F2036">
            <v>5638.2818000000007</v>
          </cell>
        </row>
        <row r="2037">
          <cell r="B2037">
            <v>27087</v>
          </cell>
          <cell r="C2037" t="str">
            <v>HC REMOVAL FOREIGN BODY PELVIS/HIP DEEP</v>
          </cell>
          <cell r="E2037">
            <v>6462.12</v>
          </cell>
          <cell r="F2037">
            <v>6655.9835999999996</v>
          </cell>
        </row>
        <row r="2038">
          <cell r="B2038">
            <v>28190</v>
          </cell>
          <cell r="C2038" t="str">
            <v>HC REMOVAL FOREIGN BODY FOOT SUBCUTANEOUS</v>
          </cell>
          <cell r="E2038">
            <v>1440</v>
          </cell>
          <cell r="F2038">
            <v>1483.2</v>
          </cell>
        </row>
        <row r="2039">
          <cell r="B2039">
            <v>28193</v>
          </cell>
          <cell r="C2039" t="str">
            <v>HC REMOVAL FOREIGN BODY FOOT COMPLICATED</v>
          </cell>
          <cell r="E2039">
            <v>3240.19</v>
          </cell>
          <cell r="F2039">
            <v>3337.3957</v>
          </cell>
        </row>
        <row r="2040">
          <cell r="B2040">
            <v>30020</v>
          </cell>
          <cell r="C2040" t="str">
            <v>HC DRAINAGE ABSCESS/HEMATOMA NASAL SEPTUM</v>
          </cell>
          <cell r="E2040">
            <v>1042.73</v>
          </cell>
          <cell r="F2040">
            <v>1074.0119</v>
          </cell>
        </row>
        <row r="2041">
          <cell r="B2041">
            <v>30906</v>
          </cell>
          <cell r="C2041" t="str">
            <v>HC CTRL NSL HEMRRG PST NASAL PACKS&amp;/CAUTERY SUBSQ</v>
          </cell>
          <cell r="E2041">
            <v>480.71</v>
          </cell>
          <cell r="F2041">
            <v>495.13129999999995</v>
          </cell>
        </row>
        <row r="2042">
          <cell r="B2042">
            <v>40801</v>
          </cell>
          <cell r="C2042" t="str">
            <v>HC DRG ABSC CST HMTMA VESTIBULE MOUTH COMP</v>
          </cell>
          <cell r="E2042">
            <v>1042.73</v>
          </cell>
          <cell r="F2042">
            <v>1074.0119</v>
          </cell>
        </row>
        <row r="2043">
          <cell r="B2043">
            <v>40805</v>
          </cell>
          <cell r="C2043" t="str">
            <v>HC RMVL EMBEDDED FB VESTIBULE MOUTH COMP</v>
          </cell>
          <cell r="E2043">
            <v>1042.73</v>
          </cell>
          <cell r="F2043">
            <v>1074.0119</v>
          </cell>
        </row>
        <row r="2044">
          <cell r="B2044">
            <v>41005</v>
          </cell>
          <cell r="C2044" t="str">
            <v>HC INTRAORAL I&amp;D TONGUE/FLOOR SUBLNGL SUPFC</v>
          </cell>
          <cell r="E2044">
            <v>480.71</v>
          </cell>
          <cell r="F2044">
            <v>495.13129999999995</v>
          </cell>
        </row>
        <row r="2045">
          <cell r="B2045">
            <v>41007</v>
          </cell>
          <cell r="C2045" t="str">
            <v>HC INTRAORAL I&amp;D TONGUE/FLOOR SUBMENTAL SPACE</v>
          </cell>
          <cell r="E2045">
            <v>3185.3</v>
          </cell>
          <cell r="F2045">
            <v>3280.8590000000004</v>
          </cell>
        </row>
        <row r="2046">
          <cell r="B2046">
            <v>41008</v>
          </cell>
          <cell r="C2046" t="str">
            <v>HC INTRAORAL I&amp;D TONGUE/FLOOR SUBMNDBLR SPACE</v>
          </cell>
          <cell r="E2046">
            <v>6183.18</v>
          </cell>
          <cell r="F2046">
            <v>6368.6754000000001</v>
          </cell>
        </row>
        <row r="2047">
          <cell r="B2047">
            <v>41009</v>
          </cell>
          <cell r="C2047" t="str">
            <v>HC INTRAORAL I&amp;D TONGUE/FLOOR MASTICATOR SPACE</v>
          </cell>
          <cell r="E2047">
            <v>1042.73</v>
          </cell>
          <cell r="F2047">
            <v>1074.0119</v>
          </cell>
        </row>
        <row r="2048">
          <cell r="B2048">
            <v>41010</v>
          </cell>
          <cell r="C2048" t="str">
            <v>HC INCISION LINGUAL FRENUM FRENOTOMY</v>
          </cell>
          <cell r="E2048">
            <v>3185.3</v>
          </cell>
          <cell r="F2048">
            <v>3280.8590000000004</v>
          </cell>
        </row>
        <row r="2049">
          <cell r="B2049">
            <v>41250</v>
          </cell>
          <cell r="C2049" t="str">
            <v>HC RPR LAC 2.5 CM/&lt; MOUTH&amp;/ANT TWO-THIRDS TONG</v>
          </cell>
          <cell r="E2049">
            <v>257.39</v>
          </cell>
          <cell r="F2049">
            <v>265.11169999999998</v>
          </cell>
        </row>
        <row r="2050">
          <cell r="B2050">
            <v>41251</v>
          </cell>
          <cell r="C2050" t="str">
            <v>HC RPR LAC 2.5 CM/&lt; PST ONE-THIRD TONGUE</v>
          </cell>
          <cell r="E2050">
            <v>480.71</v>
          </cell>
          <cell r="F2050">
            <v>495.13129999999995</v>
          </cell>
        </row>
        <row r="2051">
          <cell r="B2051">
            <v>41805</v>
          </cell>
          <cell r="C2051" t="str">
            <v>HC RMVL EMBEDDED FB FROM DENTALVLR STRUXS SOFT TISS</v>
          </cell>
          <cell r="E2051">
            <v>3185.3</v>
          </cell>
          <cell r="F2051">
            <v>3280.8590000000004</v>
          </cell>
        </row>
        <row r="2052">
          <cell r="B2052">
            <v>42180</v>
          </cell>
          <cell r="C2052" t="str">
            <v>HC REPAIR PALATE LACERATION UP TO 2 CM</v>
          </cell>
          <cell r="E2052">
            <v>1042.73</v>
          </cell>
          <cell r="F2052">
            <v>1074.0119</v>
          </cell>
        </row>
        <row r="2053">
          <cell r="B2053">
            <v>42182</v>
          </cell>
          <cell r="C2053" t="str">
            <v>HC REPAIR LACERATION PALATE &gt;2 CM/COMPLEX</v>
          </cell>
          <cell r="E2053">
            <v>11450.32</v>
          </cell>
          <cell r="F2053">
            <v>11793.829599999999</v>
          </cell>
        </row>
        <row r="2054">
          <cell r="B2054">
            <v>46608</v>
          </cell>
          <cell r="C2054" t="str">
            <v>HC ANOSCOPY W/RMVL FOREIGN BODY</v>
          </cell>
          <cell r="E2054">
            <v>1803.24</v>
          </cell>
          <cell r="F2054">
            <v>1857.3371999999999</v>
          </cell>
        </row>
        <row r="2055">
          <cell r="B2055">
            <v>55120</v>
          </cell>
          <cell r="C2055" t="str">
            <v>HC REMOVE FOREIGN BODY IN SCROTUM</v>
          </cell>
          <cell r="E2055">
            <v>4181.9799999999996</v>
          </cell>
          <cell r="F2055">
            <v>4307.4393999999993</v>
          </cell>
        </row>
        <row r="2056">
          <cell r="B2056">
            <v>56440</v>
          </cell>
          <cell r="C2056" t="str">
            <v>HC MARSUPIALIZATION BARTHOLINS GLAND CYST</v>
          </cell>
          <cell r="E2056">
            <v>5897.11</v>
          </cell>
          <cell r="F2056">
            <v>6074.0232999999998</v>
          </cell>
        </row>
        <row r="2057">
          <cell r="B2057">
            <v>68020</v>
          </cell>
          <cell r="C2057" t="str">
            <v>HC INCISION CONJUNCTIVA DRAINAGE OF CYST</v>
          </cell>
          <cell r="E2057">
            <v>1904.95</v>
          </cell>
          <cell r="F2057">
            <v>1962.0985000000001</v>
          </cell>
        </row>
        <row r="2058">
          <cell r="B2058">
            <v>69005</v>
          </cell>
          <cell r="C2058" t="str">
            <v>HC DRAINAGE EXTERNAL EAR ABSCESS/HEMATOMA CMPLX</v>
          </cell>
          <cell r="E2058">
            <v>3240.19</v>
          </cell>
          <cell r="F2058">
            <v>3337.3957</v>
          </cell>
        </row>
        <row r="2059">
          <cell r="B2059">
            <v>10011</v>
          </cell>
          <cell r="C2059" t="str">
            <v>HC FNA BX W/MR GDN 1ST LES</v>
          </cell>
          <cell r="E2059">
            <v>1330.25</v>
          </cell>
          <cell r="F2059">
            <v>1370.1575</v>
          </cell>
        </row>
        <row r="2060">
          <cell r="B2060">
            <v>10012</v>
          </cell>
          <cell r="C2060" t="str">
            <v>HC FNA BX W/MR GDN EA ADDL</v>
          </cell>
          <cell r="E2060">
            <v>665.12</v>
          </cell>
          <cell r="F2060">
            <v>685.07360000000006</v>
          </cell>
        </row>
        <row r="2061">
          <cell r="B2061">
            <v>70336</v>
          </cell>
          <cell r="C2061" t="str">
            <v>HC MRI OF TMJ(S)</v>
          </cell>
          <cell r="E2061">
            <v>3875.01</v>
          </cell>
          <cell r="F2061">
            <v>3991.2603000000004</v>
          </cell>
        </row>
        <row r="2062">
          <cell r="B2062">
            <v>70540</v>
          </cell>
          <cell r="C2062" t="str">
            <v>HC MRI ORBIT/FACE/NECK W/O CONTRAST</v>
          </cell>
          <cell r="E2062">
            <v>3253.15</v>
          </cell>
          <cell r="F2062">
            <v>3350.7445000000002</v>
          </cell>
        </row>
        <row r="2063">
          <cell r="B2063">
            <v>70542</v>
          </cell>
          <cell r="C2063" t="str">
            <v>HC MRI ORBIT/FACE/NECK W/CONTRAST</v>
          </cell>
          <cell r="E2063">
            <v>6380.85</v>
          </cell>
          <cell r="F2063">
            <v>6572.2755000000006</v>
          </cell>
        </row>
        <row r="2064">
          <cell r="B2064">
            <v>70543</v>
          </cell>
          <cell r="C2064" t="str">
            <v>HC MRI ORBT/FAC/NCK W/O &amp; W/CONTRAST</v>
          </cell>
          <cell r="E2064">
            <v>5544.85</v>
          </cell>
          <cell r="F2064">
            <v>5711.1955000000007</v>
          </cell>
        </row>
        <row r="2065">
          <cell r="B2065">
            <v>70547</v>
          </cell>
          <cell r="C2065" t="str">
            <v>HC MRA NECK WO CONTRAST</v>
          </cell>
          <cell r="E2065">
            <v>3508.39</v>
          </cell>
          <cell r="F2065">
            <v>3613.6416999999997</v>
          </cell>
        </row>
        <row r="2066">
          <cell r="B2066">
            <v>70548</v>
          </cell>
          <cell r="C2066" t="str">
            <v>HC MRA NECK W CONTRAST</v>
          </cell>
          <cell r="E2066">
            <v>4372.5</v>
          </cell>
          <cell r="F2066">
            <v>4503.6750000000002</v>
          </cell>
        </row>
        <row r="2067">
          <cell r="B2067">
            <v>70549</v>
          </cell>
          <cell r="C2067" t="str">
            <v>HC MRA NECK W &amp; WO CONTRAST</v>
          </cell>
          <cell r="E2067">
            <v>6811.29</v>
          </cell>
          <cell r="F2067">
            <v>7015.6287000000002</v>
          </cell>
        </row>
        <row r="2068">
          <cell r="B2068">
            <v>71550</v>
          </cell>
          <cell r="C2068" t="str">
            <v>HC MRI CHEST WO CONTRAST</v>
          </cell>
          <cell r="E2068">
            <v>4095.64</v>
          </cell>
          <cell r="F2068">
            <v>4218.5091999999995</v>
          </cell>
        </row>
        <row r="2069">
          <cell r="B2069">
            <v>71551</v>
          </cell>
          <cell r="C2069" t="str">
            <v>HC MRI CHEST W CONTRAST</v>
          </cell>
          <cell r="E2069">
            <v>4546.63</v>
          </cell>
          <cell r="F2069">
            <v>4683.0289000000002</v>
          </cell>
        </row>
        <row r="2070">
          <cell r="B2070">
            <v>71552</v>
          </cell>
          <cell r="C2070" t="str">
            <v>HC MRI CHEST W &amp; WO CONTRAST</v>
          </cell>
          <cell r="E2070">
            <v>5363.16</v>
          </cell>
          <cell r="F2070">
            <v>5524.0547999999999</v>
          </cell>
        </row>
        <row r="2071">
          <cell r="B2071">
            <v>72195</v>
          </cell>
          <cell r="C2071" t="str">
            <v>HC MRI PELVIS WO CONTRAST</v>
          </cell>
          <cell r="E2071">
            <v>3613.29</v>
          </cell>
          <cell r="F2071">
            <v>3721.6887000000002</v>
          </cell>
        </row>
        <row r="2072">
          <cell r="B2072">
            <v>72196</v>
          </cell>
          <cell r="C2072" t="str">
            <v>HC MRI PELVIS W CONTRAST</v>
          </cell>
          <cell r="E2072">
            <v>5028.9799999999996</v>
          </cell>
          <cell r="F2072">
            <v>5179.8493999999992</v>
          </cell>
        </row>
        <row r="2073">
          <cell r="B2073">
            <v>72197</v>
          </cell>
          <cell r="C2073" t="str">
            <v>HC MRI PELVIS W &amp; WO CONTRAST</v>
          </cell>
          <cell r="E2073">
            <v>6028.28</v>
          </cell>
          <cell r="F2073">
            <v>6209.1283999999996</v>
          </cell>
        </row>
        <row r="2074">
          <cell r="B2074">
            <v>73218</v>
          </cell>
          <cell r="C2074" t="str">
            <v>HC MRI U EXT NOT JOINT WO CONTRAST</v>
          </cell>
          <cell r="E2074">
            <v>3986.41</v>
          </cell>
          <cell r="F2074">
            <v>4106.0023000000001</v>
          </cell>
        </row>
        <row r="2075">
          <cell r="B2075">
            <v>73219</v>
          </cell>
          <cell r="C2075" t="str">
            <v>HC MRI U EXT NOT JOINT W CONTRAST</v>
          </cell>
          <cell r="E2075">
            <v>6433.84</v>
          </cell>
          <cell r="F2075">
            <v>6626.8552</v>
          </cell>
        </row>
        <row r="2076">
          <cell r="B2076">
            <v>73220</v>
          </cell>
          <cell r="C2076" t="str">
            <v>HC MRI U EXTR - NOT JOINT W&amp;WO CONTR</v>
          </cell>
          <cell r="E2076">
            <v>7377.99</v>
          </cell>
          <cell r="F2076">
            <v>7599.3297000000002</v>
          </cell>
        </row>
        <row r="2077">
          <cell r="B2077">
            <v>73221</v>
          </cell>
          <cell r="C2077" t="str">
            <v>HC MRI U EXTR ANY JOINT WO CONTRAST</v>
          </cell>
          <cell r="E2077">
            <v>3897.73</v>
          </cell>
          <cell r="F2077">
            <v>4014.6619000000001</v>
          </cell>
        </row>
        <row r="2078">
          <cell r="B2078">
            <v>73222</v>
          </cell>
          <cell r="C2078" t="str">
            <v>HC MRI U EXTR - ANY JOINT W CONTRAST</v>
          </cell>
          <cell r="E2078">
            <v>4656.9399999999996</v>
          </cell>
          <cell r="F2078">
            <v>4796.6481999999996</v>
          </cell>
        </row>
        <row r="2079">
          <cell r="B2079">
            <v>73223</v>
          </cell>
          <cell r="C2079" t="str">
            <v>HC MRI UE ANY JOINT W &amp; WO CONTRAST</v>
          </cell>
          <cell r="E2079">
            <v>5834.69</v>
          </cell>
          <cell r="F2079">
            <v>6009.7306999999992</v>
          </cell>
        </row>
        <row r="2080">
          <cell r="B2080">
            <v>73718</v>
          </cell>
          <cell r="C2080" t="str">
            <v>HC MRI - LEXTREM WO CONTR RT</v>
          </cell>
          <cell r="E2080">
            <v>3504.06</v>
          </cell>
          <cell r="F2080">
            <v>3609.1817999999998</v>
          </cell>
        </row>
        <row r="2081">
          <cell r="B2081">
            <v>73718</v>
          </cell>
          <cell r="C2081" t="str">
            <v>HC MRI - LEXTREM WO CONTR LT</v>
          </cell>
          <cell r="E2081">
            <v>3504.06</v>
          </cell>
          <cell r="F2081">
            <v>3609.1817999999998</v>
          </cell>
        </row>
        <row r="2082">
          <cell r="B2082">
            <v>73718</v>
          </cell>
          <cell r="C2082" t="str">
            <v>HC MRI - LEXTREM WO CONTR BILAT</v>
          </cell>
          <cell r="E2082">
            <v>5256.09</v>
          </cell>
          <cell r="F2082">
            <v>5413.7727000000004</v>
          </cell>
        </row>
        <row r="2083">
          <cell r="B2083">
            <v>73719</v>
          </cell>
          <cell r="C2083" t="str">
            <v>HC MRI - LEXTREM W CONTR RT</v>
          </cell>
          <cell r="E2083">
            <v>3868.53</v>
          </cell>
          <cell r="F2083">
            <v>3984.5859</v>
          </cell>
        </row>
        <row r="2084">
          <cell r="B2084">
            <v>73719</v>
          </cell>
          <cell r="C2084" t="str">
            <v>HC MRI - LEXTREM W CONTR LT</v>
          </cell>
          <cell r="E2084">
            <v>4084.83</v>
          </cell>
          <cell r="F2084">
            <v>4207.3748999999998</v>
          </cell>
        </row>
        <row r="2085">
          <cell r="B2085">
            <v>73719</v>
          </cell>
          <cell r="C2085" t="str">
            <v>HC MRI - LEXTREM W CONTR BILAT</v>
          </cell>
          <cell r="E2085">
            <v>5803.33</v>
          </cell>
          <cell r="F2085">
            <v>5977.4299000000001</v>
          </cell>
        </row>
        <row r="2086">
          <cell r="B2086">
            <v>73720</v>
          </cell>
          <cell r="C2086" t="str">
            <v>HC MRI LEXTREM W&amp;WO CONTR LT</v>
          </cell>
          <cell r="E2086">
            <v>5136.04</v>
          </cell>
          <cell r="F2086">
            <v>5290.1211999999996</v>
          </cell>
        </row>
        <row r="2087">
          <cell r="B2087">
            <v>73720</v>
          </cell>
          <cell r="C2087" t="str">
            <v>HC MRI LEXTREM W&amp;WO CONTR RT</v>
          </cell>
          <cell r="E2087">
            <v>5136.04</v>
          </cell>
          <cell r="F2087">
            <v>5290.1211999999996</v>
          </cell>
        </row>
        <row r="2088">
          <cell r="B2088">
            <v>73720</v>
          </cell>
          <cell r="C2088" t="str">
            <v>HC MRI LEXTREM W&amp;WO CONTR BILAT</v>
          </cell>
          <cell r="E2088">
            <v>7704.61</v>
          </cell>
          <cell r="F2088">
            <v>7935.7482999999993</v>
          </cell>
        </row>
        <row r="2089">
          <cell r="B2089">
            <v>73721</v>
          </cell>
          <cell r="C2089" t="str">
            <v>HC MRI - LE JNT WO CONTR RT</v>
          </cell>
          <cell r="E2089">
            <v>4357.3599999999997</v>
          </cell>
          <cell r="F2089">
            <v>4488.0807999999997</v>
          </cell>
        </row>
        <row r="2090">
          <cell r="B2090">
            <v>73721</v>
          </cell>
          <cell r="C2090" t="str">
            <v>HC MRI - LE JNT WO CONTR LT</v>
          </cell>
          <cell r="E2090">
            <v>4357.3599999999997</v>
          </cell>
          <cell r="F2090">
            <v>4488.0807999999997</v>
          </cell>
        </row>
        <row r="2091">
          <cell r="B2091">
            <v>73721</v>
          </cell>
          <cell r="C2091" t="str">
            <v>HC MRI - LE JNT WO CONTR BILAT</v>
          </cell>
          <cell r="E2091">
            <v>6536.59</v>
          </cell>
          <cell r="F2091">
            <v>6732.6877000000004</v>
          </cell>
        </row>
        <row r="2092">
          <cell r="B2092">
            <v>73722</v>
          </cell>
          <cell r="C2092" t="str">
            <v>HC MRI LE JNT W CONTR RT</v>
          </cell>
          <cell r="E2092">
            <v>5438.86</v>
          </cell>
          <cell r="F2092">
            <v>5602.0257999999994</v>
          </cell>
        </row>
        <row r="2093">
          <cell r="B2093">
            <v>73722</v>
          </cell>
          <cell r="C2093" t="str">
            <v>HC MRI LE JNT W CONTR LT</v>
          </cell>
          <cell r="E2093">
            <v>5438.86</v>
          </cell>
          <cell r="F2093">
            <v>5602.0257999999994</v>
          </cell>
        </row>
        <row r="2094">
          <cell r="B2094">
            <v>73722</v>
          </cell>
          <cell r="C2094" t="str">
            <v>HC MRI LE JNT W CONTR BILAT</v>
          </cell>
          <cell r="E2094">
            <v>8158.84</v>
          </cell>
          <cell r="F2094">
            <v>8403.6052</v>
          </cell>
        </row>
        <row r="2095">
          <cell r="B2095">
            <v>73723</v>
          </cell>
          <cell r="C2095" t="str">
            <v>HC MRI LE JNT W&amp;WO CONTR RT</v>
          </cell>
          <cell r="E2095">
            <v>6520.36</v>
          </cell>
          <cell r="F2095">
            <v>6715.9708000000001</v>
          </cell>
        </row>
        <row r="2096">
          <cell r="B2096">
            <v>73723</v>
          </cell>
          <cell r="C2096" t="str">
            <v>HC MRI LE JNT W&amp;WO CONTR LT</v>
          </cell>
          <cell r="E2096">
            <v>6520.36</v>
          </cell>
          <cell r="F2096">
            <v>6715.9708000000001</v>
          </cell>
        </row>
        <row r="2097">
          <cell r="B2097">
            <v>73723</v>
          </cell>
          <cell r="C2097" t="str">
            <v>HC MRI LE JNT W&amp;WO CONTR BILAT</v>
          </cell>
          <cell r="E2097">
            <v>10073.09</v>
          </cell>
          <cell r="F2097">
            <v>10375.2827</v>
          </cell>
        </row>
        <row r="2098">
          <cell r="B2098">
            <v>74181</v>
          </cell>
          <cell r="C2098" t="str">
            <v>HC MRI ABDOMEN WO CONTRAST</v>
          </cell>
          <cell r="E2098">
            <v>3881.5</v>
          </cell>
          <cell r="F2098">
            <v>3997.9450000000002</v>
          </cell>
        </row>
        <row r="2099">
          <cell r="B2099">
            <v>74182</v>
          </cell>
          <cell r="C2099" t="str">
            <v>HC MRI ABDOMEN W CONTRAST</v>
          </cell>
          <cell r="E2099">
            <v>5839.02</v>
          </cell>
          <cell r="F2099">
            <v>6014.1906000000008</v>
          </cell>
        </row>
        <row r="2100">
          <cell r="B2100">
            <v>74183</v>
          </cell>
          <cell r="C2100" t="str">
            <v>HC MRI ABDOMEN W &amp; WO CONTRAST</v>
          </cell>
          <cell r="E2100">
            <v>6297.57</v>
          </cell>
          <cell r="F2100">
            <v>6486.4970999999996</v>
          </cell>
        </row>
        <row r="2101">
          <cell r="B2101">
            <v>77046</v>
          </cell>
          <cell r="C2101" t="str">
            <v>HC MRI BREAST C- UNILATERAL</v>
          </cell>
          <cell r="E2101">
            <v>1249.1300000000001</v>
          </cell>
          <cell r="F2101">
            <v>1286.6039000000001</v>
          </cell>
        </row>
        <row r="2102">
          <cell r="B2102">
            <v>77047</v>
          </cell>
          <cell r="C2102" t="str">
            <v>HC MRI BREAST C- BILATERAL</v>
          </cell>
          <cell r="E2102">
            <v>1249.1300000000001</v>
          </cell>
          <cell r="F2102">
            <v>1286.6039000000001</v>
          </cell>
        </row>
        <row r="2103">
          <cell r="B2103">
            <v>70551</v>
          </cell>
          <cell r="C2103" t="str">
            <v>HC MRI BRAIN WO CONTRAST</v>
          </cell>
          <cell r="E2103">
            <v>4812.68</v>
          </cell>
          <cell r="F2103">
            <v>4957.0604000000003</v>
          </cell>
        </row>
        <row r="2104">
          <cell r="B2104">
            <v>70552</v>
          </cell>
          <cell r="C2104" t="str">
            <v>HC MRI BRAIN W CONTRAST</v>
          </cell>
          <cell r="E2104">
            <v>5485.37</v>
          </cell>
          <cell r="F2104">
            <v>5649.9310999999998</v>
          </cell>
        </row>
        <row r="2105">
          <cell r="B2105">
            <v>70553</v>
          </cell>
          <cell r="C2105" t="str">
            <v>HC MRI BRAIN W &amp; WO CONTRAST</v>
          </cell>
          <cell r="E2105">
            <v>6208.89</v>
          </cell>
          <cell r="F2105">
            <v>6395.1567000000005</v>
          </cell>
        </row>
        <row r="2106">
          <cell r="B2106">
            <v>72141</v>
          </cell>
          <cell r="C2106" t="str">
            <v>HC MRI SPINE CERV WO CONTR</v>
          </cell>
          <cell r="E2106">
            <v>4066.44</v>
          </cell>
          <cell r="F2106">
            <v>4188.4332000000004</v>
          </cell>
        </row>
        <row r="2107">
          <cell r="B2107">
            <v>72142</v>
          </cell>
          <cell r="C2107" t="str">
            <v>HC MRI SPINE CERVICAL W CONTR</v>
          </cell>
          <cell r="E2107">
            <v>4931.6400000000003</v>
          </cell>
          <cell r="F2107">
            <v>5079.5892000000003</v>
          </cell>
        </row>
        <row r="2108">
          <cell r="B2108">
            <v>72146</v>
          </cell>
          <cell r="C2108" t="str">
            <v>HC MRI SPINE THORACIC WO CONTR</v>
          </cell>
          <cell r="E2108">
            <v>4075.09</v>
          </cell>
          <cell r="F2108">
            <v>4197.3427000000001</v>
          </cell>
        </row>
        <row r="2109">
          <cell r="B2109">
            <v>72147</v>
          </cell>
          <cell r="C2109" t="str">
            <v>HC MRI SPINE THORACIC W CONTR</v>
          </cell>
          <cell r="E2109">
            <v>4875.3999999999996</v>
          </cell>
          <cell r="F2109">
            <v>5021.6619999999994</v>
          </cell>
        </row>
        <row r="2110">
          <cell r="B2110">
            <v>72148</v>
          </cell>
          <cell r="C2110" t="str">
            <v>HC MRI SPINE LUMBAR WO CONTR</v>
          </cell>
          <cell r="E2110">
            <v>4054.54</v>
          </cell>
          <cell r="F2110">
            <v>4176.1761999999999</v>
          </cell>
        </row>
        <row r="2111">
          <cell r="B2111">
            <v>72149</v>
          </cell>
          <cell r="C2111" t="str">
            <v>HC MRI SPINE LUMBAR W CONTR</v>
          </cell>
          <cell r="E2111">
            <v>5439.95</v>
          </cell>
          <cell r="F2111">
            <v>5603.1485000000002</v>
          </cell>
        </row>
        <row r="2112">
          <cell r="B2112">
            <v>72156</v>
          </cell>
          <cell r="C2112" t="str">
            <v>HC MRI CERV SPINE W &amp; WO CONTR</v>
          </cell>
          <cell r="E2112">
            <v>5921.21</v>
          </cell>
          <cell r="F2112">
            <v>6098.8463000000002</v>
          </cell>
        </row>
        <row r="2113">
          <cell r="B2113">
            <v>72157</v>
          </cell>
          <cell r="C2113" t="str">
            <v>HC MRI THORAC SPINE W &amp; WO CONTR</v>
          </cell>
          <cell r="E2113">
            <v>5449.68</v>
          </cell>
          <cell r="F2113">
            <v>5613.1704</v>
          </cell>
        </row>
        <row r="2114">
          <cell r="B2114">
            <v>72158</v>
          </cell>
          <cell r="C2114" t="str">
            <v>HC MRI LUMB SPINE W &amp; WO CONTR</v>
          </cell>
          <cell r="E2114">
            <v>6069.38</v>
          </cell>
          <cell r="F2114">
            <v>6251.4614000000001</v>
          </cell>
        </row>
        <row r="2115">
          <cell r="B2115">
            <v>70544</v>
          </cell>
          <cell r="C2115" t="str">
            <v>HC MRA HEAD WO CONTRAST</v>
          </cell>
          <cell r="E2115">
            <v>4978.1400000000003</v>
          </cell>
          <cell r="F2115">
            <v>5127.4842000000008</v>
          </cell>
        </row>
        <row r="2116">
          <cell r="B2116">
            <v>70545</v>
          </cell>
          <cell r="C2116" t="str">
            <v>HC MRA HEAD W CONTRAST</v>
          </cell>
          <cell r="E2116">
            <v>5955.82</v>
          </cell>
          <cell r="F2116">
            <v>6134.4946</v>
          </cell>
        </row>
        <row r="2117">
          <cell r="B2117">
            <v>70546</v>
          </cell>
          <cell r="C2117" t="str">
            <v>HC MRA HEAD W &amp; WO CONTRAST</v>
          </cell>
          <cell r="E2117">
            <v>7029.75</v>
          </cell>
          <cell r="F2117">
            <v>7240.6424999999999</v>
          </cell>
        </row>
        <row r="2118">
          <cell r="B2118">
            <v>8912</v>
          </cell>
          <cell r="C2118" t="str">
            <v>HC MRA LEXTREM W CONT RT</v>
          </cell>
          <cell r="E2118">
            <v>2043.01</v>
          </cell>
          <cell r="F2118">
            <v>2104.3002999999999</v>
          </cell>
        </row>
        <row r="2119">
          <cell r="B2119">
            <v>8912</v>
          </cell>
          <cell r="C2119" t="str">
            <v>HC MRA LEXTREM W CONT LT</v>
          </cell>
          <cell r="E2119">
            <v>2043.01</v>
          </cell>
          <cell r="F2119">
            <v>2104.3002999999999</v>
          </cell>
        </row>
        <row r="2120">
          <cell r="B2120">
            <v>8913</v>
          </cell>
          <cell r="C2120" t="str">
            <v>HC MRA LEXTREM WO CONTR RT</v>
          </cell>
          <cell r="E2120">
            <v>1282.24</v>
          </cell>
          <cell r="F2120">
            <v>1320.7072000000001</v>
          </cell>
        </row>
        <row r="2121">
          <cell r="B2121">
            <v>8913</v>
          </cell>
          <cell r="C2121" t="str">
            <v>HC MRA LEXTREM WO CONTR LT</v>
          </cell>
          <cell r="E2121">
            <v>1282.24</v>
          </cell>
          <cell r="F2121">
            <v>1320.7072000000001</v>
          </cell>
        </row>
        <row r="2122">
          <cell r="B2122">
            <v>8914</v>
          </cell>
          <cell r="C2122" t="str">
            <v>HC  MRA LEXTREM W/WO CONTR RT</v>
          </cell>
          <cell r="E2122">
            <v>2043.01</v>
          </cell>
          <cell r="F2122">
            <v>2104.3002999999999</v>
          </cell>
        </row>
        <row r="2123">
          <cell r="B2123">
            <v>8914</v>
          </cell>
          <cell r="C2123" t="str">
            <v>HC  MRA LEXTREM W/WO CONTR LT</v>
          </cell>
          <cell r="E2123">
            <v>2043.01</v>
          </cell>
          <cell r="F2123">
            <v>2104.3002999999999</v>
          </cell>
        </row>
        <row r="2124">
          <cell r="B2124">
            <v>8900</v>
          </cell>
          <cell r="C2124" t="str">
            <v>HC MRA ABD W CONTRAST</v>
          </cell>
          <cell r="E2124">
            <v>2043.01</v>
          </cell>
          <cell r="F2124">
            <v>2104.3002999999999</v>
          </cell>
        </row>
        <row r="2125">
          <cell r="B2125">
            <v>8901</v>
          </cell>
          <cell r="C2125" t="str">
            <v>HC MRA ABD WO CONTRAST</v>
          </cell>
          <cell r="E2125">
            <v>2043.01</v>
          </cell>
          <cell r="F2125">
            <v>2104.3002999999999</v>
          </cell>
        </row>
        <row r="2126">
          <cell r="B2126">
            <v>8902</v>
          </cell>
          <cell r="C2126" t="str">
            <v>HC MRA ABD W/WO CONTRAST</v>
          </cell>
          <cell r="E2126">
            <v>2043.01</v>
          </cell>
          <cell r="F2126">
            <v>2104.3002999999999</v>
          </cell>
        </row>
        <row r="2127">
          <cell r="B2127">
            <v>71555</v>
          </cell>
          <cell r="C2127" t="str">
            <v>HC MRA CHEST WO CONTR- MEDICARE</v>
          </cell>
          <cell r="E2127">
            <v>5955.82</v>
          </cell>
          <cell r="F2127">
            <v>6134.4946</v>
          </cell>
        </row>
        <row r="2128">
          <cell r="B2128">
            <v>72198</v>
          </cell>
          <cell r="C2128" t="str">
            <v>HC MRA PELVIS</v>
          </cell>
          <cell r="E2128">
            <v>5955.82</v>
          </cell>
          <cell r="F2128">
            <v>6134.4946</v>
          </cell>
        </row>
        <row r="2129">
          <cell r="B2129">
            <v>1460</v>
          </cell>
          <cell r="C2129" t="str">
            <v>HC GAMMA GLOBULIN IM INJ 1 CC</v>
          </cell>
          <cell r="E2129">
            <v>26</v>
          </cell>
          <cell r="F2129">
            <v>26</v>
          </cell>
        </row>
        <row r="2130">
          <cell r="B2130">
            <v>1560</v>
          </cell>
          <cell r="C2130" t="str">
            <v>HC GAMMA GLOBULIN IM INJ &gt; 10 CC</v>
          </cell>
          <cell r="E2130">
            <v>26</v>
          </cell>
          <cell r="F2130">
            <v>26</v>
          </cell>
        </row>
        <row r="2131">
          <cell r="B2131">
            <v>1670</v>
          </cell>
          <cell r="C2131" t="str">
            <v>HC HUMAN TETANUS IG INJ TO 250 UNITS</v>
          </cell>
          <cell r="E2131">
            <v>26</v>
          </cell>
          <cell r="F2131">
            <v>26</v>
          </cell>
        </row>
        <row r="2132">
          <cell r="B2132">
            <v>2035</v>
          </cell>
          <cell r="C2132" t="str">
            <v>HC AFLURIA VACCINE 3 YRS &amp; &gt; IM</v>
          </cell>
          <cell r="E2132">
            <v>26</v>
          </cell>
          <cell r="F2132">
            <v>26</v>
          </cell>
        </row>
        <row r="2133">
          <cell r="B2133">
            <v>2036</v>
          </cell>
          <cell r="C2133" t="str">
            <v>HC FLULAVAL VACC 3 YRS &amp; &gt; IM</v>
          </cell>
          <cell r="E2133">
            <v>26</v>
          </cell>
          <cell r="F2133">
            <v>26</v>
          </cell>
        </row>
        <row r="2134">
          <cell r="B2134">
            <v>2037</v>
          </cell>
          <cell r="C2134" t="str">
            <v>HC FLUVIRIN VACC 3 YRS &amp; &gt; IM</v>
          </cell>
          <cell r="E2134">
            <v>26</v>
          </cell>
          <cell r="F2134">
            <v>26</v>
          </cell>
        </row>
        <row r="2135">
          <cell r="B2135">
            <v>2038</v>
          </cell>
          <cell r="C2135" t="str">
            <v>HC FLUZONE VACC 3 YRS &amp; &gt; IM</v>
          </cell>
          <cell r="E2135">
            <v>26</v>
          </cell>
          <cell r="F2135">
            <v>26</v>
          </cell>
        </row>
        <row r="2136">
          <cell r="B2136">
            <v>2039</v>
          </cell>
          <cell r="C2136" t="str">
            <v>HC INFLUENZA VIRUS VACCINE, NOS</v>
          </cell>
          <cell r="E2136">
            <v>26</v>
          </cell>
          <cell r="F2136">
            <v>26</v>
          </cell>
        </row>
        <row r="2137">
          <cell r="B2137">
            <v>90371</v>
          </cell>
          <cell r="C2137" t="str">
            <v>HC HEP B IG HUMAN IM</v>
          </cell>
          <cell r="E2137">
            <v>26</v>
          </cell>
          <cell r="F2137">
            <v>26</v>
          </cell>
        </row>
        <row r="2138">
          <cell r="B2138">
            <v>90375</v>
          </cell>
          <cell r="C2138" t="str">
            <v>HC RABIES IG INJECTION IM/SQ</v>
          </cell>
          <cell r="E2138">
            <v>26</v>
          </cell>
          <cell r="F2138">
            <v>26</v>
          </cell>
        </row>
        <row r="2139">
          <cell r="B2139">
            <v>90378</v>
          </cell>
          <cell r="C2139" t="str">
            <v>HC RESPIRATORY SYNCYTIAL VIRUS IG IM 50 MG E</v>
          </cell>
          <cell r="E2139">
            <v>26</v>
          </cell>
          <cell r="F2139">
            <v>26</v>
          </cell>
        </row>
        <row r="2140">
          <cell r="B2140">
            <v>90393</v>
          </cell>
          <cell r="C2140" t="str">
            <v>HC VACCINIA IMMUNE GLOBULIN HUMAN IM</v>
          </cell>
          <cell r="E2140">
            <v>26</v>
          </cell>
          <cell r="F2140">
            <v>26</v>
          </cell>
        </row>
        <row r="2141">
          <cell r="B2141">
            <v>90396</v>
          </cell>
          <cell r="C2141" t="str">
            <v>HC VARICELLA-ZOSTER IG HUMAN IM</v>
          </cell>
          <cell r="E2141">
            <v>26</v>
          </cell>
          <cell r="F2141">
            <v>26</v>
          </cell>
        </row>
        <row r="2142">
          <cell r="B2142">
            <v>90476</v>
          </cell>
          <cell r="C2142" t="str">
            <v>HC ORAL ADENOVIRUS TYPE 4</v>
          </cell>
          <cell r="E2142">
            <v>26</v>
          </cell>
          <cell r="F2142">
            <v>26</v>
          </cell>
        </row>
        <row r="2143">
          <cell r="B2143">
            <v>90477</v>
          </cell>
          <cell r="C2143" t="str">
            <v>HC ORAL LIVE TYPE 7 ADENOVIRUS</v>
          </cell>
          <cell r="E2143">
            <v>26</v>
          </cell>
          <cell r="F2143">
            <v>26</v>
          </cell>
        </row>
        <row r="2144">
          <cell r="B2144">
            <v>90581</v>
          </cell>
          <cell r="C2144" t="str">
            <v>HC ANTHRAX VACCINE SC OR IM</v>
          </cell>
          <cell r="E2144">
            <v>26</v>
          </cell>
          <cell r="F2144">
            <v>26</v>
          </cell>
        </row>
        <row r="2145">
          <cell r="B2145">
            <v>90585</v>
          </cell>
          <cell r="C2145" t="str">
            <v>HC PERC BCG FOR TB</v>
          </cell>
          <cell r="E2145">
            <v>26</v>
          </cell>
          <cell r="F2145">
            <v>26</v>
          </cell>
        </row>
        <row r="2146">
          <cell r="B2146">
            <v>90586</v>
          </cell>
          <cell r="C2146" t="str">
            <v>HC IV BCG FOR BLADDER CA</v>
          </cell>
          <cell r="E2146">
            <v>669.1</v>
          </cell>
          <cell r="F2146">
            <v>669.1</v>
          </cell>
        </row>
        <row r="2147">
          <cell r="B2147">
            <v>90620</v>
          </cell>
          <cell r="C2147" t="str">
            <v>HC MENB-4C VACC 2 DOSE IM</v>
          </cell>
          <cell r="E2147">
            <v>726.86</v>
          </cell>
          <cell r="F2147">
            <v>726.86</v>
          </cell>
        </row>
        <row r="2148">
          <cell r="B2148">
            <v>90621</v>
          </cell>
          <cell r="C2148" t="str">
            <v>HC MENB-FHBP VACC 2/3 DOSE IM</v>
          </cell>
          <cell r="E2148">
            <v>26</v>
          </cell>
          <cell r="F2148">
            <v>26</v>
          </cell>
        </row>
        <row r="2149">
          <cell r="B2149">
            <v>90630</v>
          </cell>
          <cell r="C2149" t="str">
            <v>HC IIV4 FLU VACC NO PRESERV ID</v>
          </cell>
          <cell r="E2149">
            <v>26</v>
          </cell>
          <cell r="F2149">
            <v>26</v>
          </cell>
        </row>
        <row r="2150">
          <cell r="B2150">
            <v>90632</v>
          </cell>
          <cell r="C2150" t="str">
            <v>HC HEPA VACCINE ADULT IM</v>
          </cell>
          <cell r="E2150">
            <v>406.69</v>
          </cell>
          <cell r="F2150">
            <v>406.69</v>
          </cell>
        </row>
        <row r="2151">
          <cell r="B2151">
            <v>90633</v>
          </cell>
          <cell r="C2151" t="str">
            <v>HC HEPA VACC PED/ADOL 2 DOSE IM</v>
          </cell>
          <cell r="E2151">
            <v>186.38</v>
          </cell>
          <cell r="F2151">
            <v>186.38</v>
          </cell>
        </row>
        <row r="2152">
          <cell r="B2152">
            <v>90634</v>
          </cell>
          <cell r="C2152" t="str">
            <v>HC HEPA VACC PED/ADOL 3 DOSE</v>
          </cell>
          <cell r="E2152">
            <v>26</v>
          </cell>
          <cell r="F2152">
            <v>26</v>
          </cell>
        </row>
        <row r="2153">
          <cell r="B2153">
            <v>90636</v>
          </cell>
          <cell r="C2153" t="str">
            <v>HC IM ADULT HEPA-HEPB</v>
          </cell>
          <cell r="E2153">
            <v>441.98</v>
          </cell>
          <cell r="F2153">
            <v>441.98</v>
          </cell>
        </row>
        <row r="2154">
          <cell r="B2154">
            <v>90644</v>
          </cell>
          <cell r="C2154" t="str">
            <v>HC HIB-MENCY VACC 6WK-18M0 IM</v>
          </cell>
          <cell r="E2154">
            <v>26</v>
          </cell>
          <cell r="F2154">
            <v>26</v>
          </cell>
        </row>
        <row r="2155">
          <cell r="B2155">
            <v>90647</v>
          </cell>
          <cell r="C2155" t="str">
            <v>HC HIB PRP-OMP VACC 3 DOSE IM</v>
          </cell>
          <cell r="E2155">
            <v>148.5</v>
          </cell>
          <cell r="F2155">
            <v>148.5</v>
          </cell>
        </row>
        <row r="2156">
          <cell r="B2156">
            <v>90648</v>
          </cell>
          <cell r="C2156" t="str">
            <v>HC HIB PRP-T VACCINE 4 DOSE IM</v>
          </cell>
          <cell r="E2156">
            <v>93.19</v>
          </cell>
          <cell r="F2156">
            <v>93.19</v>
          </cell>
        </row>
        <row r="2157">
          <cell r="B2157">
            <v>90649</v>
          </cell>
          <cell r="C2157" t="str">
            <v>HC 4VHPV VACCINE 3 DOSE IM</v>
          </cell>
          <cell r="E2157">
            <v>26</v>
          </cell>
          <cell r="F2157">
            <v>26</v>
          </cell>
        </row>
        <row r="2158">
          <cell r="B2158">
            <v>90650</v>
          </cell>
          <cell r="C2158" t="str">
            <v>HC 2VHPV VACCINE 3 DOSE IM</v>
          </cell>
          <cell r="E2158">
            <v>26</v>
          </cell>
          <cell r="F2158">
            <v>26</v>
          </cell>
        </row>
        <row r="2159">
          <cell r="B2159">
            <v>90651</v>
          </cell>
          <cell r="C2159" t="str">
            <v>HC 9VHPV VACCINE 2/3 DOSE IM</v>
          </cell>
          <cell r="E2159">
            <v>970.46</v>
          </cell>
          <cell r="F2159">
            <v>970.46</v>
          </cell>
        </row>
        <row r="2160">
          <cell r="B2160">
            <v>90655</v>
          </cell>
          <cell r="C2160" t="str">
            <v>HC IIV3 VACC NO PRSV 0.25 ML IM</v>
          </cell>
          <cell r="E2160">
            <v>26</v>
          </cell>
          <cell r="F2160">
            <v>26</v>
          </cell>
        </row>
        <row r="2161">
          <cell r="B2161">
            <v>90656</v>
          </cell>
          <cell r="C2161" t="str">
            <v>HC IIV3 VACC NO PRSV 0.5 ML IM</v>
          </cell>
          <cell r="E2161">
            <v>26</v>
          </cell>
          <cell r="F2161">
            <v>26</v>
          </cell>
        </row>
        <row r="2162">
          <cell r="B2162">
            <v>90657</v>
          </cell>
          <cell r="C2162" t="str">
            <v>HC IIV3 VACCINE SPLT 0.25 ML IM</v>
          </cell>
          <cell r="E2162">
            <v>26</v>
          </cell>
          <cell r="F2162">
            <v>26</v>
          </cell>
        </row>
        <row r="2163">
          <cell r="B2163">
            <v>90658</v>
          </cell>
          <cell r="C2163" t="str">
            <v>HC IIV3 VACCINE SPLT 0.5 ML IM</v>
          </cell>
          <cell r="E2163">
            <v>26</v>
          </cell>
          <cell r="F2163">
            <v>26</v>
          </cell>
        </row>
        <row r="2164">
          <cell r="B2164">
            <v>90660</v>
          </cell>
          <cell r="C2164" t="str">
            <v>HC LAIV3 VACCINE INTRANASAL</v>
          </cell>
          <cell r="E2164">
            <v>26</v>
          </cell>
          <cell r="F2164">
            <v>26</v>
          </cell>
        </row>
        <row r="2165">
          <cell r="B2165">
            <v>90670</v>
          </cell>
          <cell r="C2165" t="str">
            <v>HC PCV13 VACCINE IM</v>
          </cell>
          <cell r="E2165">
            <v>860</v>
          </cell>
          <cell r="F2165">
            <v>860</v>
          </cell>
        </row>
        <row r="2166">
          <cell r="B2166">
            <v>90672</v>
          </cell>
          <cell r="C2166" t="str">
            <v>HC LAIV4 VACCINE INTRANASAL</v>
          </cell>
          <cell r="E2166">
            <v>26</v>
          </cell>
          <cell r="F2166">
            <v>26</v>
          </cell>
        </row>
        <row r="2167">
          <cell r="B2167">
            <v>90674</v>
          </cell>
          <cell r="C2167" t="str">
            <v>HC CCIIV4 VAC NO PRSV 0.5 ML IM</v>
          </cell>
          <cell r="E2167">
            <v>26</v>
          </cell>
          <cell r="F2167">
            <v>26</v>
          </cell>
        </row>
        <row r="2168">
          <cell r="B2168">
            <v>90675</v>
          </cell>
          <cell r="C2168" t="str">
            <v>HC IM RABIES VACCINE</v>
          </cell>
          <cell r="E2168">
            <v>1435.62</v>
          </cell>
          <cell r="F2168">
            <v>1435.62</v>
          </cell>
        </row>
        <row r="2169">
          <cell r="B2169">
            <v>90676</v>
          </cell>
          <cell r="C2169" t="str">
            <v>HC INTRADERMAL RABIES VACCINE</v>
          </cell>
          <cell r="E2169">
            <v>26</v>
          </cell>
          <cell r="F2169">
            <v>26</v>
          </cell>
        </row>
        <row r="2170">
          <cell r="B2170">
            <v>90680</v>
          </cell>
          <cell r="C2170" t="str">
            <v>HC RV5 VACC 3 DOSE LIVE ORAL</v>
          </cell>
          <cell r="E2170">
            <v>359.57</v>
          </cell>
          <cell r="F2170">
            <v>359.57</v>
          </cell>
        </row>
        <row r="2171">
          <cell r="B2171">
            <v>90681</v>
          </cell>
          <cell r="C2171" t="str">
            <v>HC RV1 VACC 2 DOSE LIVE ORAL</v>
          </cell>
          <cell r="E2171">
            <v>26</v>
          </cell>
          <cell r="F2171">
            <v>26</v>
          </cell>
        </row>
        <row r="2172">
          <cell r="B2172">
            <v>90682</v>
          </cell>
          <cell r="C2172" t="str">
            <v>HC RIV4 VACC RECOMBINANT DNA IM</v>
          </cell>
          <cell r="E2172">
            <v>279.42</v>
          </cell>
          <cell r="F2172">
            <v>279.42</v>
          </cell>
        </row>
        <row r="2173">
          <cell r="B2173">
            <v>90685</v>
          </cell>
          <cell r="C2173" t="str">
            <v>HC IIV4 VACC NO PRSV 0.25 ML IM</v>
          </cell>
          <cell r="E2173">
            <v>26</v>
          </cell>
          <cell r="F2173">
            <v>26</v>
          </cell>
        </row>
        <row r="2174">
          <cell r="B2174">
            <v>90686</v>
          </cell>
          <cell r="C2174" t="str">
            <v>HC IIV4 VACC NO PRSV 0.5 ML IM</v>
          </cell>
          <cell r="E2174">
            <v>94.94</v>
          </cell>
          <cell r="F2174">
            <v>94.94</v>
          </cell>
        </row>
        <row r="2175">
          <cell r="B2175">
            <v>90688</v>
          </cell>
          <cell r="C2175" t="str">
            <v>HC IIV4 VACCINE SPLT 0.5 ML IM</v>
          </cell>
          <cell r="E2175">
            <v>93.85</v>
          </cell>
          <cell r="F2175">
            <v>93.85</v>
          </cell>
        </row>
        <row r="2176">
          <cell r="B2176">
            <v>90690</v>
          </cell>
          <cell r="C2176" t="str">
            <v>HC ORAL LIVE TYPHOID VACCINE</v>
          </cell>
          <cell r="E2176">
            <v>26</v>
          </cell>
          <cell r="F2176">
            <v>26</v>
          </cell>
        </row>
        <row r="2177">
          <cell r="B2177">
            <v>90691</v>
          </cell>
          <cell r="C2177" t="str">
            <v>HC IM VICPS TYPHOID VACCINE</v>
          </cell>
          <cell r="E2177">
            <v>393.75</v>
          </cell>
          <cell r="F2177">
            <v>393.75</v>
          </cell>
        </row>
        <row r="2178">
          <cell r="B2178">
            <v>90696</v>
          </cell>
          <cell r="C2178" t="str">
            <v>HC DTAP-IPV VACCINE 4-6 YRS IM</v>
          </cell>
          <cell r="E2178">
            <v>293.74</v>
          </cell>
          <cell r="F2178">
            <v>293.74</v>
          </cell>
        </row>
        <row r="2179">
          <cell r="B2179">
            <v>90698</v>
          </cell>
          <cell r="C2179" t="str">
            <v>HC DTAP-IPV/HIB VACCINE IM</v>
          </cell>
          <cell r="E2179">
            <v>26</v>
          </cell>
          <cell r="F2179">
            <v>26</v>
          </cell>
        </row>
        <row r="2180">
          <cell r="B2180">
            <v>90700</v>
          </cell>
          <cell r="C2180" t="str">
            <v>HC DTAP VACCINE &lt; 7 YRS IM</v>
          </cell>
          <cell r="E2180">
            <v>26</v>
          </cell>
          <cell r="F2180">
            <v>26</v>
          </cell>
        </row>
        <row r="2181">
          <cell r="B2181">
            <v>90702</v>
          </cell>
          <cell r="C2181" t="str">
            <v>HC DT VACCINE UNDER 7 YRS IM</v>
          </cell>
          <cell r="E2181">
            <v>26</v>
          </cell>
          <cell r="F2181">
            <v>26</v>
          </cell>
        </row>
        <row r="2182">
          <cell r="B2182">
            <v>90707</v>
          </cell>
          <cell r="C2182" t="str">
            <v>HC SQ MMR VACCINE</v>
          </cell>
          <cell r="E2182">
            <v>445.37</v>
          </cell>
          <cell r="F2182">
            <v>445.37</v>
          </cell>
        </row>
        <row r="2183">
          <cell r="B2183">
            <v>90710</v>
          </cell>
          <cell r="C2183" t="str">
            <v>HC SQ LIVE MMRV VACCINE</v>
          </cell>
          <cell r="E2183">
            <v>26</v>
          </cell>
          <cell r="F2183">
            <v>26</v>
          </cell>
        </row>
        <row r="2184">
          <cell r="B2184">
            <v>90713</v>
          </cell>
          <cell r="C2184" t="str">
            <v>HC POLIOVIRUS IPV SC/IM</v>
          </cell>
          <cell r="E2184">
            <v>189.98</v>
          </cell>
          <cell r="F2184">
            <v>189.98</v>
          </cell>
        </row>
        <row r="2185">
          <cell r="B2185">
            <v>90714</v>
          </cell>
          <cell r="C2185" t="str">
            <v>HC TD VACC NO PRESV 7 YRS+ IM</v>
          </cell>
          <cell r="E2185">
            <v>196.53</v>
          </cell>
          <cell r="F2185">
            <v>196.53</v>
          </cell>
        </row>
        <row r="2186">
          <cell r="B2186">
            <v>90715</v>
          </cell>
          <cell r="C2186" t="str">
            <v>HC TDAP VACCINE &gt;7 IM</v>
          </cell>
          <cell r="E2186">
            <v>238.8</v>
          </cell>
          <cell r="F2186">
            <v>238.8</v>
          </cell>
        </row>
        <row r="2187">
          <cell r="B2187">
            <v>90716</v>
          </cell>
          <cell r="C2187" t="str">
            <v>HC VAR VACCINE LIVE SUBQ</v>
          </cell>
          <cell r="E2187">
            <v>577.66</v>
          </cell>
          <cell r="F2187">
            <v>577.66</v>
          </cell>
        </row>
        <row r="2188">
          <cell r="B2188">
            <v>90717</v>
          </cell>
          <cell r="C2188" t="str">
            <v>HC SQ LIVE YELLOW FEVER VACCINE</v>
          </cell>
          <cell r="E2188">
            <v>26</v>
          </cell>
          <cell r="F2188">
            <v>26</v>
          </cell>
        </row>
        <row r="2189">
          <cell r="B2189">
            <v>90723</v>
          </cell>
          <cell r="C2189" t="str">
            <v>HC DTAP-HEP B-IPV VACCINE IM</v>
          </cell>
          <cell r="E2189">
            <v>26</v>
          </cell>
          <cell r="F2189">
            <v>26</v>
          </cell>
        </row>
        <row r="2190">
          <cell r="B2190">
            <v>90732</v>
          </cell>
          <cell r="C2190" t="str">
            <v>HC PPSV23 VACC 2 YRS+ SUBQ/IM</v>
          </cell>
          <cell r="E2190">
            <v>448.12</v>
          </cell>
          <cell r="F2190">
            <v>448.12</v>
          </cell>
        </row>
        <row r="2191">
          <cell r="B2191">
            <v>90733</v>
          </cell>
          <cell r="C2191" t="str">
            <v>HC MPSV4 VACCINE SUBQ</v>
          </cell>
          <cell r="E2191">
            <v>26</v>
          </cell>
          <cell r="F2191">
            <v>26</v>
          </cell>
        </row>
        <row r="2192">
          <cell r="B2192">
            <v>90734</v>
          </cell>
          <cell r="C2192" t="str">
            <v>HC MCV4 MENACWY VACCINE IM</v>
          </cell>
          <cell r="E2192">
            <v>520.5</v>
          </cell>
          <cell r="F2192">
            <v>520.5</v>
          </cell>
        </row>
        <row r="2193">
          <cell r="B2193">
            <v>90736</v>
          </cell>
          <cell r="C2193" t="str">
            <v>HC HZV VACCINE LIVE SUBQ</v>
          </cell>
          <cell r="E2193">
            <v>905.96</v>
          </cell>
          <cell r="F2193">
            <v>905.96</v>
          </cell>
        </row>
        <row r="2194">
          <cell r="B2194">
            <v>90740</v>
          </cell>
          <cell r="C2194" t="str">
            <v>HC HEPB VACC 3 DOSE IMMUNSUP IM</v>
          </cell>
          <cell r="E2194">
            <v>26</v>
          </cell>
          <cell r="F2194">
            <v>26</v>
          </cell>
        </row>
        <row r="2195">
          <cell r="B2195">
            <v>90743</v>
          </cell>
          <cell r="C2195" t="str">
            <v>HC HEPB VACC 2 DOSE ADOLESC IM</v>
          </cell>
          <cell r="E2195">
            <v>26</v>
          </cell>
          <cell r="F2195">
            <v>26</v>
          </cell>
        </row>
        <row r="2196">
          <cell r="B2196">
            <v>90744</v>
          </cell>
          <cell r="C2196" t="str">
            <v>HC HEPB VACC 3 DOSE PED/ADOL IM</v>
          </cell>
          <cell r="E2196">
            <v>134.19</v>
          </cell>
          <cell r="F2196">
            <v>134.19</v>
          </cell>
        </row>
        <row r="2197">
          <cell r="B2197">
            <v>90746</v>
          </cell>
          <cell r="C2197" t="str">
            <v>HC HEPB VACCINE 3 DOSE ADULT IM</v>
          </cell>
          <cell r="E2197">
            <v>351.14</v>
          </cell>
          <cell r="F2197">
            <v>351.14</v>
          </cell>
        </row>
        <row r="2198">
          <cell r="B2198">
            <v>90747</v>
          </cell>
          <cell r="C2198" t="str">
            <v>HC HEPB VACC 4 DOSE IMMUNSUP IM</v>
          </cell>
          <cell r="E2198">
            <v>351.14</v>
          </cell>
          <cell r="F2198">
            <v>351.14</v>
          </cell>
        </row>
        <row r="2199">
          <cell r="B2199">
            <v>90748</v>
          </cell>
          <cell r="C2199" t="str">
            <v>HC HIB-HEPB VACCINE IM</v>
          </cell>
          <cell r="E2199">
            <v>26</v>
          </cell>
          <cell r="F2199">
            <v>26</v>
          </cell>
        </row>
        <row r="2200">
          <cell r="B2200">
            <v>90750</v>
          </cell>
          <cell r="C2200" t="str">
            <v>HC HZV VACC RECOMBINANT IM</v>
          </cell>
          <cell r="E2200">
            <v>645.01</v>
          </cell>
          <cell r="F2200">
            <v>645.01</v>
          </cell>
        </row>
        <row r="2201">
          <cell r="B2201">
            <v>90756</v>
          </cell>
          <cell r="C2201" t="str">
            <v>HC CCIIV4 VACC ABX FREE IM</v>
          </cell>
          <cell r="E2201">
            <v>26</v>
          </cell>
          <cell r="F2201">
            <v>26</v>
          </cell>
        </row>
        <row r="2202">
          <cell r="B2202">
            <v>390</v>
          </cell>
          <cell r="C2202" t="str">
            <v>HC TRAUMA FULL ACT W PRE-ED NOTIFICATION LEVEL 1</v>
          </cell>
          <cell r="E2202">
            <v>31080.69</v>
          </cell>
          <cell r="F2202">
            <v>32013.110699999997</v>
          </cell>
        </row>
        <row r="2203">
          <cell r="B2203">
            <v>390</v>
          </cell>
          <cell r="C2203" t="str">
            <v>HC TRAUMA PART ACT W PRE-ED NOTIFICATION LEVEL 2</v>
          </cell>
          <cell r="E2203">
            <v>29688.47</v>
          </cell>
          <cell r="F2203">
            <v>30579.124100000001</v>
          </cell>
        </row>
        <row r="2204">
          <cell r="B2204">
            <v>390</v>
          </cell>
          <cell r="C2204" t="str">
            <v>HC TRAUMA FULL ACT W PRE-ED NOTIFICATION LEVEL 1 NO HCPCS</v>
          </cell>
          <cell r="E2204">
            <v>31080.69</v>
          </cell>
          <cell r="F2204">
            <v>32013.110699999997</v>
          </cell>
        </row>
        <row r="2205">
          <cell r="B2205">
            <v>390</v>
          </cell>
          <cell r="C2205" t="str">
            <v>HC TRAUMA PART ACT W PRE-ED NOTIFICATION LEVEL 2 NO HCPCS</v>
          </cell>
          <cell r="E2205">
            <v>29688.47</v>
          </cell>
          <cell r="F2205">
            <v>30579.124100000001</v>
          </cell>
        </row>
        <row r="2206">
          <cell r="B2206">
            <v>390</v>
          </cell>
          <cell r="C2206" t="str">
            <v>HC TRAUMA ACTIVATION WITH PRE-ED NOTIFICATION LEVEL 3</v>
          </cell>
          <cell r="E2206">
            <v>14844.24</v>
          </cell>
          <cell r="F2206">
            <v>15289.5672</v>
          </cell>
        </row>
        <row r="2207">
          <cell r="B2207">
            <v>390</v>
          </cell>
          <cell r="C2207" t="str">
            <v>HC TRAUMA ACTIVATION W PRE-ED NOTIFICATION LEVEL 3 NO HCPCS</v>
          </cell>
          <cell r="E2207">
            <v>14844.24</v>
          </cell>
          <cell r="F2207">
            <v>15289.5672</v>
          </cell>
        </row>
        <row r="2208">
          <cell r="B2208">
            <v>0</v>
          </cell>
          <cell r="C2208" t="str">
            <v>HC PHASE I PER HOUR</v>
          </cell>
          <cell r="E2208">
            <v>1351.88</v>
          </cell>
          <cell r="F2208">
            <v>1392.4364</v>
          </cell>
        </row>
        <row r="2209">
          <cell r="B2209">
            <v>0</v>
          </cell>
          <cell r="C2209" t="str">
            <v>HC PHASE II PER HOUR</v>
          </cell>
          <cell r="E2209">
            <v>648.9</v>
          </cell>
          <cell r="F2209">
            <v>668.36699999999996</v>
          </cell>
        </row>
        <row r="2210">
          <cell r="B2210">
            <v>0</v>
          </cell>
          <cell r="C2210" t="str">
            <v>HC DELIVERY ROOM - C SECTION (PRE-OP)</v>
          </cell>
          <cell r="E2210">
            <v>5285.29</v>
          </cell>
          <cell r="F2210">
            <v>5443.8486999999996</v>
          </cell>
        </row>
        <row r="2211">
          <cell r="B2211">
            <v>0</v>
          </cell>
          <cell r="C2211" t="str">
            <v>HC DELIVERY ROOM - VAGINAL DELIVERY</v>
          </cell>
          <cell r="E2211">
            <v>3923.68</v>
          </cell>
          <cell r="F2211">
            <v>4041.3903999999998</v>
          </cell>
        </row>
        <row r="2212">
          <cell r="B2212">
            <v>0</v>
          </cell>
          <cell r="C2212" t="str">
            <v>HC L &amp; D EXAM ROOM ( &lt; 23 HRS )</v>
          </cell>
          <cell r="E2212">
            <v>608.88</v>
          </cell>
          <cell r="F2212">
            <v>627.14639999999997</v>
          </cell>
        </row>
        <row r="2213">
          <cell r="B2213">
            <v>0</v>
          </cell>
          <cell r="C2213" t="str">
            <v>HC TRIAGE/EVALUATION ROOM</v>
          </cell>
          <cell r="E2213">
            <v>1299.96</v>
          </cell>
          <cell r="F2213">
            <v>1338.9588000000001</v>
          </cell>
        </row>
        <row r="2214">
          <cell r="B2214">
            <v>59025</v>
          </cell>
          <cell r="C2214" t="str">
            <v>HC OB TRIAGE FETAL NON-STRESS TEST</v>
          </cell>
          <cell r="E2214">
            <v>354.73</v>
          </cell>
          <cell r="F2214">
            <v>365.37190000000004</v>
          </cell>
        </row>
        <row r="2215">
          <cell r="B2215">
            <v>59200</v>
          </cell>
          <cell r="C2215" t="str">
            <v>HC OB TRIAGE INSERT CERVICAL DILATOR</v>
          </cell>
          <cell r="E2215">
            <v>627.27</v>
          </cell>
          <cell r="F2215">
            <v>646.08809999999994</v>
          </cell>
        </row>
        <row r="2216">
          <cell r="B2216">
            <v>59300</v>
          </cell>
          <cell r="C2216" t="str">
            <v>HC EPISIOTOMY/VAG RPR OTH/THN ATTENDING</v>
          </cell>
          <cell r="E2216">
            <v>6066.72</v>
          </cell>
          <cell r="F2216">
            <v>6248.7215999999999</v>
          </cell>
        </row>
        <row r="2217">
          <cell r="B2217">
            <v>59320</v>
          </cell>
          <cell r="C2217" t="str">
            <v>HC OB TRIAGE CERCLAGE CERVIX PREGNANT - VAGINAL</v>
          </cell>
          <cell r="E2217">
            <v>5422.64</v>
          </cell>
          <cell r="F2217">
            <v>5585.3191999999999</v>
          </cell>
        </row>
        <row r="2218">
          <cell r="B2218">
            <v>59841</v>
          </cell>
          <cell r="C2218" t="str">
            <v>HC INDUCED ABORTION DILATION &amp; EVACUATION</v>
          </cell>
          <cell r="E2218">
            <v>6066.72</v>
          </cell>
          <cell r="F2218">
            <v>6248.7215999999999</v>
          </cell>
        </row>
        <row r="2219">
          <cell r="B2219">
            <v>59871</v>
          </cell>
          <cell r="C2219" t="str">
            <v>HC REMOVAL CERCLAGE SUTURE UNDER ANESTHESIA</v>
          </cell>
          <cell r="E2219">
            <v>6067.03</v>
          </cell>
          <cell r="F2219">
            <v>6249.0409</v>
          </cell>
        </row>
        <row r="2220">
          <cell r="B2220">
            <v>62273</v>
          </cell>
          <cell r="C2220" t="str">
            <v>HC INJECTION EPIDURAL BLOOD/CLOT PATCH</v>
          </cell>
          <cell r="E2220">
            <v>1425.17</v>
          </cell>
          <cell r="F2220">
            <v>1467.9251000000002</v>
          </cell>
        </row>
        <row r="2221">
          <cell r="B2221">
            <v>99281</v>
          </cell>
          <cell r="C2221" t="str">
            <v>HC OB TRIAGE LEVEL 1</v>
          </cell>
          <cell r="E2221">
            <v>674.86</v>
          </cell>
          <cell r="F2221">
            <v>695.10580000000004</v>
          </cell>
        </row>
        <row r="2222">
          <cell r="B2222">
            <v>99282</v>
          </cell>
          <cell r="C2222" t="str">
            <v>HC OB TRIAGE LEVEL 2</v>
          </cell>
          <cell r="E2222">
            <v>1148.55</v>
          </cell>
          <cell r="F2222">
            <v>1183.0065</v>
          </cell>
        </row>
        <row r="2223">
          <cell r="B2223">
            <v>99283</v>
          </cell>
          <cell r="C2223" t="str">
            <v>HC OB TRIAGE LEVEL 3</v>
          </cell>
          <cell r="E2223">
            <v>1879.65</v>
          </cell>
          <cell r="F2223">
            <v>1936.0395000000001</v>
          </cell>
        </row>
        <row r="2224">
          <cell r="B2224">
            <v>99284</v>
          </cell>
          <cell r="C2224" t="str">
            <v>HC OB TRIAGE LEVEL 4</v>
          </cell>
          <cell r="E2224">
            <v>3595.99</v>
          </cell>
          <cell r="F2224">
            <v>3703.8696999999997</v>
          </cell>
        </row>
        <row r="2225">
          <cell r="B2225">
            <v>99285</v>
          </cell>
          <cell r="C2225" t="str">
            <v>HC OB TRIAGE LEVEL 5</v>
          </cell>
          <cell r="E2225">
            <v>4960.84</v>
          </cell>
          <cell r="F2225">
            <v>5109.6652000000004</v>
          </cell>
        </row>
        <row r="2226">
          <cell r="B2226">
            <v>99291</v>
          </cell>
          <cell r="C2226" t="str">
            <v>HC OB CRITICAL CARE &gt; 30 MINS UP TO 74</v>
          </cell>
          <cell r="E2226">
            <v>6000.38</v>
          </cell>
          <cell r="F2226">
            <v>6180.3914000000004</v>
          </cell>
        </row>
        <row r="2227">
          <cell r="B2227">
            <v>99292</v>
          </cell>
          <cell r="C2227" t="str">
            <v>HC OB CRITICAL CARE ADDL 30 MIN</v>
          </cell>
          <cell r="E2227">
            <v>3028.2</v>
          </cell>
          <cell r="F2227">
            <v>3119.0459999999998</v>
          </cell>
        </row>
        <row r="2228">
          <cell r="B2228">
            <v>93005</v>
          </cell>
          <cell r="C2228" t="str">
            <v>HC 12 LEAD EKG TRACING ONLY</v>
          </cell>
          <cell r="E2228">
            <v>629.42999999999995</v>
          </cell>
          <cell r="F2228">
            <v>648.3128999999999</v>
          </cell>
        </row>
        <row r="2229">
          <cell r="B2229">
            <v>93041</v>
          </cell>
          <cell r="C2229" t="str">
            <v>HC RHYTHM ECG 1-3 LEADS TRACING</v>
          </cell>
          <cell r="E2229">
            <v>127.62</v>
          </cell>
          <cell r="F2229">
            <v>131.4486</v>
          </cell>
        </row>
        <row r="2230">
          <cell r="B2230">
            <v>93225</v>
          </cell>
          <cell r="C2230" t="str">
            <v>HC ECG UP TO 48 HRS RECORDING</v>
          </cell>
          <cell r="E2230">
            <v>911.7</v>
          </cell>
          <cell r="F2230">
            <v>939.05100000000004</v>
          </cell>
        </row>
        <row r="2231">
          <cell r="B2231">
            <v>93226</v>
          </cell>
          <cell r="C2231" t="str">
            <v>HC ECG UP TO 48 HRS SCANNING ANALYSIS REPORT</v>
          </cell>
          <cell r="E2231">
            <v>684.59</v>
          </cell>
          <cell r="F2231">
            <v>705.1277</v>
          </cell>
        </row>
        <row r="2232">
          <cell r="B2232">
            <v>93242</v>
          </cell>
          <cell r="C2232" t="str">
            <v>HC EXTERNAL ECG REC&gt;48HR&lt;7D RECORDING</v>
          </cell>
          <cell r="E2232">
            <v>79.88</v>
          </cell>
          <cell r="F2232">
            <v>82.276399999999995</v>
          </cell>
        </row>
        <row r="2233">
          <cell r="B2233">
            <v>93243</v>
          </cell>
          <cell r="C2233" t="str">
            <v>HC EXTERNAL ECG REC&gt;48HR&lt;7D SCANNING ALYS W/REPORT</v>
          </cell>
          <cell r="E2233">
            <v>131.38</v>
          </cell>
          <cell r="F2233">
            <v>135.32139999999998</v>
          </cell>
        </row>
        <row r="2234">
          <cell r="B2234">
            <v>93246</v>
          </cell>
          <cell r="C2234" t="str">
            <v>HC EXTERNAL ECG REC&gt;7D&lt;15D RECORDING</v>
          </cell>
          <cell r="E2234">
            <v>131.38</v>
          </cell>
          <cell r="F2234">
            <v>135.32139999999998</v>
          </cell>
        </row>
        <row r="2235">
          <cell r="B2235">
            <v>93247</v>
          </cell>
          <cell r="C2235" t="str">
            <v>HC EXTERNAL ECG REC&gt;7D&lt;15D SCANNING ALYS W/REPORT</v>
          </cell>
          <cell r="E2235">
            <v>264.27</v>
          </cell>
          <cell r="F2235">
            <v>272.19809999999995</v>
          </cell>
        </row>
        <row r="2236">
          <cell r="B2236">
            <v>93268</v>
          </cell>
          <cell r="C2236" t="str">
            <v>HC ECG RECORD/REVIEW</v>
          </cell>
          <cell r="E2236">
            <v>229.45</v>
          </cell>
          <cell r="F2236">
            <v>236.33349999999999</v>
          </cell>
        </row>
        <row r="2237">
          <cell r="B2237">
            <v>93271</v>
          </cell>
          <cell r="C2237" t="str">
            <v>HC ECG/MONITORING AND ANALYSIS</v>
          </cell>
          <cell r="E2237">
            <v>290.92</v>
          </cell>
          <cell r="F2237">
            <v>299.64760000000001</v>
          </cell>
        </row>
        <row r="2238">
          <cell r="B2238">
            <v>93229</v>
          </cell>
          <cell r="C2238" t="str">
            <v>HC REMOTE 30 DAY ECG TECH SUPP</v>
          </cell>
          <cell r="E2238">
            <v>1335.3</v>
          </cell>
          <cell r="F2238">
            <v>1375.3589999999999</v>
          </cell>
        </row>
        <row r="2239">
          <cell r="B2239">
            <v>95700</v>
          </cell>
          <cell r="C2239" t="str">
            <v>HC EEG CONT REC W/VIDEO BY TECH MIN 8 CHANNELS</v>
          </cell>
          <cell r="E2239">
            <v>597.41</v>
          </cell>
          <cell r="F2239">
            <v>615.33229999999992</v>
          </cell>
        </row>
        <row r="2240">
          <cell r="B2240">
            <v>95705</v>
          </cell>
          <cell r="C2240" t="str">
            <v>HC EEG W/O VIDEO BY TECH 2-12 HR UNMONITORED</v>
          </cell>
          <cell r="E2240">
            <v>597.41</v>
          </cell>
          <cell r="F2240">
            <v>615.33229999999992</v>
          </cell>
        </row>
        <row r="2241">
          <cell r="B2241">
            <v>95706</v>
          </cell>
          <cell r="C2241" t="str">
            <v>HC EEG W/O VIDEO BY TECH 2-12 HR INTERMITTENT MNTR</v>
          </cell>
          <cell r="E2241">
            <v>597.41</v>
          </cell>
          <cell r="F2241">
            <v>615.33229999999992</v>
          </cell>
        </row>
        <row r="2242">
          <cell r="B2242">
            <v>95707</v>
          </cell>
          <cell r="C2242" t="str">
            <v>HC EEG W/O VIDEO BY TECH 2-12HR CONTINUOUS R-T MNTR</v>
          </cell>
          <cell r="E2242">
            <v>597.41</v>
          </cell>
          <cell r="F2242">
            <v>615.33229999999992</v>
          </cell>
        </row>
        <row r="2243">
          <cell r="B2243">
            <v>95708</v>
          </cell>
          <cell r="C2243" t="str">
            <v>HC EEG W/O VID BY TECH EA INCR 12-26HR UNMONITORED</v>
          </cell>
          <cell r="E2243">
            <v>597.41</v>
          </cell>
          <cell r="F2243">
            <v>615.33229999999992</v>
          </cell>
        </row>
        <row r="2244">
          <cell r="B2244">
            <v>95710</v>
          </cell>
          <cell r="C2244" t="str">
            <v>HC EEG W/O VID TECH EA INCR 12-26 HR CONT R-T MNTR</v>
          </cell>
          <cell r="E2244">
            <v>1146.17</v>
          </cell>
          <cell r="F2244">
            <v>1180.5551</v>
          </cell>
        </row>
        <row r="2245">
          <cell r="B2245">
            <v>95711</v>
          </cell>
          <cell r="C2245" t="str">
            <v>HC VEEG BY TECH 2-12 HOURS UNMONITORED</v>
          </cell>
          <cell r="E2245">
            <v>597.41</v>
          </cell>
          <cell r="F2245">
            <v>615.33229999999992</v>
          </cell>
        </row>
        <row r="2246">
          <cell r="B2246">
            <v>95712</v>
          </cell>
          <cell r="C2246" t="str">
            <v>HC VEEG BY TECH 2-12 HR INTERMITTENT MONITORING</v>
          </cell>
          <cell r="E2246">
            <v>597.41</v>
          </cell>
          <cell r="F2246">
            <v>615.33229999999992</v>
          </cell>
        </row>
        <row r="2247">
          <cell r="B2247">
            <v>95713</v>
          </cell>
          <cell r="C2247" t="str">
            <v>HC VEEG BY TECH 2-12 HR CONTINUOUS R-T MONITORING</v>
          </cell>
          <cell r="E2247">
            <v>1146.19</v>
          </cell>
          <cell r="F2247">
            <v>1180.5757000000001</v>
          </cell>
        </row>
        <row r="2248">
          <cell r="B2248">
            <v>95714</v>
          </cell>
          <cell r="C2248" t="str">
            <v>HC VEEG BY TECH EA INCR 12-26 HR UNMONITORED</v>
          </cell>
          <cell r="E2248">
            <v>1146.17</v>
          </cell>
          <cell r="F2248">
            <v>1180.5551</v>
          </cell>
        </row>
        <row r="2249">
          <cell r="B2249">
            <v>95715</v>
          </cell>
          <cell r="C2249" t="str">
            <v>HC VEEG BY TECH EA INCR 12-26 HR INTERMITTENT MNTR</v>
          </cell>
          <cell r="E2249">
            <v>1146.17</v>
          </cell>
          <cell r="F2249">
            <v>1180.5551</v>
          </cell>
        </row>
        <row r="2250">
          <cell r="B2250">
            <v>95716</v>
          </cell>
          <cell r="C2250" t="str">
            <v>HC VEEG BY TECH EA INCR 12-26 HR CONT R-T MNTR</v>
          </cell>
          <cell r="E2250">
            <v>2145.4299999999998</v>
          </cell>
          <cell r="F2250">
            <v>2209.7928999999999</v>
          </cell>
        </row>
        <row r="2251">
          <cell r="B2251">
            <v>95812</v>
          </cell>
          <cell r="C2251" t="str">
            <v>HC EEG 41-60 MINUTES</v>
          </cell>
          <cell r="E2251">
            <v>725.69</v>
          </cell>
          <cell r="F2251">
            <v>747.46070000000009</v>
          </cell>
        </row>
        <row r="2252">
          <cell r="B2252">
            <v>95813</v>
          </cell>
          <cell r="C2252" t="str">
            <v>HC EEG OVER 1 HOUR</v>
          </cell>
          <cell r="E2252">
            <v>572.27</v>
          </cell>
          <cell r="F2252">
            <v>589.43809999999996</v>
          </cell>
        </row>
        <row r="2253">
          <cell r="B2253">
            <v>95816</v>
          </cell>
          <cell r="C2253" t="str">
            <v>HC EEG, AWAKE &amp; DROWSY</v>
          </cell>
          <cell r="E2253">
            <v>2241.9499999999998</v>
          </cell>
          <cell r="F2253">
            <v>2309.2084999999997</v>
          </cell>
        </row>
        <row r="2254">
          <cell r="B2254">
            <v>95819</v>
          </cell>
          <cell r="C2254" t="str">
            <v>HC EEG, AWAKE &amp; ASLEEP</v>
          </cell>
          <cell r="E2254">
            <v>2798.92</v>
          </cell>
          <cell r="F2254">
            <v>2882.8876</v>
          </cell>
        </row>
        <row r="2255">
          <cell r="B2255">
            <v>95822</v>
          </cell>
          <cell r="C2255" t="str">
            <v>HC EEG COMA OR SLEEP ONLY</v>
          </cell>
          <cell r="E2255">
            <v>2538.2800000000002</v>
          </cell>
          <cell r="F2255">
            <v>2614.4284000000002</v>
          </cell>
        </row>
        <row r="2256">
          <cell r="B2256">
            <v>95953</v>
          </cell>
          <cell r="C2256" t="str">
            <v>HC CEREBR SEIZURE PORT 16 CH - EA 24 HRS</v>
          </cell>
          <cell r="E2256">
            <v>1016.61</v>
          </cell>
          <cell r="F2256">
            <v>1047.1083000000001</v>
          </cell>
        </row>
        <row r="2257">
          <cell r="B2257">
            <v>105</v>
          </cell>
          <cell r="C2257" t="str">
            <v>HC SCRN COLONOSCOPY ON HI RISK PT</v>
          </cell>
          <cell r="E2257">
            <v>2910.32</v>
          </cell>
          <cell r="F2257">
            <v>2997.6296000000002</v>
          </cell>
        </row>
        <row r="2258">
          <cell r="B2258">
            <v>121</v>
          </cell>
          <cell r="C2258" t="str">
            <v>HC SCRN COLONOSCOPY ON HI RISK PT</v>
          </cell>
          <cell r="E2258">
            <v>3070.38</v>
          </cell>
          <cell r="F2258">
            <v>3162.4913999999999</v>
          </cell>
        </row>
        <row r="2259">
          <cell r="B2259">
            <v>500</v>
          </cell>
          <cell r="C2259" t="str">
            <v>HC GI MOD SEDAT ENDO SERVICE &gt;5YRS</v>
          </cell>
          <cell r="E2259">
            <v>201.16</v>
          </cell>
          <cell r="F2259">
            <v>207.19479999999999</v>
          </cell>
        </row>
        <row r="2260">
          <cell r="B2260">
            <v>43200</v>
          </cell>
          <cell r="C2260" t="str">
            <v>HC ESOPHAGOSCOPY FLEXIBLE BRUSH</v>
          </cell>
          <cell r="E2260">
            <v>1731.48</v>
          </cell>
          <cell r="F2260">
            <v>1783.4244000000001</v>
          </cell>
        </row>
        <row r="2261">
          <cell r="B2261">
            <v>43201</v>
          </cell>
          <cell r="C2261" t="str">
            <v>HC ESOPH SCOPE W/SUBMUCOUS INJ</v>
          </cell>
          <cell r="E2261">
            <v>2364.16</v>
          </cell>
          <cell r="F2261">
            <v>2435.0847999999996</v>
          </cell>
        </row>
        <row r="2262">
          <cell r="B2262">
            <v>43202</v>
          </cell>
          <cell r="C2262" t="str">
            <v>HC ESOPHAGOSCOPY FLEXIBLE TRANSORAL WITH BIOPSY</v>
          </cell>
          <cell r="E2262">
            <v>3649.5</v>
          </cell>
          <cell r="F2262">
            <v>3758.9850000000001</v>
          </cell>
        </row>
        <row r="2263">
          <cell r="B2263">
            <v>43205</v>
          </cell>
          <cell r="C2263" t="str">
            <v>HC NEGATIVE PRESSURE WOUND THERAPY DME &lt;= 50 SQ CM</v>
          </cell>
          <cell r="E2263">
            <v>415.23</v>
          </cell>
          <cell r="F2263">
            <v>427.68690000000004</v>
          </cell>
        </row>
        <row r="2264">
          <cell r="B2264">
            <v>43220</v>
          </cell>
          <cell r="C2264" t="str">
            <v>HC ESOPHAGOSCOPY FLEX BALLOON DILAT &lt;30 MM DIAM</v>
          </cell>
          <cell r="E2264">
            <v>6127.43</v>
          </cell>
          <cell r="F2264">
            <v>6311.2529000000004</v>
          </cell>
        </row>
        <row r="2265">
          <cell r="B2265">
            <v>43235</v>
          </cell>
          <cell r="C2265" t="str">
            <v>HC EGD DIAGNOSTIC BRUSH WASH</v>
          </cell>
          <cell r="E2265">
            <v>4374.67</v>
          </cell>
          <cell r="F2265">
            <v>4505.9101000000001</v>
          </cell>
        </row>
        <row r="2266">
          <cell r="B2266">
            <v>43236</v>
          </cell>
          <cell r="C2266" t="str">
            <v>HC UPPR GI SCOPE W/SUBMUC INJ</v>
          </cell>
          <cell r="E2266">
            <v>4226.5</v>
          </cell>
          <cell r="F2266">
            <v>4353.2950000000001</v>
          </cell>
        </row>
        <row r="2267">
          <cell r="B2267">
            <v>43239</v>
          </cell>
          <cell r="C2267" t="str">
            <v>HC EGD BIOPSY SINGLE/MULTIPLE</v>
          </cell>
          <cell r="E2267">
            <v>1709.88</v>
          </cell>
          <cell r="F2267">
            <v>1761.1764000000001</v>
          </cell>
        </row>
        <row r="2268">
          <cell r="B2268">
            <v>43241</v>
          </cell>
          <cell r="C2268" t="str">
            <v>HC EGD INTRALUMINAL TUBE/CATHETER INSERTION</v>
          </cell>
          <cell r="E2268">
            <v>3649.49</v>
          </cell>
          <cell r="F2268">
            <v>3758.9746999999998</v>
          </cell>
        </row>
        <row r="2269">
          <cell r="B2269">
            <v>43243</v>
          </cell>
          <cell r="C2269" t="str">
            <v>HC EGD INJECTION VARICES</v>
          </cell>
          <cell r="E2269">
            <v>2599.9299999999998</v>
          </cell>
          <cell r="F2269">
            <v>2677.9278999999997</v>
          </cell>
        </row>
        <row r="2270">
          <cell r="B2270">
            <v>43244</v>
          </cell>
          <cell r="C2270" t="str">
            <v>HC EGD VARICES LIGATION</v>
          </cell>
          <cell r="E2270">
            <v>5915.81</v>
          </cell>
          <cell r="F2270">
            <v>6093.2843000000003</v>
          </cell>
        </row>
        <row r="2271">
          <cell r="B2271">
            <v>43245</v>
          </cell>
          <cell r="C2271" t="str">
            <v>HC EGD DILATE STRICTURE</v>
          </cell>
          <cell r="E2271">
            <v>2270.4899999999998</v>
          </cell>
          <cell r="F2271">
            <v>2338.6046999999999</v>
          </cell>
        </row>
        <row r="2272">
          <cell r="B2272">
            <v>43246</v>
          </cell>
          <cell r="C2272" t="str">
            <v>HC EGD PLACE GASTROSTOMY TUBE</v>
          </cell>
          <cell r="E2272">
            <v>5712.48</v>
          </cell>
          <cell r="F2272">
            <v>5883.8543999999993</v>
          </cell>
        </row>
        <row r="2273">
          <cell r="B2273">
            <v>43247</v>
          </cell>
          <cell r="C2273" t="str">
            <v>HC EGD REMOVE FOREIGN BODY</v>
          </cell>
          <cell r="E2273">
            <v>3759.29</v>
          </cell>
          <cell r="F2273">
            <v>3872.0686999999998</v>
          </cell>
        </row>
        <row r="2274">
          <cell r="B2274">
            <v>43248</v>
          </cell>
          <cell r="C2274" t="str">
            <v>HC EGD GUIDE WIRE INSERTION</v>
          </cell>
          <cell r="E2274">
            <v>3029.28</v>
          </cell>
          <cell r="F2274">
            <v>3120.1584000000003</v>
          </cell>
        </row>
        <row r="2275">
          <cell r="B2275">
            <v>43249</v>
          </cell>
          <cell r="C2275" t="str">
            <v>HC ESOPH EGD DILATION &lt;30 MM</v>
          </cell>
          <cell r="E2275">
            <v>2270.4899999999998</v>
          </cell>
          <cell r="F2275">
            <v>2338.6046999999999</v>
          </cell>
        </row>
        <row r="2276">
          <cell r="B2276">
            <v>43250</v>
          </cell>
          <cell r="C2276" t="str">
            <v>HC EGD CAUTERY TUMOR POLYP</v>
          </cell>
          <cell r="E2276">
            <v>2270.4899999999998</v>
          </cell>
          <cell r="F2276">
            <v>2338.6046999999999</v>
          </cell>
        </row>
        <row r="2277">
          <cell r="B2277">
            <v>43251</v>
          </cell>
          <cell r="C2277" t="str">
            <v>HC EGD REMOVE LESION SNARE</v>
          </cell>
          <cell r="E2277">
            <v>2270.4899999999998</v>
          </cell>
          <cell r="F2277">
            <v>2338.6046999999999</v>
          </cell>
        </row>
        <row r="2278">
          <cell r="B2278">
            <v>43255</v>
          </cell>
          <cell r="C2278" t="str">
            <v>HC EGD CONTROL BLEEDING ANY</v>
          </cell>
          <cell r="E2278">
            <v>2270.4899999999998</v>
          </cell>
          <cell r="F2278">
            <v>2338.6046999999999</v>
          </cell>
        </row>
        <row r="2279">
          <cell r="B2279">
            <v>43270</v>
          </cell>
          <cell r="C2279" t="str">
            <v>HC EGD LESION ABLATION</v>
          </cell>
          <cell r="E2279">
            <v>3123.37</v>
          </cell>
          <cell r="F2279">
            <v>3217.0711000000001</v>
          </cell>
        </row>
        <row r="2280">
          <cell r="B2280">
            <v>43274</v>
          </cell>
          <cell r="C2280" t="str">
            <v>HC ERCP DUCT STENT PLACEMENT</v>
          </cell>
          <cell r="E2280">
            <v>5161.71</v>
          </cell>
          <cell r="F2280">
            <v>5316.5613000000003</v>
          </cell>
        </row>
        <row r="2281">
          <cell r="B2281">
            <v>43450</v>
          </cell>
          <cell r="C2281" t="str">
            <v>HC DILATION ESOPH UNGUIDED SOUND/BOUGIE 1/MULT PASS</v>
          </cell>
          <cell r="E2281">
            <v>1855.27</v>
          </cell>
          <cell r="F2281">
            <v>1910.9281000000001</v>
          </cell>
        </row>
        <row r="2282">
          <cell r="B2282">
            <v>43499</v>
          </cell>
          <cell r="C2282" t="str">
            <v>HC ESOPHAGUS SURGERY PROCEDURE</v>
          </cell>
          <cell r="E2282">
            <v>1818.2</v>
          </cell>
          <cell r="F2282">
            <v>1872.7460000000001</v>
          </cell>
        </row>
        <row r="2283">
          <cell r="B2283">
            <v>43753</v>
          </cell>
          <cell r="C2283" t="str">
            <v>HC ED GASTRIC INTUBATION/ASPIRATION, THERAPEUTIC</v>
          </cell>
          <cell r="E2283">
            <v>1045.58</v>
          </cell>
          <cell r="F2283">
            <v>1076.9474</v>
          </cell>
        </row>
        <row r="2284">
          <cell r="B2284">
            <v>43762</v>
          </cell>
          <cell r="C2284" t="str">
            <v>HC RPLC GTUBE NO REVJ TRC</v>
          </cell>
          <cell r="E2284">
            <v>885.75</v>
          </cell>
          <cell r="F2284">
            <v>912.32249999999999</v>
          </cell>
        </row>
        <row r="2285">
          <cell r="B2285">
            <v>43763</v>
          </cell>
          <cell r="C2285" t="str">
            <v>HC RPLC GTUBE REVJ GSTRST TRC</v>
          </cell>
          <cell r="E2285">
            <v>885.75</v>
          </cell>
          <cell r="F2285">
            <v>912.32249999999999</v>
          </cell>
        </row>
        <row r="2286">
          <cell r="B2286">
            <v>44360</v>
          </cell>
          <cell r="C2286" t="str">
            <v>HC SMALL BOWEL ENTEROSCOPY</v>
          </cell>
          <cell r="E2286">
            <v>3405.91</v>
          </cell>
          <cell r="F2286">
            <v>3508.0872999999997</v>
          </cell>
        </row>
        <row r="2287">
          <cell r="B2287">
            <v>44361</v>
          </cell>
          <cell r="C2287" t="str">
            <v>HC SMALL INTESTINE ENDO W BX SINGLE/MULTI</v>
          </cell>
          <cell r="E2287">
            <v>3831.96</v>
          </cell>
          <cell r="F2287">
            <v>3946.9187999999999</v>
          </cell>
        </row>
        <row r="2288">
          <cell r="B2288">
            <v>44380</v>
          </cell>
          <cell r="C2288" t="str">
            <v>HC SIGMOIDOSCOPY FLEX W BX</v>
          </cell>
          <cell r="E2288">
            <v>2306.84</v>
          </cell>
          <cell r="F2288">
            <v>2376.0452</v>
          </cell>
        </row>
        <row r="2289">
          <cell r="B2289">
            <v>44382</v>
          </cell>
          <cell r="C2289" t="str">
            <v>HC SMALL BOWEL ENDOSCOPY</v>
          </cell>
          <cell r="E2289">
            <v>1818.2</v>
          </cell>
          <cell r="F2289">
            <v>1872.7460000000001</v>
          </cell>
        </row>
        <row r="2290">
          <cell r="B2290">
            <v>44388</v>
          </cell>
          <cell r="C2290" t="str">
            <v>HC COLONOSCOPY THRU STOMA SPX</v>
          </cell>
          <cell r="E2290">
            <v>2422.56</v>
          </cell>
          <cell r="F2290">
            <v>2495.2368000000001</v>
          </cell>
        </row>
        <row r="2291">
          <cell r="B2291">
            <v>44389</v>
          </cell>
          <cell r="C2291" t="str">
            <v>HC COLONOSCOPY THRU STOMA W BX</v>
          </cell>
          <cell r="E2291">
            <v>2422.56</v>
          </cell>
          <cell r="F2291">
            <v>2495.2368000000001</v>
          </cell>
        </row>
        <row r="2292">
          <cell r="B2292">
            <v>44392</v>
          </cell>
          <cell r="C2292" t="str">
            <v>HC COLONOSCOPY STOMA RMVL LES BY HOT BIOPSY FORCEPS</v>
          </cell>
          <cell r="E2292">
            <v>2403.5700000000002</v>
          </cell>
          <cell r="F2292">
            <v>2475.6771000000003</v>
          </cell>
        </row>
        <row r="2293">
          <cell r="B2293">
            <v>44394</v>
          </cell>
          <cell r="C2293" t="str">
            <v>HC COLONOSCOPY STOMA - W REM BY SNARE</v>
          </cell>
          <cell r="E2293">
            <v>2422.56</v>
          </cell>
          <cell r="F2293">
            <v>2495.2368000000001</v>
          </cell>
        </row>
        <row r="2294">
          <cell r="B2294">
            <v>44799</v>
          </cell>
          <cell r="C2294" t="str">
            <v>HC UNLISTED PROCEDURE SMALL INTESTINE</v>
          </cell>
          <cell r="E2294">
            <v>1818.2</v>
          </cell>
          <cell r="F2294">
            <v>1872.7460000000001</v>
          </cell>
        </row>
        <row r="2295">
          <cell r="B2295">
            <v>45300</v>
          </cell>
          <cell r="C2295" t="str">
            <v>HC PROCTOSGMDSC RGD DX W/WO COLLJ SPEC BR/WA SPX</v>
          </cell>
          <cell r="E2295">
            <v>1782.39</v>
          </cell>
          <cell r="F2295">
            <v>1835.8617000000002</v>
          </cell>
        </row>
        <row r="2296">
          <cell r="B2296">
            <v>45330</v>
          </cell>
          <cell r="C2296" t="str">
            <v>HC DIAGNOSTIC SIGMOIDOSCOPY</v>
          </cell>
          <cell r="E2296">
            <v>2217.08</v>
          </cell>
          <cell r="F2296">
            <v>2283.5924</v>
          </cell>
        </row>
        <row r="2297">
          <cell r="B2297">
            <v>45331</v>
          </cell>
          <cell r="C2297" t="str">
            <v>HC SIGMOIDOSCOPY FLEX W BX</v>
          </cell>
          <cell r="E2297">
            <v>4080.5</v>
          </cell>
          <cell r="F2297">
            <v>4202.915</v>
          </cell>
        </row>
        <row r="2298">
          <cell r="B2298">
            <v>45333</v>
          </cell>
          <cell r="C2298" t="str">
            <v>HC SIGMOIDOSCOPY FLX W/RMVL TUMOR BY HOT BX FORCEPS</v>
          </cell>
          <cell r="E2298">
            <v>1834.99</v>
          </cell>
          <cell r="F2298">
            <v>1890.0397</v>
          </cell>
        </row>
        <row r="2299">
          <cell r="B2299">
            <v>45335</v>
          </cell>
          <cell r="C2299" t="str">
            <v>HC SGMDSC FLX DIRED SBMCSL NJX ANY SBST</v>
          </cell>
          <cell r="E2299">
            <v>3005.42</v>
          </cell>
          <cell r="F2299">
            <v>3095.5826000000002</v>
          </cell>
        </row>
        <row r="2300">
          <cell r="B2300">
            <v>45338</v>
          </cell>
          <cell r="C2300" t="str">
            <v>HC SIGMOIDOSCOPY W REM T/P/LES BY SNARE</v>
          </cell>
          <cell r="E2300">
            <v>4002.63</v>
          </cell>
          <cell r="F2300">
            <v>4122.7089000000005</v>
          </cell>
        </row>
        <row r="2301">
          <cell r="B2301">
            <v>45340</v>
          </cell>
          <cell r="C2301" t="str">
            <v>HC SIG W/TNDSC BALLOON DILATION</v>
          </cell>
          <cell r="E2301">
            <v>2328.8200000000002</v>
          </cell>
          <cell r="F2301">
            <v>2398.6846</v>
          </cell>
        </row>
        <row r="2302">
          <cell r="B2302">
            <v>45378</v>
          </cell>
          <cell r="C2302" t="str">
            <v>HC DIAGNOSTIC COLONOSCOPY</v>
          </cell>
          <cell r="E2302">
            <v>5490.78</v>
          </cell>
          <cell r="F2302">
            <v>5655.5033999999996</v>
          </cell>
        </row>
        <row r="2303">
          <cell r="B2303">
            <v>45379</v>
          </cell>
          <cell r="C2303" t="str">
            <v>HC COLONOSCOPY FLX W/REMOVAL OF FOREIGN BODY(S)</v>
          </cell>
          <cell r="E2303">
            <v>2327.96</v>
          </cell>
          <cell r="F2303">
            <v>2397.7988</v>
          </cell>
        </row>
        <row r="2304">
          <cell r="B2304">
            <v>45380</v>
          </cell>
          <cell r="C2304" t="str">
            <v>HC COLONOSCOPY AND BIOPSY</v>
          </cell>
          <cell r="E2304">
            <v>5355.59</v>
          </cell>
          <cell r="F2304">
            <v>5516.2577000000001</v>
          </cell>
        </row>
        <row r="2305">
          <cell r="B2305">
            <v>45381</v>
          </cell>
          <cell r="C2305" t="str">
            <v>HC COLONOSCOPY SUBMUCOUS NJX</v>
          </cell>
          <cell r="E2305">
            <v>3457.56</v>
          </cell>
          <cell r="F2305">
            <v>3561.2867999999999</v>
          </cell>
        </row>
        <row r="2306">
          <cell r="B2306">
            <v>45382</v>
          </cell>
          <cell r="C2306" t="str">
            <v>HC COLONOSCOPY W/CONTROL BLEED</v>
          </cell>
          <cell r="E2306">
            <v>3080.11</v>
          </cell>
          <cell r="F2306">
            <v>3172.5133000000001</v>
          </cell>
        </row>
        <row r="2307">
          <cell r="B2307">
            <v>45384</v>
          </cell>
          <cell r="C2307" t="str">
            <v>HC COLONOSCOPY W/LESION REMOVAL</v>
          </cell>
          <cell r="E2307">
            <v>7156.29</v>
          </cell>
          <cell r="F2307">
            <v>7370.9786999999997</v>
          </cell>
        </row>
        <row r="2308">
          <cell r="B2308">
            <v>45385</v>
          </cell>
          <cell r="C2308" t="str">
            <v>HC COLONOSCOPY W/LESION REMOVAL</v>
          </cell>
          <cell r="E2308">
            <v>4693.71</v>
          </cell>
          <cell r="F2308">
            <v>4834.5213000000003</v>
          </cell>
        </row>
        <row r="2309">
          <cell r="B2309">
            <v>45386</v>
          </cell>
          <cell r="C2309" t="str">
            <v>HC COLONOSCOPY W/BALLOON DILAT</v>
          </cell>
          <cell r="E2309">
            <v>1747.7</v>
          </cell>
          <cell r="F2309">
            <v>1800.1310000000001</v>
          </cell>
        </row>
        <row r="2310">
          <cell r="B2310">
            <v>45390</v>
          </cell>
          <cell r="C2310" t="str">
            <v>HC COLONOSCOPY W/RESECTION</v>
          </cell>
          <cell r="E2310">
            <v>3494.33</v>
          </cell>
          <cell r="F2310">
            <v>3599.1599000000001</v>
          </cell>
        </row>
        <row r="2311">
          <cell r="B2311">
            <v>45393</v>
          </cell>
          <cell r="C2311" t="str">
            <v>HC COLONOSCOPY W/DECOMPRESSION</v>
          </cell>
          <cell r="E2311">
            <v>1747.7</v>
          </cell>
          <cell r="F2311">
            <v>1800.1310000000001</v>
          </cell>
        </row>
        <row r="2312">
          <cell r="B2312">
            <v>49082</v>
          </cell>
          <cell r="C2312" t="str">
            <v>HC ABD PARACENTESIS</v>
          </cell>
          <cell r="E2312">
            <v>1106.3699999999999</v>
          </cell>
          <cell r="F2312">
            <v>1139.5610999999999</v>
          </cell>
        </row>
        <row r="2313">
          <cell r="B2313">
            <v>49083</v>
          </cell>
          <cell r="C2313" t="str">
            <v>HC ABDOM PARACENTESIS DX/THER W/IMAGING GUIDANCE</v>
          </cell>
          <cell r="E2313">
            <v>3126.62</v>
          </cell>
          <cell r="F2313">
            <v>3220.4186</v>
          </cell>
        </row>
        <row r="2314">
          <cell r="B2314">
            <v>49440</v>
          </cell>
          <cell r="C2314" t="str">
            <v>HC INSERT GASTROSTOMY TUBE PERCUTANEOUS</v>
          </cell>
          <cell r="E2314">
            <v>5068.99</v>
          </cell>
          <cell r="F2314">
            <v>5221.0596999999998</v>
          </cell>
        </row>
        <row r="2315">
          <cell r="B2315">
            <v>91110</v>
          </cell>
          <cell r="C2315" t="str">
            <v>HC ESOPHAGEAL CAPSULE ENDOSCOPY</v>
          </cell>
          <cell r="E2315">
            <v>6056.4</v>
          </cell>
          <cell r="F2315">
            <v>6238.0919999999996</v>
          </cell>
        </row>
        <row r="2316">
          <cell r="B2316">
            <v>91112</v>
          </cell>
          <cell r="C2316" t="str">
            <v>HC GI WIRELESS CAPSULE MEASURE</v>
          </cell>
          <cell r="E2316">
            <v>1382.16</v>
          </cell>
          <cell r="F2316">
            <v>1423.6248000000001</v>
          </cell>
        </row>
        <row r="2317">
          <cell r="B2317">
            <v>91200</v>
          </cell>
          <cell r="C2317" t="str">
            <v>HC LIVER ELASTOGRAPHY</v>
          </cell>
          <cell r="E2317">
            <v>310.39</v>
          </cell>
          <cell r="F2317">
            <v>319.70169999999996</v>
          </cell>
        </row>
        <row r="2318">
          <cell r="B2318">
            <v>11043</v>
          </cell>
          <cell r="C2318" t="str">
            <v>HC DEB MUSC/FASCIA 20 SQ CM/&lt;</v>
          </cell>
          <cell r="E2318">
            <v>1374.1</v>
          </cell>
          <cell r="F2318">
            <v>1415.3229999999999</v>
          </cell>
        </row>
        <row r="2319">
          <cell r="B2319">
            <v>11046</v>
          </cell>
          <cell r="C2319" t="str">
            <v>HC DEB MUSC/FASC ADD-ON =&lt; 20 SQ CM</v>
          </cell>
          <cell r="E2319">
            <v>1175.4100000000001</v>
          </cell>
          <cell r="F2319">
            <v>1210.6723000000002</v>
          </cell>
        </row>
        <row r="2320">
          <cell r="B2320">
            <v>11719</v>
          </cell>
          <cell r="C2320" t="str">
            <v>HC TRIM NAIL(S)</v>
          </cell>
          <cell r="E2320">
            <v>127.62</v>
          </cell>
          <cell r="F2320">
            <v>131.4486</v>
          </cell>
        </row>
        <row r="2321">
          <cell r="B2321">
            <v>15272</v>
          </cell>
          <cell r="C2321" t="str">
            <v>HC SKIN SUB GRAFT T/A/L ADD-ON EA ADDTL 25 CM/&lt;</v>
          </cell>
          <cell r="E2321">
            <v>1540.06</v>
          </cell>
          <cell r="F2321">
            <v>1586.2618</v>
          </cell>
        </row>
        <row r="2322">
          <cell r="B2322">
            <v>15277</v>
          </cell>
          <cell r="C2322" t="str">
            <v>HC SKIN SUB GRFT F/N/HF/G CHILD 1ST 100SQCM</v>
          </cell>
          <cell r="E2322">
            <v>3606.8</v>
          </cell>
          <cell r="F2322">
            <v>3715.0040000000004</v>
          </cell>
        </row>
        <row r="2323">
          <cell r="B2323">
            <v>15278</v>
          </cell>
          <cell r="C2323" t="str">
            <v>HC SKN SUB GRFT F/N/HF/G CH ADD</v>
          </cell>
          <cell r="E2323">
            <v>319.52999999999997</v>
          </cell>
          <cell r="F2323">
            <v>329.11589999999995</v>
          </cell>
        </row>
        <row r="2324">
          <cell r="B2324">
            <v>27256</v>
          </cell>
          <cell r="C2324" t="str">
            <v>HC ED CLOSED RX SPONTANEOUS HIP DISLOC</v>
          </cell>
          <cell r="E2324">
            <v>463.07</v>
          </cell>
          <cell r="F2324">
            <v>476.96209999999996</v>
          </cell>
        </row>
        <row r="2325">
          <cell r="B2325">
            <v>36569</v>
          </cell>
          <cell r="C2325" t="str">
            <v>HC INS PICC AGE 5 YRS/&gt;</v>
          </cell>
          <cell r="E2325">
            <v>2743.77</v>
          </cell>
          <cell r="F2325">
            <v>2826.0830999999998</v>
          </cell>
        </row>
        <row r="2326">
          <cell r="B2326">
            <v>36591</v>
          </cell>
          <cell r="C2326" t="str">
            <v>HC DRAW BLOOD OFF VENOUS DEVICE</v>
          </cell>
          <cell r="E2326">
            <v>566.71</v>
          </cell>
          <cell r="F2326">
            <v>583.71130000000005</v>
          </cell>
        </row>
        <row r="2327">
          <cell r="B2327">
            <v>36593</v>
          </cell>
          <cell r="C2327" t="str">
            <v>HC DECLOT VASCULAR DEVICE</v>
          </cell>
          <cell r="E2327">
            <v>622.94000000000005</v>
          </cell>
          <cell r="F2327">
            <v>641.62820000000011</v>
          </cell>
        </row>
        <row r="2328">
          <cell r="B2328">
            <v>44186</v>
          </cell>
          <cell r="C2328" t="str">
            <v>HC LAPAROSCOPY SURGICAL JEJUNOSTOMY</v>
          </cell>
          <cell r="E2328">
            <v>11700.04</v>
          </cell>
          <cell r="F2328">
            <v>12051.041200000001</v>
          </cell>
        </row>
        <row r="2329">
          <cell r="B2329">
            <v>51700</v>
          </cell>
          <cell r="C2329" t="str">
            <v>HC SIMPLE BLADDER IRRIGATE LAVAGE/INSTILL</v>
          </cell>
          <cell r="E2329">
            <v>568.87</v>
          </cell>
          <cell r="F2329">
            <v>585.93610000000001</v>
          </cell>
        </row>
        <row r="2330">
          <cell r="B2330">
            <v>51701</v>
          </cell>
          <cell r="C2330" t="str">
            <v>HC INSERT BLADDER CATHETER</v>
          </cell>
          <cell r="E2330">
            <v>1462.19</v>
          </cell>
          <cell r="F2330">
            <v>1506.0557000000001</v>
          </cell>
        </row>
        <row r="2331">
          <cell r="B2331">
            <v>51702</v>
          </cell>
          <cell r="C2331" t="str">
            <v>HC INS TEMP BLADDER CATH</v>
          </cell>
          <cell r="E2331">
            <v>241.17</v>
          </cell>
          <cell r="F2331">
            <v>248.40509999999998</v>
          </cell>
        </row>
        <row r="2332">
          <cell r="B2332">
            <v>66761</v>
          </cell>
          <cell r="C2332" t="str">
            <v>HC TREATMENT ROOM REVISION OF IRIS LASER</v>
          </cell>
          <cell r="E2332">
            <v>3860.96</v>
          </cell>
          <cell r="F2332">
            <v>3976.7888000000003</v>
          </cell>
        </row>
        <row r="2333">
          <cell r="B2333">
            <v>66821</v>
          </cell>
          <cell r="C2333" t="str">
            <v>HC TREATMENT ROOM YAG PROCEDURE ONLY</v>
          </cell>
          <cell r="E2333">
            <v>925.76</v>
          </cell>
          <cell r="F2333">
            <v>953.53279999999995</v>
          </cell>
        </row>
        <row r="2334">
          <cell r="B2334">
            <v>97598</v>
          </cell>
          <cell r="C2334" t="str">
            <v>HC SLCTV WND DEBRIDEM ADDL 20 CM/&lt;</v>
          </cell>
          <cell r="E2334">
            <v>1485.33</v>
          </cell>
          <cell r="F2334">
            <v>1529.8898999999999</v>
          </cell>
        </row>
        <row r="2335">
          <cell r="B2335">
            <v>97602</v>
          </cell>
          <cell r="C2335" t="str">
            <v>HC WOUND(S) CARE NON-SELECTIVE</v>
          </cell>
          <cell r="E2335">
            <v>758.13</v>
          </cell>
          <cell r="F2335">
            <v>780.87390000000005</v>
          </cell>
        </row>
        <row r="2336">
          <cell r="B2336">
            <v>97605</v>
          </cell>
          <cell r="C2336" t="str">
            <v>HC STANDARD NEG PRESSURE WOUND TX &lt;=50 SQ CM</v>
          </cell>
          <cell r="E2336">
            <v>758.13</v>
          </cell>
          <cell r="F2336">
            <v>780.87390000000005</v>
          </cell>
        </row>
        <row r="2337">
          <cell r="B2337">
            <v>97606</v>
          </cell>
          <cell r="C2337" t="str">
            <v>HC NEG PRESSURE WOUND THERAPY DME &gt;50 SQ CM</v>
          </cell>
          <cell r="E2337">
            <v>799.22</v>
          </cell>
          <cell r="F2337">
            <v>823.19659999999999</v>
          </cell>
        </row>
        <row r="2338">
          <cell r="B2338">
            <v>97607</v>
          </cell>
          <cell r="C2338" t="str">
            <v>HC DISPOSABLE NEG PRESSURE WOUND TX &lt;=50 SQ CM</v>
          </cell>
          <cell r="E2338">
            <v>758.13</v>
          </cell>
          <cell r="F2338">
            <v>780.87390000000005</v>
          </cell>
        </row>
        <row r="2339">
          <cell r="B2339">
            <v>0</v>
          </cell>
          <cell r="C2339" t="str">
            <v>HC HOSPITAL OBSERVATION PER HR</v>
          </cell>
          <cell r="E2339">
            <v>336.35</v>
          </cell>
          <cell r="F2339">
            <v>346.44050000000004</v>
          </cell>
        </row>
        <row r="2340">
          <cell r="B2340">
            <v>0</v>
          </cell>
          <cell r="C2340" t="str">
            <v>HC HOSPITAL OBSERVATION CARVE OUT</v>
          </cell>
          <cell r="E2340">
            <v>336.35</v>
          </cell>
          <cell r="F2340">
            <v>346.44050000000004</v>
          </cell>
        </row>
        <row r="2341">
          <cell r="B2341">
            <v>379</v>
          </cell>
          <cell r="C2341" t="str">
            <v>HC DIRECT REFER HOSPITAL OBSERV</v>
          </cell>
          <cell r="E2341">
            <v>1445.97</v>
          </cell>
          <cell r="F2341">
            <v>1489.3491000000001</v>
          </cell>
        </row>
        <row r="2342">
          <cell r="B2342">
            <v>8</v>
          </cell>
          <cell r="C2342" t="str">
            <v>HC ADMIN FLU VIRUS VACCINE</v>
          </cell>
          <cell r="E2342">
            <v>254.15</v>
          </cell>
          <cell r="F2342">
            <v>261.77449999999999</v>
          </cell>
        </row>
        <row r="2343">
          <cell r="B2343">
            <v>9</v>
          </cell>
          <cell r="C2343" t="str">
            <v>HC ADMIN PNEUMONIA VACCINE</v>
          </cell>
          <cell r="E2343">
            <v>254.15</v>
          </cell>
          <cell r="F2343">
            <v>261.77449999999999</v>
          </cell>
        </row>
        <row r="2344">
          <cell r="B2344">
            <v>10</v>
          </cell>
          <cell r="C2344" t="str">
            <v>HC ADMIN HEPATITIS B VACCINE</v>
          </cell>
          <cell r="E2344">
            <v>254.15</v>
          </cell>
          <cell r="F2344">
            <v>261.77449999999999</v>
          </cell>
        </row>
        <row r="2345">
          <cell r="B2345">
            <v>11</v>
          </cell>
          <cell r="C2345" t="str">
            <v>HC PFIZER-BIONTECH COVID-19 VACCINE ADMINISTRATION - FIRST DOSE</v>
          </cell>
          <cell r="E2345">
            <v>254.15</v>
          </cell>
          <cell r="F2345">
            <v>261.77449999999999</v>
          </cell>
        </row>
        <row r="2346">
          <cell r="B2346">
            <v>21</v>
          </cell>
          <cell r="C2346" t="str">
            <v>HC PFIZER-BIONTECH COVID-19 VACCINE ADMINISTRATION - SECOND DOSE</v>
          </cell>
          <cell r="E2346">
            <v>254.15</v>
          </cell>
          <cell r="F2346">
            <v>261.77449999999999</v>
          </cell>
        </row>
        <row r="2347">
          <cell r="B2347">
            <v>31</v>
          </cell>
          <cell r="C2347" t="str">
            <v>HC PFIZER-BIONTECH COVID-19 VACCINE ADMINISTRATION - THIRD DOSE</v>
          </cell>
          <cell r="E2347">
            <v>254.15</v>
          </cell>
          <cell r="F2347">
            <v>261.77449999999999</v>
          </cell>
        </row>
        <row r="2348">
          <cell r="B2348">
            <v>41</v>
          </cell>
          <cell r="C2348" t="str">
            <v>HC PFIZER-BIONTECH COVID-19 VACCINE ADMINISTRATION - BOOSTER</v>
          </cell>
          <cell r="E2348">
            <v>254.15</v>
          </cell>
          <cell r="F2348">
            <v>261.77449999999999</v>
          </cell>
        </row>
        <row r="2349">
          <cell r="B2349">
            <v>111</v>
          </cell>
          <cell r="C2349" t="str">
            <v>HC MODERNA COVID-19 VACCINE ADMINISTRATION - FIRST DOSE</v>
          </cell>
          <cell r="E2349">
            <v>254.15</v>
          </cell>
          <cell r="F2349">
            <v>261.77449999999999</v>
          </cell>
        </row>
        <row r="2350">
          <cell r="B2350">
            <v>121</v>
          </cell>
          <cell r="C2350" t="str">
            <v>HC MODERNA COVID-19 VACCINE ADMINISTRATION - SECOND DOSE</v>
          </cell>
          <cell r="E2350">
            <v>254.15</v>
          </cell>
          <cell r="F2350">
            <v>261.77449999999999</v>
          </cell>
        </row>
        <row r="2351">
          <cell r="B2351">
            <v>131</v>
          </cell>
          <cell r="C2351" t="str">
            <v>HC MODERNA COVID-19 VACCINE ADMINISTRATION - THIRD DOSE</v>
          </cell>
          <cell r="E2351">
            <v>254.15</v>
          </cell>
          <cell r="F2351">
            <v>261.77449999999999</v>
          </cell>
        </row>
        <row r="2352">
          <cell r="B2352">
            <v>220</v>
          </cell>
          <cell r="C2352" t="str">
            <v>HC TIXAGEV AND CILGAV INJ ADMIN</v>
          </cell>
          <cell r="E2352">
            <v>254.15</v>
          </cell>
          <cell r="F2352">
            <v>261.77449999999999</v>
          </cell>
        </row>
        <row r="2353">
          <cell r="B2353">
            <v>311</v>
          </cell>
          <cell r="C2353" t="str">
            <v>HC JOHNSON &amp; JOHNSON COVID-19 VACCINE ADMINISTRATION</v>
          </cell>
          <cell r="E2353">
            <v>254.15</v>
          </cell>
          <cell r="F2353">
            <v>261.77449999999999</v>
          </cell>
        </row>
        <row r="2354">
          <cell r="B2354">
            <v>341</v>
          </cell>
          <cell r="C2354" t="str">
            <v>HC JOHNSON &amp; JOHNSON COVID-19 VACCINE ADMINISTRATION BOOSTER</v>
          </cell>
          <cell r="E2354">
            <v>254.15</v>
          </cell>
          <cell r="F2354">
            <v>261.77449999999999</v>
          </cell>
        </row>
        <row r="2355">
          <cell r="B2355">
            <v>411</v>
          </cell>
          <cell r="C2355" t="str">
            <v>HC NOVAVAX COVID-19 ADMIN - FIRST DOSE</v>
          </cell>
          <cell r="E2355">
            <v>254.15</v>
          </cell>
          <cell r="F2355">
            <v>261.77449999999999</v>
          </cell>
        </row>
        <row r="2356">
          <cell r="B2356">
            <v>421</v>
          </cell>
          <cell r="C2356" t="str">
            <v>HC NOVAVAX COVID-19 ADMIN - SECOND DOSE</v>
          </cell>
          <cell r="E2356">
            <v>254.15</v>
          </cell>
          <cell r="F2356">
            <v>261.77449999999999</v>
          </cell>
        </row>
        <row r="2357">
          <cell r="B2357">
            <v>511</v>
          </cell>
          <cell r="C2357" t="str">
            <v>HC PFIZER-BIONTECH COVID-19 VACCINE (READY TO USE) ADMIN - FIRST DOSE</v>
          </cell>
          <cell r="E2357">
            <v>254.15</v>
          </cell>
          <cell r="F2357">
            <v>261.77449999999999</v>
          </cell>
        </row>
        <row r="2358">
          <cell r="B2358">
            <v>521</v>
          </cell>
          <cell r="C2358" t="str">
            <v>HC PFIZER-BIONTECH COVID-19 VACCINE (READY TO USE) ADMIN - SECOND DOSE</v>
          </cell>
          <cell r="E2358">
            <v>254.15</v>
          </cell>
          <cell r="F2358">
            <v>261.77449999999999</v>
          </cell>
        </row>
        <row r="2359">
          <cell r="B2359">
            <v>531</v>
          </cell>
          <cell r="C2359" t="str">
            <v>HC PFIZER-BIONTECH COVID-19 VACCINE (READY TO USE) ADMIN - THIRD DOSE</v>
          </cell>
          <cell r="E2359">
            <v>254.15</v>
          </cell>
          <cell r="F2359">
            <v>261.77449999999999</v>
          </cell>
        </row>
        <row r="2360">
          <cell r="B2360">
            <v>541</v>
          </cell>
          <cell r="C2360" t="str">
            <v>HC PFIZER-BIONTECH COVID-19 VACCINE (READY TO USE) ADMIN - BOOSTER</v>
          </cell>
          <cell r="E2360">
            <v>254.15</v>
          </cell>
          <cell r="F2360">
            <v>261.77449999999999</v>
          </cell>
        </row>
        <row r="2361">
          <cell r="B2361">
            <v>641</v>
          </cell>
          <cell r="C2361" t="str">
            <v>HC MODERNA COVID-19 VACCINE ADMINISTRATION - BOOSTER</v>
          </cell>
          <cell r="E2361">
            <v>254.15</v>
          </cell>
          <cell r="F2361">
            <v>261.77449999999999</v>
          </cell>
        </row>
        <row r="2362">
          <cell r="B2362">
            <v>711</v>
          </cell>
          <cell r="C2362" t="str">
            <v>HC PFIZER-BIONTECH COVID-19 PEDIATRIC VACCINE ADMIN - FIRST DOSE</v>
          </cell>
          <cell r="E2362">
            <v>254.15</v>
          </cell>
          <cell r="F2362">
            <v>261.77449999999999</v>
          </cell>
        </row>
        <row r="2363">
          <cell r="B2363">
            <v>721</v>
          </cell>
          <cell r="C2363" t="str">
            <v>HC PFIZER-BIONTECH COVID-19 PEDIATRIC VACCINE ADMIN - SECOND DOSE</v>
          </cell>
          <cell r="E2363">
            <v>254.15</v>
          </cell>
          <cell r="F2363">
            <v>261.77449999999999</v>
          </cell>
        </row>
        <row r="2364">
          <cell r="B2364">
            <v>731</v>
          </cell>
          <cell r="C2364" t="str">
            <v>HC PFIZER-BIONTECH COVID-19 PEDIATRIC VACCINE ADMIN - THIRD DOSE</v>
          </cell>
          <cell r="E2364">
            <v>254.15</v>
          </cell>
          <cell r="F2364">
            <v>261.77449999999999</v>
          </cell>
        </row>
        <row r="2365">
          <cell r="B2365">
            <v>741</v>
          </cell>
          <cell r="C2365" t="str">
            <v>HC PFIZER-BIONTECH COVID-19 PEDIATRIC VACCINE ADMIN - BOOSTER</v>
          </cell>
          <cell r="E2365">
            <v>254.15</v>
          </cell>
          <cell r="F2365">
            <v>261.77449999999999</v>
          </cell>
        </row>
        <row r="2366">
          <cell r="B2366">
            <v>811</v>
          </cell>
          <cell r="C2366" t="str">
            <v>HC PFIZER-BIONTECH COVID-19 PEDIATRIC &lt; 5 VACCINE ADMIN - FIRST DOSE</v>
          </cell>
          <cell r="E2366">
            <v>254.15</v>
          </cell>
          <cell r="F2366">
            <v>261.77449999999999</v>
          </cell>
        </row>
        <row r="2367">
          <cell r="B2367">
            <v>821</v>
          </cell>
          <cell r="C2367" t="str">
            <v>HC PFIZER-BIONTECH COVID-19 PEDIATRIC &lt; 5 VACCINE ADMIN - SECOND DOSE</v>
          </cell>
          <cell r="E2367">
            <v>254.15</v>
          </cell>
          <cell r="F2367">
            <v>261.77449999999999</v>
          </cell>
        </row>
        <row r="2368">
          <cell r="B2368">
            <v>1111</v>
          </cell>
          <cell r="C2368" t="str">
            <v>HC MODERNA COVID-19 PEDIATRIC &lt; 5 VACCINE ADMIN - FIRST DOSE</v>
          </cell>
          <cell r="E2368">
            <v>254.15</v>
          </cell>
          <cell r="F2368">
            <v>261.77449999999999</v>
          </cell>
        </row>
        <row r="2369">
          <cell r="B2369">
            <v>1121</v>
          </cell>
          <cell r="C2369" t="str">
            <v>HC MODERNA COVID-19 PEDIATRIC &lt; 5 VACCINE ADMIN - SECOND DOSE</v>
          </cell>
          <cell r="E2369">
            <v>254.15</v>
          </cell>
          <cell r="F2369">
            <v>261.77449999999999</v>
          </cell>
        </row>
        <row r="2370">
          <cell r="B2370">
            <v>1241</v>
          </cell>
          <cell r="C2370" t="str">
            <v>HC PFIZER-BIONTECH COVID-19 BIVALENT VACCINE ADMIN - BOOSTER</v>
          </cell>
          <cell r="E2370">
            <v>254.15</v>
          </cell>
          <cell r="F2370">
            <v>261.77449999999999</v>
          </cell>
        </row>
        <row r="2371">
          <cell r="B2371">
            <v>1341</v>
          </cell>
          <cell r="C2371" t="str">
            <v>HC MODERNA COVID-19 BIVALENT VACCINE ADMIN - BOOSTER</v>
          </cell>
          <cell r="E2371">
            <v>254.15</v>
          </cell>
          <cell r="F2371">
            <v>261.77449999999999</v>
          </cell>
        </row>
        <row r="2372">
          <cell r="B2372">
            <v>1441</v>
          </cell>
          <cell r="C2372" t="str">
            <v>HC MODERNA COVID-19 BIVALENT VACCINE ADMIN - PEDS BOOSTER</v>
          </cell>
          <cell r="E2372">
            <v>254.15</v>
          </cell>
          <cell r="F2372">
            <v>261.77449999999999</v>
          </cell>
        </row>
        <row r="2373">
          <cell r="B2373">
            <v>1541</v>
          </cell>
          <cell r="C2373" t="str">
            <v>HC PFIZER-BIONTECH COVID-19 BIVALENT VACCINE ADMIN - PEDS BOOSTER</v>
          </cell>
          <cell r="E2373">
            <v>254.15</v>
          </cell>
          <cell r="F2373">
            <v>261.77449999999999</v>
          </cell>
        </row>
        <row r="2374">
          <cell r="B2374">
            <v>1641</v>
          </cell>
          <cell r="C2374" t="str">
            <v>HC MODERNA COVID-19 BIVALENT PEDS 6MO TO 5 YRS ADMIN - BOOSTER</v>
          </cell>
          <cell r="E2374">
            <v>254.15</v>
          </cell>
          <cell r="F2374">
            <v>261.77449999999999</v>
          </cell>
        </row>
        <row r="2375">
          <cell r="B2375">
            <v>1731</v>
          </cell>
          <cell r="C2375" t="str">
            <v>HC PFIZER-BIONTECH COVID-19 BIVALENT PEDS 6MO TO 4 YRS ADMIN - BOOSTER</v>
          </cell>
          <cell r="E2375">
            <v>254.15</v>
          </cell>
          <cell r="F2375">
            <v>261.77449999999999</v>
          </cell>
        </row>
        <row r="2376">
          <cell r="B2376">
            <v>90460</v>
          </cell>
          <cell r="C2376" t="str">
            <v>HC IM ADMIN 1ST/ONLY COMPONENT</v>
          </cell>
          <cell r="E2376">
            <v>28.12</v>
          </cell>
          <cell r="F2376">
            <v>28.9636</v>
          </cell>
        </row>
        <row r="2377">
          <cell r="B2377">
            <v>90461</v>
          </cell>
          <cell r="C2377" t="str">
            <v>HC IM ADMIN EACH ADDL COMPONENT</v>
          </cell>
          <cell r="E2377">
            <v>28.12</v>
          </cell>
          <cell r="F2377">
            <v>28.9636</v>
          </cell>
        </row>
        <row r="2378">
          <cell r="B2378">
            <v>90471</v>
          </cell>
          <cell r="C2378" t="str">
            <v>HC IMMUNIZATION ADMIN 1 VACCINE</v>
          </cell>
          <cell r="E2378">
            <v>254.15</v>
          </cell>
          <cell r="F2378">
            <v>261.77449999999999</v>
          </cell>
        </row>
        <row r="2379">
          <cell r="B2379">
            <v>90472</v>
          </cell>
          <cell r="C2379" t="str">
            <v>HC IMMUNIZATION ADM - EA ADDTL VACCINE</v>
          </cell>
          <cell r="E2379">
            <v>254.15</v>
          </cell>
          <cell r="F2379">
            <v>261.77449999999999</v>
          </cell>
        </row>
        <row r="2380">
          <cell r="B2380">
            <v>90473</v>
          </cell>
          <cell r="C2380" t="str">
            <v>HC VACCINE ADMIN, INTRANASAL/ORAL</v>
          </cell>
          <cell r="E2380">
            <v>137.19</v>
          </cell>
          <cell r="F2380">
            <v>141.3057</v>
          </cell>
        </row>
        <row r="2381">
          <cell r="B2381">
            <v>90474</v>
          </cell>
          <cell r="C2381" t="str">
            <v>HC VACCINE ADMIN, INTRANASAL/ORAL, EA ADDL</v>
          </cell>
          <cell r="E2381">
            <v>68.59</v>
          </cell>
          <cell r="F2381">
            <v>70.6477</v>
          </cell>
        </row>
        <row r="2382">
          <cell r="B2382">
            <v>1014</v>
          </cell>
          <cell r="C2382" t="str">
            <v>HC TELEHEALTH TRANSMIT PER MINUTE</v>
          </cell>
          <cell r="E2382">
            <v>1.08</v>
          </cell>
          <cell r="F2382">
            <v>1.1124000000000001</v>
          </cell>
        </row>
        <row r="2383">
          <cell r="B2383">
            <v>50590</v>
          </cell>
          <cell r="C2383" t="str">
            <v>HC LITHOTRIPSY EXTRACORPOREAL SHOCK WAVE</v>
          </cell>
          <cell r="E2383">
            <v>17391.599999999999</v>
          </cell>
          <cell r="F2383">
            <v>17913.347999999998</v>
          </cell>
        </row>
        <row r="2384">
          <cell r="B2384">
            <v>90935</v>
          </cell>
          <cell r="C2384" t="str">
            <v>HC HEMODIALYSIS ONE EVALUATION</v>
          </cell>
          <cell r="E2384">
            <v>5009.51</v>
          </cell>
          <cell r="F2384">
            <v>5159.7952999999998</v>
          </cell>
        </row>
        <row r="2385">
          <cell r="B2385">
            <v>90945</v>
          </cell>
          <cell r="C2385" t="str">
            <v>HC PERITONEAL DIALYSIS CCPD</v>
          </cell>
          <cell r="E2385">
            <v>2140.29</v>
          </cell>
          <cell r="F2385">
            <v>2204.4987000000001</v>
          </cell>
        </row>
        <row r="2386">
          <cell r="B2386">
            <v>90945</v>
          </cell>
          <cell r="C2386" t="str">
            <v>HC PERITONEAL DIALYSIS CAPD</v>
          </cell>
          <cell r="E2386">
            <v>2140.29</v>
          </cell>
          <cell r="F2386">
            <v>2204.4987000000001</v>
          </cell>
        </row>
        <row r="2387">
          <cell r="B2387">
            <v>257</v>
          </cell>
          <cell r="C2387" t="str">
            <v>HC EMERG DIALYSIS ESRD PT</v>
          </cell>
          <cell r="E2387">
            <v>5009.51</v>
          </cell>
          <cell r="F2387">
            <v>5159.7952999999998</v>
          </cell>
        </row>
        <row r="2388">
          <cell r="B2388">
            <v>90791</v>
          </cell>
          <cell r="C2388" t="str">
            <v>HC PSYCH DIAGNOSTIC EVALUATION</v>
          </cell>
          <cell r="E2388">
            <v>338.08</v>
          </cell>
          <cell r="F2388">
            <v>348.22239999999999</v>
          </cell>
        </row>
        <row r="2389">
          <cell r="B2389">
            <v>90792</v>
          </cell>
          <cell r="C2389" t="str">
            <v>HC PSYCHIATRIC DIAGNOSTIC EVALUATION W/ MEDICAL SERVICES</v>
          </cell>
          <cell r="E2389">
            <v>338.08</v>
          </cell>
          <cell r="F2389">
            <v>348.22239999999999</v>
          </cell>
        </row>
        <row r="2390">
          <cell r="B2390">
            <v>90867</v>
          </cell>
          <cell r="C2390" t="str">
            <v>HC TCRANIAL MAGN STIM TX PLAN</v>
          </cell>
          <cell r="E2390">
            <v>597.47</v>
          </cell>
          <cell r="F2390">
            <v>615.39409999999998</v>
          </cell>
        </row>
        <row r="2391">
          <cell r="B2391">
            <v>90868</v>
          </cell>
          <cell r="C2391" t="str">
            <v>HC TCRANIAL MAGN STIM TX DELI</v>
          </cell>
          <cell r="E2391">
            <v>326.58999999999997</v>
          </cell>
          <cell r="F2391">
            <v>336.3877</v>
          </cell>
        </row>
        <row r="2392">
          <cell r="B2392">
            <v>410</v>
          </cell>
          <cell r="C2392" t="str">
            <v>HC GRP PSYCH PARTIAL HOSP 45-50</v>
          </cell>
          <cell r="E2392">
            <v>1059.8699999999999</v>
          </cell>
          <cell r="F2392">
            <v>1091.6660999999999</v>
          </cell>
        </row>
        <row r="2393">
          <cell r="B2393">
            <v>90832</v>
          </cell>
          <cell r="C2393" t="str">
            <v>HC PSYTX W PT 30 MINUTES</v>
          </cell>
          <cell r="E2393">
            <v>338.08</v>
          </cell>
          <cell r="F2393">
            <v>348.22239999999999</v>
          </cell>
        </row>
        <row r="2394">
          <cell r="B2394">
            <v>90834</v>
          </cell>
          <cell r="C2394" t="str">
            <v>HC PSYTX W PT 45 MINUTES</v>
          </cell>
          <cell r="E2394">
            <v>479.1</v>
          </cell>
          <cell r="F2394">
            <v>493.47300000000001</v>
          </cell>
        </row>
        <row r="2395">
          <cell r="B2395">
            <v>90837</v>
          </cell>
          <cell r="C2395" t="str">
            <v>HC PSYTX W PT 60 MINUTES</v>
          </cell>
          <cell r="E2395">
            <v>478.02</v>
          </cell>
          <cell r="F2395">
            <v>492.36059999999998</v>
          </cell>
        </row>
        <row r="2396">
          <cell r="B2396">
            <v>90853</v>
          </cell>
          <cell r="C2396" t="str">
            <v>HC GROUP THERAPY NOT MULTI-FAMILY</v>
          </cell>
          <cell r="E2396">
            <v>1237.24</v>
          </cell>
          <cell r="F2396">
            <v>1274.3571999999999</v>
          </cell>
        </row>
        <row r="2397">
          <cell r="B2397">
            <v>4</v>
          </cell>
          <cell r="C2397" t="str">
            <v>HC ALCOHOL/DRUG SERVICES C&amp;T PER 15 MINS</v>
          </cell>
          <cell r="E2397">
            <v>193.28</v>
          </cell>
          <cell r="F2397">
            <v>199.07839999999999</v>
          </cell>
        </row>
        <row r="2398">
          <cell r="B2398">
            <v>5</v>
          </cell>
          <cell r="C2398" t="str">
            <v>HC ALCOHOL/DRUG GROUP COUNSELING</v>
          </cell>
          <cell r="E2398">
            <v>193.28</v>
          </cell>
          <cell r="F2398">
            <v>199.07839999999999</v>
          </cell>
        </row>
        <row r="2399">
          <cell r="B2399">
            <v>6</v>
          </cell>
          <cell r="C2399" t="str">
            <v>HC ALCOHOL/DRUG; CASE MGMNT</v>
          </cell>
          <cell r="E2399">
            <v>193.28</v>
          </cell>
          <cell r="F2399">
            <v>199.07839999999999</v>
          </cell>
        </row>
        <row r="2400">
          <cell r="B2400">
            <v>90832</v>
          </cell>
          <cell r="C2400" t="str">
            <v>HC PSYTX W PT 30 MINUTES</v>
          </cell>
          <cell r="E2400">
            <v>345</v>
          </cell>
          <cell r="F2400">
            <v>355.35</v>
          </cell>
        </row>
        <row r="2401">
          <cell r="B2401">
            <v>90834</v>
          </cell>
          <cell r="C2401" t="str">
            <v>HC PSYTX W PT 45 MINUTES</v>
          </cell>
          <cell r="E2401">
            <v>479.1</v>
          </cell>
          <cell r="F2401">
            <v>493.47300000000001</v>
          </cell>
        </row>
        <row r="2402">
          <cell r="B2402">
            <v>90837</v>
          </cell>
          <cell r="C2402" t="str">
            <v>HC PSYTX W PT 60 MINUTES</v>
          </cell>
          <cell r="E2402">
            <v>478.02</v>
          </cell>
          <cell r="F2402">
            <v>492.36059999999998</v>
          </cell>
        </row>
        <row r="2403">
          <cell r="B2403">
            <v>90853</v>
          </cell>
          <cell r="C2403" t="str">
            <v>HC GROUP THERAPY NOT MULTI-FAMILY</v>
          </cell>
          <cell r="E2403">
            <v>1237.24</v>
          </cell>
          <cell r="F2403">
            <v>1274.3571999999999</v>
          </cell>
        </row>
        <row r="2404">
          <cell r="B2404">
            <v>90785</v>
          </cell>
          <cell r="C2404" t="str">
            <v>HC PSYCHOTHERAPY COMPLEX INTERACTIVE</v>
          </cell>
          <cell r="E2404">
            <v>501.82</v>
          </cell>
          <cell r="F2404">
            <v>516.87459999999999</v>
          </cell>
        </row>
        <row r="2405">
          <cell r="B2405">
            <v>90832</v>
          </cell>
          <cell r="C2405" t="str">
            <v>HC PSYTX W PT 30 MINUTES</v>
          </cell>
          <cell r="E2405">
            <v>345</v>
          </cell>
          <cell r="F2405">
            <v>355.35</v>
          </cell>
        </row>
        <row r="2406">
          <cell r="B2406">
            <v>90833</v>
          </cell>
          <cell r="C2406" t="str">
            <v>HC PSYCHOTHERAPY W/PATIENT W/E&amp;M SRVCS 30 MIN</v>
          </cell>
          <cell r="E2406">
            <v>501.82</v>
          </cell>
          <cell r="F2406">
            <v>516.87459999999999</v>
          </cell>
        </row>
        <row r="2407">
          <cell r="B2407">
            <v>90834</v>
          </cell>
          <cell r="C2407" t="str">
            <v>HC PSYTX W PT 45 MINUTES</v>
          </cell>
          <cell r="E2407">
            <v>479.1</v>
          </cell>
          <cell r="F2407">
            <v>493.47300000000001</v>
          </cell>
        </row>
        <row r="2408">
          <cell r="B2408">
            <v>90836</v>
          </cell>
          <cell r="C2408" t="str">
            <v>HC PSYTX W PT W E/M 45 MIN</v>
          </cell>
          <cell r="E2408">
            <v>355.81</v>
          </cell>
          <cell r="F2408">
            <v>366.48430000000002</v>
          </cell>
        </row>
        <row r="2409">
          <cell r="B2409">
            <v>90837</v>
          </cell>
          <cell r="C2409" t="str">
            <v>HC PSYTX W PT 60 MINUTES</v>
          </cell>
          <cell r="E2409">
            <v>457.47</v>
          </cell>
          <cell r="F2409">
            <v>471.19410000000005</v>
          </cell>
        </row>
        <row r="2410">
          <cell r="B2410">
            <v>90838</v>
          </cell>
          <cell r="C2410" t="str">
            <v>HC PSYTX W PT W E/M 60 MIN</v>
          </cell>
          <cell r="E2410">
            <v>148.16999999999999</v>
          </cell>
          <cell r="F2410">
            <v>152.61509999999998</v>
          </cell>
        </row>
        <row r="2411">
          <cell r="B2411">
            <v>90839</v>
          </cell>
          <cell r="C2411" t="str">
            <v>HC PSYTX CRISIS INITIAL 60 MIN</v>
          </cell>
          <cell r="E2411">
            <v>338.08</v>
          </cell>
          <cell r="F2411">
            <v>348.22239999999999</v>
          </cell>
        </row>
        <row r="2412">
          <cell r="B2412">
            <v>90840</v>
          </cell>
          <cell r="C2412" t="str">
            <v>HC PSYTX CRISIS EA ADDL 30 MIN</v>
          </cell>
          <cell r="E2412">
            <v>142.76</v>
          </cell>
          <cell r="F2412">
            <v>147.0428</v>
          </cell>
        </row>
        <row r="2413">
          <cell r="B2413">
            <v>96150</v>
          </cell>
          <cell r="C2413" t="str">
            <v>HC ASSESS HLTH/BEHAVE EA 15 MINS INIT</v>
          </cell>
          <cell r="E2413">
            <v>338.08</v>
          </cell>
          <cell r="F2413">
            <v>348.22239999999999</v>
          </cell>
        </row>
        <row r="2414">
          <cell r="B2414">
            <v>96156</v>
          </cell>
          <cell r="C2414" t="str">
            <v>HC HEALTH BEHAVIOR ASSESSMENT/RE-ASSESSMENT</v>
          </cell>
          <cell r="E2414">
            <v>185.37</v>
          </cell>
          <cell r="F2414">
            <v>190.93110000000001</v>
          </cell>
        </row>
        <row r="2415">
          <cell r="B2415">
            <v>96158</v>
          </cell>
          <cell r="C2415" t="str">
            <v>HC HEALTH BEHAVIOR IVNTJ INDIV F2F 1ST 30 MIN</v>
          </cell>
          <cell r="E2415">
            <v>185.37</v>
          </cell>
          <cell r="F2415">
            <v>190.93110000000001</v>
          </cell>
        </row>
        <row r="2416">
          <cell r="B2416">
            <v>96159</v>
          </cell>
          <cell r="C2416" t="str">
            <v>HC HEALTH BEHAVIOR IVNTJ INDIV F2F EA ADDL 15 MIN</v>
          </cell>
          <cell r="E2416">
            <v>92.69</v>
          </cell>
          <cell r="F2416">
            <v>95.470699999999994</v>
          </cell>
        </row>
        <row r="2417">
          <cell r="B2417">
            <v>410</v>
          </cell>
          <cell r="C2417" t="str">
            <v>HC GRP PSYCH PARTIAL HOSP 45-50</v>
          </cell>
          <cell r="E2417">
            <v>1059.8699999999999</v>
          </cell>
          <cell r="F2417">
            <v>1091.6660999999999</v>
          </cell>
        </row>
        <row r="2418">
          <cell r="B2418">
            <v>90853</v>
          </cell>
          <cell r="C2418" t="str">
            <v>HC GROUP THERAPY NOT MULTI-FAMILY</v>
          </cell>
          <cell r="E2418">
            <v>1237.24</v>
          </cell>
          <cell r="F2418">
            <v>1274.3571999999999</v>
          </cell>
        </row>
        <row r="2419">
          <cell r="B2419">
            <v>96164</v>
          </cell>
          <cell r="C2419" t="str">
            <v>HC HEALTH BEHAVIOR IVNTJ GROUP F2F 1ST 30 MIN</v>
          </cell>
          <cell r="E2419">
            <v>64.48</v>
          </cell>
          <cell r="F2419">
            <v>66.414400000000001</v>
          </cell>
        </row>
        <row r="2420">
          <cell r="B2420">
            <v>96165</v>
          </cell>
          <cell r="C2420" t="str">
            <v>HC HEALTH BEHAVIOR IVNTJ GROUP F2F EA ADDL 15 MIN</v>
          </cell>
          <cell r="E2420">
            <v>32.24</v>
          </cell>
          <cell r="F2420">
            <v>33.2072</v>
          </cell>
        </row>
        <row r="2421">
          <cell r="B2421">
            <v>90846</v>
          </cell>
          <cell r="C2421" t="str">
            <v>HC FAMILY PSYTX W/O PT 50 MIN</v>
          </cell>
          <cell r="E2421">
            <v>310.10000000000002</v>
          </cell>
          <cell r="F2421">
            <v>319.40300000000002</v>
          </cell>
        </row>
        <row r="2422">
          <cell r="B2422">
            <v>90847</v>
          </cell>
          <cell r="C2422" t="str">
            <v>HC FAMILY PSYTX W/PT 50 MIN</v>
          </cell>
          <cell r="E2422">
            <v>674.86</v>
          </cell>
          <cell r="F2422">
            <v>695.10580000000004</v>
          </cell>
        </row>
        <row r="2423">
          <cell r="B2423">
            <v>90849</v>
          </cell>
          <cell r="C2423" t="str">
            <v>HC MULTI-FAMILY GROUP THERAPY</v>
          </cell>
          <cell r="E2423">
            <v>310.10000000000002</v>
          </cell>
          <cell r="F2423">
            <v>319.40300000000002</v>
          </cell>
        </row>
        <row r="2424">
          <cell r="B2424">
            <v>96167</v>
          </cell>
          <cell r="C2424" t="str">
            <v>HC HEALTH BEHAVIOR IVNTJ FAM W/PT F2F 1ST 30 MIN</v>
          </cell>
          <cell r="E2424">
            <v>64.48</v>
          </cell>
          <cell r="F2424">
            <v>66.414400000000001</v>
          </cell>
        </row>
        <row r="2425">
          <cell r="B2425">
            <v>96168</v>
          </cell>
          <cell r="C2425" t="str">
            <v>HC HEALTH BEHAVIOR IVNTJ FAM W/PT F2F EA ADD 15 MIN</v>
          </cell>
          <cell r="E2425">
            <v>32.24</v>
          </cell>
          <cell r="F2425">
            <v>33.2072</v>
          </cell>
        </row>
        <row r="2426">
          <cell r="B2426">
            <v>96112</v>
          </cell>
          <cell r="C2426" t="str">
            <v>HC DEVEL TST PHYS/QHP 1ST HR</v>
          </cell>
          <cell r="E2426">
            <v>326.58999999999997</v>
          </cell>
          <cell r="F2426">
            <v>336.3877</v>
          </cell>
        </row>
        <row r="2427">
          <cell r="B2427">
            <v>96113</v>
          </cell>
          <cell r="C2427" t="str">
            <v>HC DEVELOPMENTAL TST ADMIN PHYS/QHP EA ADDL 30 MIN</v>
          </cell>
          <cell r="E2427">
            <v>163.30000000000001</v>
          </cell>
          <cell r="F2427">
            <v>168.19900000000001</v>
          </cell>
        </row>
        <row r="2428">
          <cell r="B2428">
            <v>96116</v>
          </cell>
          <cell r="C2428" t="str">
            <v>HC NEUROBEHAVIORAL STATUS EXAM</v>
          </cell>
          <cell r="E2428">
            <v>936.58</v>
          </cell>
          <cell r="F2428">
            <v>964.67740000000003</v>
          </cell>
        </row>
        <row r="2429">
          <cell r="B2429">
            <v>96118</v>
          </cell>
          <cell r="C2429" t="str">
            <v>HC NEUROBEHAVIORAL STATUS EXAM</v>
          </cell>
          <cell r="E2429">
            <v>959.29</v>
          </cell>
          <cell r="F2429">
            <v>988.06869999999992</v>
          </cell>
        </row>
        <row r="2430">
          <cell r="B2430">
            <v>96127</v>
          </cell>
          <cell r="C2430" t="str">
            <v>HC BRIEF EMOTIONAL/BEHAV ASSMT</v>
          </cell>
          <cell r="E2430">
            <v>78.27</v>
          </cell>
          <cell r="F2430">
            <v>80.618099999999998</v>
          </cell>
        </row>
        <row r="2431">
          <cell r="B2431">
            <v>96146</v>
          </cell>
          <cell r="C2431" t="str">
            <v>HC PSYCL/NRPSYC TST AUTO RESULT</v>
          </cell>
          <cell r="E2431">
            <v>54.26</v>
          </cell>
          <cell r="F2431">
            <v>55.887799999999999</v>
          </cell>
        </row>
        <row r="2432">
          <cell r="B2432">
            <v>451</v>
          </cell>
          <cell r="C2432" t="str">
            <v>HC DEVLOPMENT TEST INTERPT&amp;REP MEDICARE</v>
          </cell>
          <cell r="E2432">
            <v>185.4</v>
          </cell>
          <cell r="F2432">
            <v>190.96200000000002</v>
          </cell>
        </row>
        <row r="2433">
          <cell r="B2433">
            <v>95971</v>
          </cell>
          <cell r="C2433" t="str">
            <v>HC ANALYZE NEUROSTIM SIMPLE</v>
          </cell>
          <cell r="E2433">
            <v>295.25</v>
          </cell>
          <cell r="F2433">
            <v>304.10750000000002</v>
          </cell>
        </row>
        <row r="2434">
          <cell r="B2434">
            <v>99173</v>
          </cell>
          <cell r="C2434" t="str">
            <v>HC VISUAL ACUITY SCREEN BILAT - QUAN</v>
          </cell>
          <cell r="E2434">
            <v>5.41</v>
          </cell>
          <cell r="F2434">
            <v>5.5723000000000003</v>
          </cell>
        </row>
        <row r="2435">
          <cell r="B2435">
            <v>93880</v>
          </cell>
          <cell r="C2435" t="str">
            <v>HC CAROTID DUPLEX SCAN - BILAT</v>
          </cell>
          <cell r="E2435">
            <v>3485.67</v>
          </cell>
          <cell r="F2435">
            <v>3590.2401</v>
          </cell>
        </row>
        <row r="2436">
          <cell r="B2436">
            <v>93882</v>
          </cell>
          <cell r="C2436" t="str">
            <v>HC CAROTID DUPLEX SCAN - UNIL/LIMIT</v>
          </cell>
          <cell r="E2436">
            <v>3685.75</v>
          </cell>
          <cell r="F2436">
            <v>3796.3225000000002</v>
          </cell>
        </row>
        <row r="2437">
          <cell r="B2437">
            <v>93922</v>
          </cell>
          <cell r="C2437" t="str">
            <v>HC UPR/L XTREMITY ART 2 LEVELS</v>
          </cell>
          <cell r="E2437">
            <v>3586.25</v>
          </cell>
          <cell r="F2437">
            <v>3693.8375000000001</v>
          </cell>
        </row>
        <row r="2438">
          <cell r="B2438">
            <v>93923</v>
          </cell>
          <cell r="C2438" t="str">
            <v>HC UPR/LXTR ART STDY 3+ LVLS</v>
          </cell>
          <cell r="E2438">
            <v>326.58999999999997</v>
          </cell>
          <cell r="F2438">
            <v>336.3877</v>
          </cell>
        </row>
        <row r="2439">
          <cell r="B2439">
            <v>93924</v>
          </cell>
          <cell r="C2439" t="str">
            <v>HC N-INVAS PHYSIOLOGIC STD LXTR ART COMPL BI</v>
          </cell>
          <cell r="E2439">
            <v>624.27</v>
          </cell>
          <cell r="F2439">
            <v>642.99810000000002</v>
          </cell>
        </row>
        <row r="2440">
          <cell r="B2440">
            <v>93925</v>
          </cell>
          <cell r="C2440" t="str">
            <v>HC DUPLEX LE ART/BPG - BILAT</v>
          </cell>
          <cell r="E2440">
            <v>3671.69</v>
          </cell>
          <cell r="F2440">
            <v>3781.8407000000002</v>
          </cell>
        </row>
        <row r="2441">
          <cell r="B2441">
            <v>93926</v>
          </cell>
          <cell r="C2441" t="str">
            <v>HC DUPLEX LE ART/BPG - UNIL/LIMIT- LT</v>
          </cell>
          <cell r="E2441">
            <v>2505.84</v>
          </cell>
          <cell r="F2441">
            <v>2581.0152000000003</v>
          </cell>
        </row>
        <row r="2442">
          <cell r="B2442">
            <v>93926</v>
          </cell>
          <cell r="C2442" t="str">
            <v>HC DUPLEX LE ART/BPG - UNIL/LIMIT- RT</v>
          </cell>
          <cell r="E2442">
            <v>2505.84</v>
          </cell>
          <cell r="F2442">
            <v>2581.0152000000003</v>
          </cell>
        </row>
        <row r="2443">
          <cell r="B2443">
            <v>93930</v>
          </cell>
          <cell r="C2443" t="str">
            <v>HC DUPLEX UE ART/BPG - BILAT</v>
          </cell>
          <cell r="E2443">
            <v>3113.64</v>
          </cell>
          <cell r="F2443">
            <v>3207.0491999999999</v>
          </cell>
        </row>
        <row r="2444">
          <cell r="B2444">
            <v>93931</v>
          </cell>
          <cell r="C2444" t="str">
            <v>HC DUPLEX UE ART/BPG - UNIL/LIMIT- LT</v>
          </cell>
          <cell r="E2444">
            <v>2343.61</v>
          </cell>
          <cell r="F2444">
            <v>2413.9183000000003</v>
          </cell>
        </row>
        <row r="2445">
          <cell r="B2445">
            <v>93931</v>
          </cell>
          <cell r="C2445" t="str">
            <v>HC DUPLEX UE ART/BPG - UNIL/LIMIT- RT</v>
          </cell>
          <cell r="E2445">
            <v>2343.61</v>
          </cell>
          <cell r="F2445">
            <v>2413.9183000000003</v>
          </cell>
        </row>
        <row r="2446">
          <cell r="B2446">
            <v>93970</v>
          </cell>
          <cell r="C2446" t="str">
            <v>HC DUPLEX EXT VEINS - BILAT</v>
          </cell>
          <cell r="E2446">
            <v>2727.54</v>
          </cell>
          <cell r="F2446">
            <v>2809.3661999999999</v>
          </cell>
        </row>
        <row r="2447">
          <cell r="B2447">
            <v>93971</v>
          </cell>
          <cell r="C2447" t="str">
            <v>HC DUPLEX EXT VEINS - UNIL/LIMIT RT</v>
          </cell>
          <cell r="E2447">
            <v>1819.08</v>
          </cell>
          <cell r="F2447">
            <v>1873.6523999999999</v>
          </cell>
        </row>
        <row r="2448">
          <cell r="B2448">
            <v>93971</v>
          </cell>
          <cell r="C2448" t="str">
            <v>HC DUPLEX EXT VEINS UNIL/LIMIT LT</v>
          </cell>
          <cell r="E2448">
            <v>1819.08</v>
          </cell>
          <cell r="F2448">
            <v>1873.6523999999999</v>
          </cell>
        </row>
        <row r="2449">
          <cell r="B2449">
            <v>93975</v>
          </cell>
          <cell r="C2449" t="str">
            <v>HC DUPLEX ARTERIAL FLOW COMPL</v>
          </cell>
          <cell r="E2449">
            <v>3771.19</v>
          </cell>
          <cell r="F2449">
            <v>3884.3256999999999</v>
          </cell>
        </row>
        <row r="2450">
          <cell r="B2450">
            <v>93976</v>
          </cell>
          <cell r="C2450" t="str">
            <v>HC DUPLEX ARTERIAL FLOW LIMITED</v>
          </cell>
          <cell r="E2450">
            <v>2092.6999999999998</v>
          </cell>
          <cell r="F2450">
            <v>2155.4809999999998</v>
          </cell>
        </row>
        <row r="2451">
          <cell r="B2451">
            <v>93978</v>
          </cell>
          <cell r="C2451" t="str">
            <v>HC DUPLEX A IVC IL/BPG; COMPL</v>
          </cell>
          <cell r="E2451">
            <v>550.12</v>
          </cell>
          <cell r="F2451">
            <v>566.62360000000001</v>
          </cell>
        </row>
        <row r="2452">
          <cell r="B2452">
            <v>93979</v>
          </cell>
          <cell r="C2452" t="str">
            <v>HC DUPLEX A IVC IL/BPG - UNIL/LMTD- RT</v>
          </cell>
          <cell r="E2452">
            <v>3342.92</v>
          </cell>
          <cell r="F2452">
            <v>3443.2076000000002</v>
          </cell>
        </row>
        <row r="2453">
          <cell r="B2453">
            <v>93979</v>
          </cell>
          <cell r="C2453" t="str">
            <v>HC DUPLEX A IVC IL/BPG - UNIL/LMTD- LT</v>
          </cell>
          <cell r="E2453">
            <v>3342.92</v>
          </cell>
          <cell r="F2453">
            <v>3443.2076000000002</v>
          </cell>
        </row>
        <row r="2454">
          <cell r="B2454">
            <v>93980</v>
          </cell>
          <cell r="C2454" t="str">
            <v>HC DUP-SCAN ARTL INFL&amp;VEN O/F PEN VSL COMPL</v>
          </cell>
          <cell r="E2454">
            <v>257.24</v>
          </cell>
          <cell r="F2454">
            <v>264.9572</v>
          </cell>
        </row>
        <row r="2455">
          <cell r="B2455">
            <v>93990</v>
          </cell>
          <cell r="C2455" t="str">
            <v>HC DUPLEX HEMODIALYSIS ACCESS</v>
          </cell>
          <cell r="E2455">
            <v>2896.26</v>
          </cell>
          <cell r="F2455">
            <v>2983.1478000000002</v>
          </cell>
        </row>
        <row r="2456">
          <cell r="B2456">
            <v>95860</v>
          </cell>
          <cell r="C2456" t="str">
            <v>HC MUSCLE TEST 1 LIMB</v>
          </cell>
          <cell r="E2456">
            <v>264.97000000000003</v>
          </cell>
          <cell r="F2456">
            <v>272.91910000000001</v>
          </cell>
        </row>
        <row r="2457">
          <cell r="B2457">
            <v>95861</v>
          </cell>
          <cell r="C2457" t="str">
            <v>HC MUSCLE TEST 2 LIMBS</v>
          </cell>
          <cell r="E2457">
            <v>1377.83</v>
          </cell>
          <cell r="F2457">
            <v>1419.1649</v>
          </cell>
        </row>
        <row r="2458">
          <cell r="B2458">
            <v>95865</v>
          </cell>
          <cell r="C2458" t="str">
            <v>HC MUSCLE TEST LARYNX</v>
          </cell>
          <cell r="E2458">
            <v>241.17</v>
          </cell>
          <cell r="F2458">
            <v>248.40509999999998</v>
          </cell>
        </row>
        <row r="2459">
          <cell r="B2459">
            <v>95866</v>
          </cell>
          <cell r="C2459" t="str">
            <v>HC MUSCLE TEST HEMIDIAPHRAGM</v>
          </cell>
          <cell r="E2459">
            <v>313.64</v>
          </cell>
          <cell r="F2459">
            <v>323.04919999999998</v>
          </cell>
        </row>
        <row r="2460">
          <cell r="B2460">
            <v>95872</v>
          </cell>
          <cell r="C2460" t="str">
            <v>HC NEEDLE EMG SINGLE FIBER ELECTRODE</v>
          </cell>
          <cell r="E2460">
            <v>313.64</v>
          </cell>
          <cell r="F2460">
            <v>323.04919999999998</v>
          </cell>
        </row>
        <row r="2461">
          <cell r="B2461">
            <v>95873</v>
          </cell>
          <cell r="C2461" t="str">
            <v>HC ELECTRICAL STIMULATION GUID W/CHEMODENERVATION</v>
          </cell>
          <cell r="E2461">
            <v>329.07</v>
          </cell>
          <cell r="F2461">
            <v>338.94209999999998</v>
          </cell>
        </row>
        <row r="2462">
          <cell r="B2462">
            <v>95874</v>
          </cell>
          <cell r="C2462" t="str">
            <v>HC NEEDLE EMG GUID W/CHEMODENERVATION</v>
          </cell>
          <cell r="E2462">
            <v>205.49</v>
          </cell>
          <cell r="F2462">
            <v>211.65470000000002</v>
          </cell>
        </row>
        <row r="2463">
          <cell r="B2463">
            <v>95875</v>
          </cell>
          <cell r="C2463" t="str">
            <v>HC LIMB EXERCISE TEST</v>
          </cell>
          <cell r="E2463">
            <v>313.64</v>
          </cell>
          <cell r="F2463">
            <v>323.04919999999998</v>
          </cell>
        </row>
        <row r="2464">
          <cell r="B2464">
            <v>95885</v>
          </cell>
          <cell r="C2464" t="str">
            <v>HC MUSC TST DONE W/NERV TST LIM</v>
          </cell>
          <cell r="E2464">
            <v>322.79000000000002</v>
          </cell>
          <cell r="F2464">
            <v>332.47370000000001</v>
          </cell>
        </row>
        <row r="2465">
          <cell r="B2465">
            <v>95886</v>
          </cell>
          <cell r="C2465" t="str">
            <v>HC MUSC TEST DONE W/N TEST COMP</v>
          </cell>
          <cell r="E2465">
            <v>322.79000000000002</v>
          </cell>
          <cell r="F2465">
            <v>332.47370000000001</v>
          </cell>
        </row>
        <row r="2466">
          <cell r="B2466">
            <v>95905</v>
          </cell>
          <cell r="C2466" t="str">
            <v>HC MOTOR/SENS NRVE CONDUCT TEST</v>
          </cell>
          <cell r="E2466">
            <v>241.17</v>
          </cell>
          <cell r="F2466">
            <v>248.40509999999998</v>
          </cell>
        </row>
        <row r="2467">
          <cell r="B2467">
            <v>95907</v>
          </cell>
          <cell r="C2467" t="str">
            <v>HC NERVE CONDUCTION STUDIES 1-2 STUDIES</v>
          </cell>
          <cell r="E2467">
            <v>322.79000000000002</v>
          </cell>
          <cell r="F2467">
            <v>332.47370000000001</v>
          </cell>
        </row>
        <row r="2468">
          <cell r="B2468">
            <v>95908</v>
          </cell>
          <cell r="C2468" t="str">
            <v>HC NRV CNDJ TST 3-4 STUDIES</v>
          </cell>
          <cell r="E2468">
            <v>419.62</v>
          </cell>
          <cell r="F2468">
            <v>432.20859999999999</v>
          </cell>
        </row>
        <row r="2469">
          <cell r="B2469">
            <v>95909</v>
          </cell>
          <cell r="C2469" t="str">
            <v>HC NRV CNDJ TST 5-6 STUDIES</v>
          </cell>
          <cell r="E2469">
            <v>720.28</v>
          </cell>
          <cell r="F2469">
            <v>741.88839999999993</v>
          </cell>
        </row>
        <row r="2470">
          <cell r="B2470">
            <v>95910</v>
          </cell>
          <cell r="C2470" t="str">
            <v>HC NRV CNDJ TEST 7-8 STUDIES</v>
          </cell>
          <cell r="E2470">
            <v>628.35</v>
          </cell>
          <cell r="F2470">
            <v>647.20050000000003</v>
          </cell>
        </row>
        <row r="2471">
          <cell r="B2471">
            <v>95911</v>
          </cell>
          <cell r="C2471" t="str">
            <v>HC NRV CNDJ TEST 9-10 STUDIES</v>
          </cell>
          <cell r="E2471">
            <v>696.86</v>
          </cell>
          <cell r="F2471">
            <v>717.76580000000001</v>
          </cell>
        </row>
        <row r="2472">
          <cell r="B2472">
            <v>95912</v>
          </cell>
          <cell r="C2472" t="str">
            <v>HC NERVE CONDUCTION STUDIES 11-12 STUDIES</v>
          </cell>
          <cell r="E2472">
            <v>1073</v>
          </cell>
          <cell r="F2472">
            <v>1105.19</v>
          </cell>
        </row>
        <row r="2473">
          <cell r="B2473">
            <v>95913</v>
          </cell>
          <cell r="C2473" t="str">
            <v>HC NRV CNDJ TEST 13/&gt; STUDIES</v>
          </cell>
          <cell r="E2473">
            <v>648.9</v>
          </cell>
          <cell r="F2473">
            <v>668.36699999999996</v>
          </cell>
        </row>
        <row r="2474">
          <cell r="B2474">
            <v>95921</v>
          </cell>
          <cell r="C2474" t="str">
            <v>HC AUTONOMIC NERV FUNCTION TEST CARDIOVAGAL</v>
          </cell>
          <cell r="E2474">
            <v>313.64</v>
          </cell>
          <cell r="F2474">
            <v>323.04919999999998</v>
          </cell>
        </row>
        <row r="2475">
          <cell r="B2475">
            <v>95922</v>
          </cell>
          <cell r="C2475" t="str">
            <v>HC AUTONOMIC NERV FUNCTION TEST VASOMOTOR</v>
          </cell>
          <cell r="E2475">
            <v>251.99</v>
          </cell>
          <cell r="F2475">
            <v>259.54970000000003</v>
          </cell>
        </row>
        <row r="2476">
          <cell r="B2476">
            <v>95923</v>
          </cell>
          <cell r="C2476" t="str">
            <v>HC AUTONOMIC NERV FUNCTION TEST SUDOMOTOR</v>
          </cell>
          <cell r="E2476">
            <v>251.99</v>
          </cell>
          <cell r="F2476">
            <v>259.54970000000003</v>
          </cell>
        </row>
        <row r="2477">
          <cell r="B2477">
            <v>95924</v>
          </cell>
          <cell r="C2477" t="str">
            <v>HC ANS PARASYMP &amp; SYMP W/TILT</v>
          </cell>
          <cell r="E2477">
            <v>313.64</v>
          </cell>
          <cell r="F2477">
            <v>323.04919999999998</v>
          </cell>
        </row>
        <row r="2478">
          <cell r="B2478">
            <v>95927</v>
          </cell>
          <cell r="C2478" t="str">
            <v>HC SLS-EPS PERIPH NRV TRUNK/HEAD</v>
          </cell>
          <cell r="E2478">
            <v>313.64</v>
          </cell>
          <cell r="F2478">
            <v>323.04919999999998</v>
          </cell>
        </row>
        <row r="2479">
          <cell r="B2479">
            <v>95937</v>
          </cell>
          <cell r="C2479" t="str">
            <v>HC NEUROMUSCULAR JUNCTION TEST</v>
          </cell>
          <cell r="E2479">
            <v>322.79000000000002</v>
          </cell>
          <cell r="F2479">
            <v>332.47370000000001</v>
          </cell>
        </row>
        <row r="2480">
          <cell r="B2480">
            <v>36511</v>
          </cell>
          <cell r="C2480" t="str">
            <v>HC APHERESIS WBC</v>
          </cell>
          <cell r="E2480">
            <v>2809.74</v>
          </cell>
          <cell r="F2480">
            <v>2894.0321999999996</v>
          </cell>
        </row>
        <row r="2481">
          <cell r="B2481">
            <v>36512</v>
          </cell>
          <cell r="C2481" t="str">
            <v>HC APHERESIS RBC</v>
          </cell>
          <cell r="E2481">
            <v>2809.74</v>
          </cell>
          <cell r="F2481">
            <v>2894.0321999999996</v>
          </cell>
        </row>
        <row r="2482">
          <cell r="B2482">
            <v>36513</v>
          </cell>
          <cell r="C2482" t="str">
            <v>HC APHERESIS PLATELET</v>
          </cell>
          <cell r="E2482">
            <v>2809.74</v>
          </cell>
          <cell r="F2482">
            <v>2894.0321999999996</v>
          </cell>
        </row>
        <row r="2483">
          <cell r="B2483">
            <v>36514</v>
          </cell>
          <cell r="C2483" t="str">
            <v>HC APHERESIS PLASMA</v>
          </cell>
          <cell r="E2483">
            <v>12464.29</v>
          </cell>
          <cell r="F2483">
            <v>12838.218700000001</v>
          </cell>
        </row>
        <row r="2484">
          <cell r="B2484">
            <v>97810</v>
          </cell>
          <cell r="C2484" t="str">
            <v>HC ACUPUNCT W/O STIMUL 15 MIN</v>
          </cell>
          <cell r="E2484">
            <v>16.22</v>
          </cell>
          <cell r="F2484">
            <v>16.706599999999998</v>
          </cell>
        </row>
        <row r="2485">
          <cell r="B2485">
            <v>97811</v>
          </cell>
          <cell r="C2485" t="str">
            <v>HC ACUPUNCT W/O STIMUL ADDL 15M</v>
          </cell>
          <cell r="E2485">
            <v>16.22</v>
          </cell>
          <cell r="F2485">
            <v>16.706599999999998</v>
          </cell>
        </row>
        <row r="2486">
          <cell r="B2486">
            <v>99175</v>
          </cell>
          <cell r="C2486" t="str">
            <v>HC IPECAC ADMINISTRATION</v>
          </cell>
          <cell r="E2486">
            <v>602.4</v>
          </cell>
          <cell r="F2486">
            <v>620.47199999999998</v>
          </cell>
        </row>
        <row r="2487">
          <cell r="B2487">
            <v>99195</v>
          </cell>
          <cell r="C2487" t="str">
            <v>HC PHLEBOTOMY THERAPEUTIC</v>
          </cell>
          <cell r="E2487">
            <v>717.03</v>
          </cell>
          <cell r="F2487">
            <v>738.54089999999997</v>
          </cell>
        </row>
        <row r="2488">
          <cell r="B2488">
            <v>99406</v>
          </cell>
          <cell r="C2488" t="str">
            <v>HC BEHAV CHNG SMOKING 3-10 MIN</v>
          </cell>
          <cell r="E2488">
            <v>58.4</v>
          </cell>
          <cell r="F2488">
            <v>60.152000000000001</v>
          </cell>
        </row>
        <row r="2489">
          <cell r="B2489">
            <v>99407</v>
          </cell>
          <cell r="C2489" t="str">
            <v>HC BEHAV CHNG SMOKING &gt; 10 MIN</v>
          </cell>
          <cell r="E2489">
            <v>58.4</v>
          </cell>
          <cell r="F2489">
            <v>60.152000000000001</v>
          </cell>
        </row>
        <row r="2490">
          <cell r="B2490">
            <v>452</v>
          </cell>
          <cell r="C2490" t="str">
            <v>HC PR MOLECULAR PATHOLOGY 1 - UCSF</v>
          </cell>
          <cell r="E2490">
            <v>76.400000000000006</v>
          </cell>
          <cell r="F2490">
            <v>76.400000000000006</v>
          </cell>
        </row>
        <row r="2491">
          <cell r="B2491">
            <v>0</v>
          </cell>
          <cell r="C2491" t="str">
            <v>HC SNF ROOM AND BOARD FOR INTERRUPTED STAY</v>
          </cell>
          <cell r="E2491">
            <v>0</v>
          </cell>
          <cell r="F2491">
            <v>0</v>
          </cell>
        </row>
        <row r="2492">
          <cell r="B2492">
            <v>1</v>
          </cell>
          <cell r="C2492" t="str">
            <v>HC EDHU PLACEHOLDER</v>
          </cell>
          <cell r="E2492">
            <v>0</v>
          </cell>
          <cell r="F2492">
            <v>0</v>
          </cell>
        </row>
        <row r="2493">
          <cell r="B2493">
            <v>86711</v>
          </cell>
          <cell r="C2493" t="str">
            <v>HC JOHN CUNNINGHAM ANTIBODY (SEND OUT ONLY)</v>
          </cell>
          <cell r="E2493">
            <v>0</v>
          </cell>
          <cell r="F2493">
            <v>0</v>
          </cell>
        </row>
        <row r="2494">
          <cell r="B2494">
            <v>87150</v>
          </cell>
          <cell r="C2494" t="str">
            <v>HC ANTIMICROBIAL SUSCEPTIBILITY-CARBAPENEMASE GENE DETECT BY PCR</v>
          </cell>
          <cell r="E2494">
            <v>0</v>
          </cell>
          <cell r="F2494">
            <v>0</v>
          </cell>
        </row>
        <row r="2495">
          <cell r="B2495">
            <v>87207</v>
          </cell>
          <cell r="C2495" t="str">
            <v>HC SMEAR SPECIAL STAIN BY ACPHL</v>
          </cell>
          <cell r="E2495">
            <v>0</v>
          </cell>
          <cell r="F2495">
            <v>0</v>
          </cell>
        </row>
        <row r="2496">
          <cell r="B2496">
            <v>87635</v>
          </cell>
          <cell r="C2496" t="str">
            <v>HC SARS-COV-2 COVID-19 AMP PRB ALPUBHTH LAB</v>
          </cell>
          <cell r="E2496">
            <v>0</v>
          </cell>
          <cell r="F2496">
            <v>0</v>
          </cell>
        </row>
        <row r="2497">
          <cell r="B2497">
            <v>0</v>
          </cell>
          <cell r="C2497" t="str">
            <v>HC IR PROCEDURE ROOM - FIRST HOUR - MEDI-CAL ONLY</v>
          </cell>
          <cell r="E2497">
            <v>0.01</v>
          </cell>
          <cell r="F2497">
            <v>0.01</v>
          </cell>
        </row>
        <row r="2498">
          <cell r="B2498">
            <v>0</v>
          </cell>
          <cell r="C2498" t="str">
            <v>HC IR PROCEDURE ROOM - FIRST ADDL 30 MINS - MEDI-CAL ONLY</v>
          </cell>
          <cell r="E2498">
            <v>0.01</v>
          </cell>
          <cell r="F2498">
            <v>0.01</v>
          </cell>
        </row>
        <row r="2499">
          <cell r="B2499">
            <v>0</v>
          </cell>
          <cell r="C2499" t="str">
            <v>HC IR PROCEDURE ROOM - EACH ADDL 30 MINS - MEDI-CAL ONLY</v>
          </cell>
          <cell r="E2499">
            <v>0.01</v>
          </cell>
          <cell r="F2499">
            <v>0.01</v>
          </cell>
        </row>
        <row r="2500">
          <cell r="B2500">
            <v>0</v>
          </cell>
          <cell r="C2500" t="str">
            <v>HC ENDOSCOPY SERVICES ROOM</v>
          </cell>
          <cell r="E2500">
            <v>0.01</v>
          </cell>
          <cell r="F2500">
            <v>0.01</v>
          </cell>
        </row>
        <row r="2501">
          <cell r="B2501">
            <v>1910</v>
          </cell>
          <cell r="C2501" t="str">
            <v>HC OR INSERT ANT SEGMENT DRAIN INT</v>
          </cell>
          <cell r="E2501">
            <v>0.01</v>
          </cell>
          <cell r="F2501">
            <v>0.01</v>
          </cell>
        </row>
        <row r="2502">
          <cell r="B2502">
            <v>6710</v>
          </cell>
          <cell r="C2502" t="str">
            <v>HC OR INSJ ANT SGM DRG DEV TRAB MW W/O RES&amp;CTRC RMVL1+</v>
          </cell>
          <cell r="E2502">
            <v>0.01</v>
          </cell>
          <cell r="F2502">
            <v>0.01</v>
          </cell>
        </row>
        <row r="2503">
          <cell r="B2503">
            <v>9771</v>
          </cell>
          <cell r="C2503" t="str">
            <v>HC OR NSL/SINS CRYO POST NASAL TIS</v>
          </cell>
          <cell r="E2503">
            <v>0.01</v>
          </cell>
          <cell r="F2503">
            <v>0.01</v>
          </cell>
        </row>
        <row r="2504">
          <cell r="B2504">
            <v>10005</v>
          </cell>
          <cell r="C2504" t="str">
            <v>HC OR FINE NEEDLE ASPIRATION BX W/US GDN 1ST LESION</v>
          </cell>
          <cell r="E2504">
            <v>0.01</v>
          </cell>
          <cell r="F2504">
            <v>0.01</v>
          </cell>
        </row>
        <row r="2505">
          <cell r="B2505">
            <v>10060</v>
          </cell>
          <cell r="C2505" t="str">
            <v>HC OR I&amp;D ABSC SMPL OR SGL</v>
          </cell>
          <cell r="E2505">
            <v>0.01</v>
          </cell>
          <cell r="F2505">
            <v>0.01</v>
          </cell>
        </row>
        <row r="2506">
          <cell r="B2506">
            <v>10120</v>
          </cell>
          <cell r="C2506" t="str">
            <v>HC OR INCISION &amp; REMOVAL FOREIGN BODY SUBQ TISS SIMPLE</v>
          </cell>
          <cell r="E2506">
            <v>0.01</v>
          </cell>
          <cell r="F2506">
            <v>0.01</v>
          </cell>
        </row>
        <row r="2507">
          <cell r="B2507">
            <v>10121</v>
          </cell>
          <cell r="C2507" t="str">
            <v>HC OR INCISION &amp; REMOVAL FOREIGN BODY SUBQ TISS COMPL</v>
          </cell>
          <cell r="E2507">
            <v>0.01</v>
          </cell>
          <cell r="F2507">
            <v>0.01</v>
          </cell>
        </row>
        <row r="2508">
          <cell r="B2508">
            <v>10140</v>
          </cell>
          <cell r="C2508" t="str">
            <v>HC OR &amp;D HEMATOMA SEROMA/FLUID COLLECTION</v>
          </cell>
          <cell r="E2508">
            <v>0.01</v>
          </cell>
          <cell r="F2508">
            <v>0.01</v>
          </cell>
        </row>
        <row r="2509">
          <cell r="B2509">
            <v>10160</v>
          </cell>
          <cell r="C2509" t="str">
            <v>HC OR PUNCTURE ASPIRATION ABSCESS HEMATOMA BULLA/CYST</v>
          </cell>
          <cell r="E2509">
            <v>0.01</v>
          </cell>
          <cell r="F2509">
            <v>0.01</v>
          </cell>
        </row>
        <row r="2510">
          <cell r="B2510">
            <v>11005</v>
          </cell>
          <cell r="C2510" t="str">
            <v>HC OR DEBR NECROTIZ STISS - ABD WALL</v>
          </cell>
          <cell r="E2510">
            <v>0.01</v>
          </cell>
          <cell r="F2510">
            <v>0.01</v>
          </cell>
        </row>
        <row r="2511">
          <cell r="B2511">
            <v>11012</v>
          </cell>
          <cell r="C2511" t="str">
            <v>HC OR DEB SKIN BONE AT FX SITE</v>
          </cell>
          <cell r="E2511">
            <v>0.01</v>
          </cell>
          <cell r="F2511">
            <v>0.01</v>
          </cell>
        </row>
        <row r="2512">
          <cell r="B2512">
            <v>11042</v>
          </cell>
          <cell r="C2512" t="str">
            <v>HC OR DEB SUBQ TISSUE 20 SQ CM/&lt;</v>
          </cell>
          <cell r="E2512">
            <v>0.01</v>
          </cell>
          <cell r="F2512">
            <v>0.01</v>
          </cell>
        </row>
        <row r="2513">
          <cell r="B2513">
            <v>11043</v>
          </cell>
          <cell r="C2513" t="str">
            <v>HC OR DEB MUSC/FASCIA 20 SQ CM/&lt;</v>
          </cell>
          <cell r="E2513">
            <v>0.01</v>
          </cell>
          <cell r="F2513">
            <v>0.01</v>
          </cell>
        </row>
        <row r="2514">
          <cell r="B2514">
            <v>11044</v>
          </cell>
          <cell r="C2514" t="str">
            <v>HC OR DEB BONE 20 SQ CM/&lt;</v>
          </cell>
          <cell r="E2514">
            <v>0.01</v>
          </cell>
          <cell r="F2514">
            <v>0.01</v>
          </cell>
        </row>
        <row r="2515">
          <cell r="B2515">
            <v>11045</v>
          </cell>
          <cell r="C2515" t="str">
            <v>HC OR DBRDMT SUBCUTANEOUS TISSUE EA ADDL 20 SQ CM</v>
          </cell>
          <cell r="E2515">
            <v>0.01</v>
          </cell>
          <cell r="F2515">
            <v>0.01</v>
          </cell>
        </row>
        <row r="2516">
          <cell r="B2516">
            <v>11046</v>
          </cell>
          <cell r="C2516" t="str">
            <v>HC OR HC DEB MUSC/FASC ADD-ON =&lt; 20 SQ CM</v>
          </cell>
          <cell r="E2516">
            <v>0.01</v>
          </cell>
          <cell r="F2516">
            <v>0.01</v>
          </cell>
        </row>
        <row r="2517">
          <cell r="B2517">
            <v>11104</v>
          </cell>
          <cell r="C2517" t="str">
            <v>HC OR PUNCH BIOPSY SKIN SINGLE LESION</v>
          </cell>
          <cell r="E2517">
            <v>0.01</v>
          </cell>
          <cell r="F2517">
            <v>0.01</v>
          </cell>
        </row>
        <row r="2518">
          <cell r="B2518">
            <v>11106</v>
          </cell>
          <cell r="C2518" t="str">
            <v>HC OR TANGNTL BX SKIN SINGLE LES</v>
          </cell>
          <cell r="E2518">
            <v>0.01</v>
          </cell>
          <cell r="F2518">
            <v>0.01</v>
          </cell>
        </row>
        <row r="2519">
          <cell r="B2519">
            <v>11200</v>
          </cell>
          <cell r="C2519" t="str">
            <v>HC OR REMOVAL SKN TAGS MLT FIBRQ TAGS ANY AREA UPW/15</v>
          </cell>
          <cell r="E2519">
            <v>0.01</v>
          </cell>
          <cell r="F2519">
            <v>0.01</v>
          </cell>
        </row>
        <row r="2520">
          <cell r="B2520">
            <v>11310</v>
          </cell>
          <cell r="C2520" t="str">
            <v>HC OR SHAVE LES F/E/N/L 0.5CM/&lt;</v>
          </cell>
          <cell r="E2520">
            <v>0.01</v>
          </cell>
          <cell r="F2520">
            <v>0.01</v>
          </cell>
        </row>
        <row r="2521">
          <cell r="B2521">
            <v>11400</v>
          </cell>
          <cell r="C2521" t="str">
            <v>HC OR EXC TR-EXT B9+MARG 0.5CM/&lt;</v>
          </cell>
          <cell r="E2521">
            <v>0.01</v>
          </cell>
          <cell r="F2521">
            <v>0.01</v>
          </cell>
        </row>
        <row r="2522">
          <cell r="B2522">
            <v>11401</v>
          </cell>
          <cell r="C2522" t="str">
            <v>HC OR EXC TR-EXT B9+MARG 0.6-1 CM</v>
          </cell>
          <cell r="E2522">
            <v>0.01</v>
          </cell>
          <cell r="F2522">
            <v>0.01</v>
          </cell>
        </row>
        <row r="2523">
          <cell r="B2523">
            <v>11402</v>
          </cell>
          <cell r="C2523" t="str">
            <v>HC OR EXC TR-EXT B9+MARG 1.1-2 CM</v>
          </cell>
          <cell r="E2523">
            <v>0.01</v>
          </cell>
          <cell r="F2523">
            <v>0.01</v>
          </cell>
        </row>
        <row r="2524">
          <cell r="B2524">
            <v>11403</v>
          </cell>
          <cell r="C2524" t="str">
            <v>HC OR EXC TR-EXT B9+MARG 2.1-3CM</v>
          </cell>
          <cell r="E2524">
            <v>0.01</v>
          </cell>
          <cell r="F2524">
            <v>0.01</v>
          </cell>
        </row>
        <row r="2525">
          <cell r="B2525">
            <v>11404</v>
          </cell>
          <cell r="C2525" t="str">
            <v>HC OR EXC B9 LESION MRGN XCP SK TG T/A/L 3.1-4.0 CM</v>
          </cell>
          <cell r="E2525">
            <v>0.01</v>
          </cell>
          <cell r="F2525">
            <v>0.01</v>
          </cell>
        </row>
        <row r="2526">
          <cell r="B2526">
            <v>11406</v>
          </cell>
          <cell r="C2526" t="str">
            <v>HC OR EXC TR-EXT B9+MARG &gt;4.0 CM</v>
          </cell>
          <cell r="E2526">
            <v>0.01</v>
          </cell>
          <cell r="F2526">
            <v>0.01</v>
          </cell>
        </row>
        <row r="2527">
          <cell r="B2527">
            <v>11420</v>
          </cell>
          <cell r="C2527" t="str">
            <v>HC OR EXC BLES S/N/EX G 0.5CM/&lt;</v>
          </cell>
          <cell r="E2527">
            <v>0.01</v>
          </cell>
          <cell r="F2527">
            <v>0.01</v>
          </cell>
        </row>
        <row r="2528">
          <cell r="B2528">
            <v>11421</v>
          </cell>
          <cell r="C2528" t="str">
            <v>HC OR EXC BLES S/N/EX G - 0.6-1.0CM</v>
          </cell>
          <cell r="E2528">
            <v>0.01</v>
          </cell>
          <cell r="F2528">
            <v>0.01</v>
          </cell>
        </row>
        <row r="2529">
          <cell r="B2529">
            <v>11422</v>
          </cell>
          <cell r="C2529" t="str">
            <v>HC OR EXC B9 LESION MRGN XCP SK TG S/N/H/F/G 1.1-2.0CM</v>
          </cell>
          <cell r="E2529">
            <v>0.01</v>
          </cell>
          <cell r="F2529">
            <v>0.01</v>
          </cell>
        </row>
        <row r="2530">
          <cell r="B2530">
            <v>11423</v>
          </cell>
          <cell r="C2530" t="str">
            <v>HC OR EXC B9 LESION MRGN XCP SK TG S/N/H/F/G 2.1-3.0CM</v>
          </cell>
          <cell r="E2530">
            <v>0.01</v>
          </cell>
          <cell r="F2530">
            <v>0.01</v>
          </cell>
        </row>
        <row r="2531">
          <cell r="B2531">
            <v>11424</v>
          </cell>
          <cell r="C2531" t="str">
            <v>HC OR EXC B9 LESION MRGN XCP SK TG S/N/H/F/G 3.1-4.0CM</v>
          </cell>
          <cell r="E2531">
            <v>0.01</v>
          </cell>
          <cell r="F2531">
            <v>0.01</v>
          </cell>
        </row>
        <row r="2532">
          <cell r="B2532">
            <v>11426</v>
          </cell>
          <cell r="C2532" t="str">
            <v>HC OR EXC B9 LESION MRGN XCP SK TG S/N/H/F/G &gt; 4.0CM</v>
          </cell>
          <cell r="E2532">
            <v>0.01</v>
          </cell>
          <cell r="F2532">
            <v>0.01</v>
          </cell>
        </row>
        <row r="2533">
          <cell r="B2533">
            <v>11440</v>
          </cell>
          <cell r="C2533" t="str">
            <v>HC OR EXC B9 LESION MRGN XCP SK TG F/E/E/N/L/M 0.5CM/&lt;</v>
          </cell>
          <cell r="E2533">
            <v>0.01</v>
          </cell>
          <cell r="F2533">
            <v>0.01</v>
          </cell>
        </row>
        <row r="2534">
          <cell r="B2534">
            <v>11441</v>
          </cell>
          <cell r="C2534" t="str">
            <v>HC OR EXC B9 LES MRGN XCP SK TG F/E/E/N/L/M 0.6-1.0CM</v>
          </cell>
          <cell r="E2534">
            <v>0.01</v>
          </cell>
          <cell r="F2534">
            <v>0.01</v>
          </cell>
        </row>
        <row r="2535">
          <cell r="B2535">
            <v>11442</v>
          </cell>
          <cell r="C2535" t="str">
            <v>HC OR EXC B9 LES MRGN XCP SK TG F/E/E/N/L/M 1.1-2.0CM</v>
          </cell>
          <cell r="E2535">
            <v>0.01</v>
          </cell>
          <cell r="F2535">
            <v>0.01</v>
          </cell>
        </row>
        <row r="2536">
          <cell r="B2536">
            <v>11443</v>
          </cell>
          <cell r="C2536" t="str">
            <v>HC OR EXC B9 LES MRGN XCP SK TG F/E/E/N/L/M 2.1-3.0CM</v>
          </cell>
          <cell r="E2536">
            <v>0.01</v>
          </cell>
          <cell r="F2536">
            <v>0.01</v>
          </cell>
        </row>
        <row r="2537">
          <cell r="B2537">
            <v>11451</v>
          </cell>
          <cell r="C2537" t="str">
            <v>HC OR EXCISION HIDRADENITIS AXILLARY COMPLEX REPAIR</v>
          </cell>
          <cell r="E2537">
            <v>0.01</v>
          </cell>
          <cell r="F2537">
            <v>0.01</v>
          </cell>
        </row>
        <row r="2538">
          <cell r="B2538">
            <v>11602</v>
          </cell>
          <cell r="C2538" t="str">
            <v>HC OR EXC TR-EXT MAL+MARG 1.1-2 CM</v>
          </cell>
          <cell r="E2538">
            <v>0.01</v>
          </cell>
          <cell r="F2538">
            <v>0.01</v>
          </cell>
        </row>
        <row r="2539">
          <cell r="B2539">
            <v>11603</v>
          </cell>
          <cell r="C2539" t="str">
            <v>HC OR EXCISION MAL LESION TRUNK/ARM/LEG 2.1-3.0 CM</v>
          </cell>
          <cell r="E2539">
            <v>0.01</v>
          </cell>
          <cell r="F2539">
            <v>0.01</v>
          </cell>
        </row>
        <row r="2540">
          <cell r="B2540">
            <v>11606</v>
          </cell>
          <cell r="C2540" t="str">
            <v>HC OR EXC TR-EXT MAL+MARG &gt; 4 CM</v>
          </cell>
          <cell r="E2540">
            <v>0.01</v>
          </cell>
          <cell r="F2540">
            <v>0.01</v>
          </cell>
        </row>
        <row r="2541">
          <cell r="B2541">
            <v>11624</v>
          </cell>
          <cell r="C2541" t="str">
            <v>HC OR EXCISION MALIGNANT LESION S/N/H/F/G 3.1-4.0 CM</v>
          </cell>
          <cell r="E2541">
            <v>0.01</v>
          </cell>
          <cell r="F2541">
            <v>0.01</v>
          </cell>
        </row>
        <row r="2542">
          <cell r="B2542">
            <v>11643</v>
          </cell>
          <cell r="C2542" t="str">
            <v>HC OR EXCISION MALIGNANT LESION F/E/E/N/L 2.1-3.0 CM</v>
          </cell>
          <cell r="E2542">
            <v>0.01</v>
          </cell>
          <cell r="F2542">
            <v>0.01</v>
          </cell>
        </row>
        <row r="2543">
          <cell r="B2543">
            <v>11646</v>
          </cell>
          <cell r="C2543" t="str">
            <v>HC OR EXC F/E/E/N/L MAL+MRG &gt; 4 CM</v>
          </cell>
          <cell r="E2543">
            <v>0.01</v>
          </cell>
          <cell r="F2543">
            <v>0.01</v>
          </cell>
        </row>
        <row r="2544">
          <cell r="B2544">
            <v>11730</v>
          </cell>
          <cell r="C2544" t="str">
            <v>HC OR AVULSION NAIL PLATE PARTIAL/COMPLETE SIMPLE 1</v>
          </cell>
          <cell r="E2544">
            <v>0.01</v>
          </cell>
          <cell r="F2544">
            <v>0.01</v>
          </cell>
        </row>
        <row r="2545">
          <cell r="B2545">
            <v>11770</v>
          </cell>
          <cell r="C2545" t="str">
            <v>HC OR EXCISION PILONIDAL CYST/SINUS SIMPLE</v>
          </cell>
          <cell r="E2545">
            <v>0.01</v>
          </cell>
          <cell r="F2545">
            <v>0.01</v>
          </cell>
        </row>
        <row r="2546">
          <cell r="B2546">
            <v>11771</v>
          </cell>
          <cell r="C2546" t="str">
            <v>HC OR EXCISION PILONIDAL CYST/SINUS EXTENSIVE</v>
          </cell>
          <cell r="E2546">
            <v>0.01</v>
          </cell>
          <cell r="F2546">
            <v>0.01</v>
          </cell>
        </row>
        <row r="2547">
          <cell r="B2547">
            <v>11772</v>
          </cell>
          <cell r="C2547" t="str">
            <v>HC OR EXCISION PILONIDAL CYST/SINUS COMPLICATED</v>
          </cell>
          <cell r="E2547">
            <v>0.01</v>
          </cell>
          <cell r="F2547">
            <v>0.01</v>
          </cell>
        </row>
        <row r="2548">
          <cell r="B2548">
            <v>11900</v>
          </cell>
          <cell r="C2548" t="str">
            <v>HC OR INJECTION INTRALESIONAL UP TO &amp; INCLUD 7 LESIONS</v>
          </cell>
          <cell r="E2548">
            <v>0.01</v>
          </cell>
          <cell r="F2548">
            <v>0.01</v>
          </cell>
        </row>
        <row r="2549">
          <cell r="B2549">
            <v>11970</v>
          </cell>
          <cell r="C2549" t="str">
            <v>HC OR REPLACEMENT TISSUE EXPANDER W/PERMANENT IMPLANT</v>
          </cell>
          <cell r="E2549">
            <v>0.01</v>
          </cell>
          <cell r="F2549">
            <v>0.01</v>
          </cell>
        </row>
        <row r="2550">
          <cell r="B2550">
            <v>11971</v>
          </cell>
          <cell r="C2550" t="str">
            <v>HC OR  REMOVAL TISSUE EXPANDER W/O INSERTION IMPLANT</v>
          </cell>
          <cell r="E2550">
            <v>0.01</v>
          </cell>
          <cell r="F2550">
            <v>0.01</v>
          </cell>
        </row>
        <row r="2551">
          <cell r="B2551">
            <v>11976</v>
          </cell>
          <cell r="C2551" t="str">
            <v>HC OR REMOVAL IMPLANTABLE CONTRACEPTIVE CAPSULES</v>
          </cell>
          <cell r="E2551">
            <v>0.01</v>
          </cell>
          <cell r="F2551">
            <v>0.01</v>
          </cell>
        </row>
        <row r="2552">
          <cell r="B2552">
            <v>11981</v>
          </cell>
          <cell r="C2552" t="str">
            <v>HC OR INSERT DRUG IMPLANT</v>
          </cell>
          <cell r="E2552">
            <v>0.01</v>
          </cell>
          <cell r="F2552">
            <v>0.01</v>
          </cell>
        </row>
        <row r="2553">
          <cell r="B2553">
            <v>11982</v>
          </cell>
          <cell r="C2553" t="str">
            <v>HC OR REMOVAL NON-BIODEGRADABLE DRUG DELIVERY IMPLANT</v>
          </cell>
          <cell r="E2553">
            <v>0.01</v>
          </cell>
          <cell r="F2553">
            <v>0.01</v>
          </cell>
        </row>
        <row r="2554">
          <cell r="B2554">
            <v>12001</v>
          </cell>
          <cell r="C2554" t="str">
            <v>HC OR SIMPLE REPAIR SCALP/NECK/AX/GENIT/TRUNK 2.5CM/&lt;</v>
          </cell>
          <cell r="E2554">
            <v>0.01</v>
          </cell>
          <cell r="F2554">
            <v>0.01</v>
          </cell>
        </row>
        <row r="2555">
          <cell r="B2555">
            <v>12020</v>
          </cell>
          <cell r="C2555" t="str">
            <v>HC OR TX SUPERFICIAL WOUND DEHISCENCE SIMPLE CLOSURE</v>
          </cell>
          <cell r="E2555">
            <v>0.01</v>
          </cell>
          <cell r="F2555">
            <v>0.01</v>
          </cell>
        </row>
        <row r="2556">
          <cell r="B2556">
            <v>12032</v>
          </cell>
          <cell r="C2556" t="str">
            <v>HC OR REPAIR INTERMEDIATE S/A/T/E 2.6-7.5 CM</v>
          </cell>
          <cell r="E2556">
            <v>0.01</v>
          </cell>
          <cell r="F2556">
            <v>0.01</v>
          </cell>
        </row>
        <row r="2557">
          <cell r="B2557">
            <v>12035</v>
          </cell>
          <cell r="C2557" t="str">
            <v>HC OR REPAIR INTERMEDIATE S/A/T/E 12.6-20.0CM</v>
          </cell>
          <cell r="E2557">
            <v>0.01</v>
          </cell>
          <cell r="F2557">
            <v>0.01</v>
          </cell>
        </row>
        <row r="2558">
          <cell r="B2558">
            <v>12041</v>
          </cell>
          <cell r="C2558" t="str">
            <v>HC OR REPAIR INTERMEDIATE N/H/F/XTRNL GENT 2.5CM/&lt;</v>
          </cell>
          <cell r="E2558">
            <v>0.01</v>
          </cell>
          <cell r="F2558">
            <v>0.01</v>
          </cell>
        </row>
        <row r="2559">
          <cell r="B2559">
            <v>12042</v>
          </cell>
          <cell r="C2559" t="str">
            <v>HC OR REPAIR INTERMEDIATE N/H/F/XTRNL GENT 2.6-7.5 CM</v>
          </cell>
          <cell r="E2559">
            <v>0.01</v>
          </cell>
          <cell r="F2559">
            <v>0.01</v>
          </cell>
        </row>
        <row r="2560">
          <cell r="B2560">
            <v>12051</v>
          </cell>
          <cell r="C2560" t="str">
            <v>HC OR HC INTMD WND REPAIR FACE/MM =&lt; 2.5 CM</v>
          </cell>
          <cell r="E2560">
            <v>0.01</v>
          </cell>
          <cell r="F2560">
            <v>0.01</v>
          </cell>
        </row>
        <row r="2561">
          <cell r="B2561">
            <v>12052</v>
          </cell>
          <cell r="C2561" t="str">
            <v>HC OR HC INTMD WND REPAIR FACE/MM 2.6-5.0 CM</v>
          </cell>
          <cell r="E2561">
            <v>0.01</v>
          </cell>
          <cell r="F2561">
            <v>0.01</v>
          </cell>
        </row>
        <row r="2562">
          <cell r="B2562">
            <v>13120</v>
          </cell>
          <cell r="C2562" t="str">
            <v>HC OR REPAIR COMPLEX SCALP/ARM/LEG 1.1-2.5 CM</v>
          </cell>
          <cell r="E2562">
            <v>0.01</v>
          </cell>
          <cell r="F2562">
            <v>0.01</v>
          </cell>
        </row>
        <row r="2563">
          <cell r="B2563">
            <v>13132</v>
          </cell>
          <cell r="C2563" t="str">
            <v>HC OR C REP F/G/H/F; 2.6-7.5CM</v>
          </cell>
          <cell r="E2563">
            <v>0.01</v>
          </cell>
          <cell r="F2563">
            <v>0.01</v>
          </cell>
        </row>
        <row r="2564">
          <cell r="B2564">
            <v>13133</v>
          </cell>
          <cell r="C2564" t="str">
            <v>HC OR C REP H/A/G/EXTR; EA ADD 5 CM/&lt;</v>
          </cell>
          <cell r="E2564">
            <v>0.01</v>
          </cell>
          <cell r="F2564">
            <v>0.01</v>
          </cell>
        </row>
        <row r="2565">
          <cell r="B2565">
            <v>13152</v>
          </cell>
          <cell r="C2565" t="str">
            <v>HC OR REPAIR COMPLEX EYELID/NOSE/EAR/LIP 2.6-7.5 CM</v>
          </cell>
          <cell r="E2565">
            <v>0.01</v>
          </cell>
          <cell r="F2565">
            <v>0.01</v>
          </cell>
        </row>
        <row r="2566">
          <cell r="B2566">
            <v>13160</v>
          </cell>
          <cell r="C2566" t="str">
            <v>HC OR SECONDARY CLOSURE SURG WOUND/DEHSN EXTSV/COMPLIC</v>
          </cell>
          <cell r="E2566">
            <v>0.01</v>
          </cell>
          <cell r="F2566">
            <v>0.01</v>
          </cell>
        </row>
        <row r="2567">
          <cell r="B2567">
            <v>14000</v>
          </cell>
          <cell r="C2567" t="str">
            <v>HC OR ADJACENT TISSUE TRANSFER/REARGMT TRUNK 10 SQCM/&lt;</v>
          </cell>
          <cell r="E2567">
            <v>0.01</v>
          </cell>
          <cell r="F2567">
            <v>0.01</v>
          </cell>
        </row>
        <row r="2568">
          <cell r="B2568">
            <v>14001</v>
          </cell>
          <cell r="C2568" t="str">
            <v>HC OR ADJNT TIS TRANSFR/REARRANGE TRUNK 10.1-30.0 SQCM</v>
          </cell>
          <cell r="E2568">
            <v>0.01</v>
          </cell>
          <cell r="F2568">
            <v>0.01</v>
          </cell>
        </row>
        <row r="2569">
          <cell r="B2569">
            <v>14020</v>
          </cell>
          <cell r="C2569" t="str">
            <v>HC OR ADJT TIS TRNSFR/REARGMT SCALP/ARM/LEG 10 SQ CM/&lt;</v>
          </cell>
          <cell r="E2569">
            <v>0.01</v>
          </cell>
          <cell r="F2569">
            <v>0.01</v>
          </cell>
        </row>
        <row r="2570">
          <cell r="B2570">
            <v>14021</v>
          </cell>
          <cell r="C2570" t="str">
            <v>HC OR ADJT/REARRGMT SCALP/ARM/LEG 10.1-30.0 SQ CM</v>
          </cell>
          <cell r="E2570">
            <v>0.01</v>
          </cell>
          <cell r="F2570">
            <v>0.01</v>
          </cell>
        </row>
        <row r="2571">
          <cell r="B2571">
            <v>14040</v>
          </cell>
          <cell r="C2571" t="str">
            <v>HC OR ATT F/C/M/N/A/G/H/F - 10 SQ CM</v>
          </cell>
          <cell r="E2571">
            <v>0.01</v>
          </cell>
          <cell r="F2571">
            <v>0.01</v>
          </cell>
        </row>
        <row r="2572">
          <cell r="B2572">
            <v>14041</v>
          </cell>
          <cell r="C2572" t="str">
            <v>HC OR ADJT/REARGMT F/C/C/M/N/AX/G/H/F 10.1-30.0 SQ CM</v>
          </cell>
          <cell r="E2572">
            <v>0.01</v>
          </cell>
          <cell r="F2572">
            <v>0.01</v>
          </cell>
        </row>
        <row r="2573">
          <cell r="B2573">
            <v>14060</v>
          </cell>
          <cell r="C2573" t="str">
            <v>HC OR ADJT TIS TRNSFR/REARRGMT E/N/E/L DFCT 10 SQ CM/&lt;</v>
          </cell>
          <cell r="E2573">
            <v>0.01</v>
          </cell>
          <cell r="F2573">
            <v>0.01</v>
          </cell>
        </row>
        <row r="2574">
          <cell r="B2574">
            <v>14061</v>
          </cell>
          <cell r="C2574" t="str">
            <v>HC OR ADJT TIS REARGMT EYE/NOSE/EAR/LIP 10.1-30.0 SQCM</v>
          </cell>
          <cell r="E2574">
            <v>0.01</v>
          </cell>
          <cell r="F2574">
            <v>0.01</v>
          </cell>
        </row>
        <row r="2575">
          <cell r="B2575">
            <v>14301</v>
          </cell>
          <cell r="C2575" t="str">
            <v>HC OR ADJNT TIS TRNSFR/REARGMT ANY AREA 30.1-60 SQ CM</v>
          </cell>
          <cell r="E2575">
            <v>0.01</v>
          </cell>
          <cell r="F2575">
            <v>0.01</v>
          </cell>
        </row>
        <row r="2576">
          <cell r="B2576">
            <v>15002</v>
          </cell>
          <cell r="C2576" t="str">
            <v>HC OR PREP SITE TRUNK/ARM/LEG 1ST 100 SQ CM/1PCT</v>
          </cell>
          <cell r="E2576">
            <v>0.01</v>
          </cell>
          <cell r="F2576">
            <v>0.01</v>
          </cell>
        </row>
        <row r="2577">
          <cell r="B2577">
            <v>15004</v>
          </cell>
          <cell r="C2577" t="str">
            <v>HC OR PREP SITE F/S/N/H/F/G/M/D GT 1ST 100 SQ CM/1PCT</v>
          </cell>
          <cell r="E2577">
            <v>0.01</v>
          </cell>
          <cell r="F2577">
            <v>0.01</v>
          </cell>
        </row>
        <row r="2578">
          <cell r="B2578">
            <v>15100</v>
          </cell>
          <cell r="C2578" t="str">
            <v>HC OR SKIN SPLT GRFT TRNK/ARM/LEG 100 SQ CM/1% BA</v>
          </cell>
          <cell r="E2578">
            <v>0.01</v>
          </cell>
          <cell r="F2578">
            <v>0.01</v>
          </cell>
        </row>
        <row r="2579">
          <cell r="B2579">
            <v>15101</v>
          </cell>
          <cell r="C2579" t="str">
            <v>HC OR SKIN SPLT GRFT T/A/L ADDL 100 SQ CM/1% BA</v>
          </cell>
          <cell r="E2579">
            <v>0.01</v>
          </cell>
          <cell r="F2579">
            <v>0.01</v>
          </cell>
        </row>
        <row r="2580">
          <cell r="B2580">
            <v>15120</v>
          </cell>
          <cell r="C2580" t="str">
            <v>HC OR SPLIT AGRFT F/S/N/H/F/G/M/D GT 1ST 100 CM/</v>
          </cell>
          <cell r="E2580">
            <v>0.01</v>
          </cell>
          <cell r="F2580">
            <v>0.01</v>
          </cell>
        </row>
        <row r="2581">
          <cell r="B2581">
            <v>15135</v>
          </cell>
          <cell r="C2581" t="str">
            <v>HC OR DERMAL AUTOGRAFT F/S/N/H/F/G/M/D GT 1ST 100</v>
          </cell>
          <cell r="E2581">
            <v>0.01</v>
          </cell>
          <cell r="F2581">
            <v>0.01</v>
          </cell>
        </row>
        <row r="2582">
          <cell r="B2582">
            <v>15200</v>
          </cell>
          <cell r="C2582" t="str">
            <v>HC OR FTH/GFT FREE W/DIRECT CLOSURE TRUNK 20 CM/&lt;</v>
          </cell>
          <cell r="E2582">
            <v>0.01</v>
          </cell>
          <cell r="F2582">
            <v>0.01</v>
          </cell>
        </row>
        <row r="2583">
          <cell r="B2583">
            <v>15201</v>
          </cell>
          <cell r="C2583" t="str">
            <v>HC OR FTH/GFT FR W/DIR CLSR TRNK EA ADDL 20 CM/&lt;</v>
          </cell>
          <cell r="E2583">
            <v>0.01</v>
          </cell>
          <cell r="F2583">
            <v>0.01</v>
          </cell>
        </row>
        <row r="2584">
          <cell r="B2584">
            <v>15220</v>
          </cell>
          <cell r="C2584" t="str">
            <v>HC OR FTH/GFT FREE W/DIRECT CLOSURE S/A/L 20 CM/&lt;</v>
          </cell>
          <cell r="E2584">
            <v>0.01</v>
          </cell>
          <cell r="F2584">
            <v>0.01</v>
          </cell>
        </row>
        <row r="2585">
          <cell r="B2585">
            <v>15221</v>
          </cell>
          <cell r="C2585" t="str">
            <v>HC OR FTH/GFT FR W/DIR CLSR S/A/L EA ADDL 20 CM/&lt;</v>
          </cell>
          <cell r="E2585">
            <v>0.01</v>
          </cell>
          <cell r="F2585">
            <v>0.01</v>
          </cell>
        </row>
        <row r="2586">
          <cell r="B2586">
            <v>15240</v>
          </cell>
          <cell r="C2586" t="str">
            <v>HC OR FTH/GFT FR W/DIR CLSR F/C/C/M/N/AX/G/H/F 20 CM/&lt;</v>
          </cell>
          <cell r="E2586">
            <v>0.01</v>
          </cell>
          <cell r="F2586">
            <v>0.01</v>
          </cell>
        </row>
        <row r="2587">
          <cell r="B2587">
            <v>15241</v>
          </cell>
          <cell r="C2587" t="str">
            <v>HC OR FTH/GT FR W/DIR CLSR F/C/C/M/N/AX/G/H/F EA20CM/&lt;</v>
          </cell>
          <cell r="E2587">
            <v>0.01</v>
          </cell>
          <cell r="F2587">
            <v>0.01</v>
          </cell>
        </row>
        <row r="2588">
          <cell r="B2588">
            <v>15260</v>
          </cell>
          <cell r="C2588" t="str">
            <v>HC OR SKIN FULL GRAFT EEN &amp; LIPS =&lt; 20 SQ CM</v>
          </cell>
          <cell r="E2588">
            <v>0.01</v>
          </cell>
          <cell r="F2588">
            <v>0.01</v>
          </cell>
        </row>
        <row r="2589">
          <cell r="B2589">
            <v>15271</v>
          </cell>
          <cell r="C2589" t="str">
            <v>HC OR APP SKN SUB GRFT T/A/L AREA/100SQ CM /&lt;1ST 25</v>
          </cell>
          <cell r="E2589">
            <v>0.01</v>
          </cell>
          <cell r="F2589">
            <v>0.01</v>
          </cell>
        </row>
        <row r="2590">
          <cell r="B2590">
            <v>15272</v>
          </cell>
          <cell r="C2590" t="str">
            <v>HC OR APP SKN SUB GRFT T/A/L AREA/100SQ CM EA ADL 25SC</v>
          </cell>
          <cell r="E2590">
            <v>0.01</v>
          </cell>
          <cell r="F2590">
            <v>0.01</v>
          </cell>
        </row>
        <row r="2591">
          <cell r="B2591">
            <v>15273</v>
          </cell>
          <cell r="C2591" t="str">
            <v>HC OR APP SKN SUBGRFT T/A/L AREA/100SQ CM 1ST 100SQ CM</v>
          </cell>
          <cell r="E2591">
            <v>0.01</v>
          </cell>
          <cell r="F2591">
            <v>0.01</v>
          </cell>
        </row>
        <row r="2592">
          <cell r="B2592">
            <v>15274</v>
          </cell>
          <cell r="C2592" t="str">
            <v>HC OR APP SKN SUB GRFT T/A/L AREA&gt;=100SCM ADL 100SQCM</v>
          </cell>
          <cell r="E2592">
            <v>0.01</v>
          </cell>
          <cell r="F2592">
            <v>0.01</v>
          </cell>
        </row>
        <row r="2593">
          <cell r="B2593">
            <v>15733</v>
          </cell>
          <cell r="C2593" t="str">
            <v>HC OR MUSC MYOQ/FSCQ FLP H&amp;N PEDCL</v>
          </cell>
          <cell r="E2593">
            <v>0.01</v>
          </cell>
          <cell r="F2593">
            <v>0.01</v>
          </cell>
        </row>
        <row r="2594">
          <cell r="B2594">
            <v>15769</v>
          </cell>
          <cell r="C2594" t="str">
            <v>HC OR GRAFTING OF AUTOLOGOUS SOFT TISS BY DIRECT EXC</v>
          </cell>
          <cell r="E2594">
            <v>0.01</v>
          </cell>
          <cell r="F2594">
            <v>0.01</v>
          </cell>
        </row>
        <row r="2595">
          <cell r="B2595">
            <v>15771</v>
          </cell>
          <cell r="C2595" t="str">
            <v>HC OR GRAFTING OF AUTOLOGOUS FAT BY LIPO 50 CC OR LESS</v>
          </cell>
          <cell r="E2595">
            <v>0.01</v>
          </cell>
          <cell r="F2595">
            <v>0.01</v>
          </cell>
        </row>
        <row r="2596">
          <cell r="B2596">
            <v>15777</v>
          </cell>
          <cell r="C2596" t="str">
            <v>HC OR IMPLNT BIO IMPLNT FOR SOFT TISSUE REINFORCEMENT</v>
          </cell>
          <cell r="E2596">
            <v>0.01</v>
          </cell>
          <cell r="F2596">
            <v>0.01</v>
          </cell>
        </row>
        <row r="2597">
          <cell r="B2597">
            <v>15778</v>
          </cell>
          <cell r="C2597" t="str">
            <v>HC OR IMPL ABSRB MSH/PRSTH DLY CLS</v>
          </cell>
          <cell r="E2597">
            <v>0.01</v>
          </cell>
          <cell r="F2597">
            <v>0.01</v>
          </cell>
        </row>
        <row r="2598">
          <cell r="B2598">
            <v>15820</v>
          </cell>
          <cell r="C2598" t="str">
            <v>HC OR BLEPHAROPLASTY LOWER EYELID</v>
          </cell>
          <cell r="E2598">
            <v>0.01</v>
          </cell>
          <cell r="F2598">
            <v>0.01</v>
          </cell>
        </row>
        <row r="2599">
          <cell r="B2599">
            <v>15822</v>
          </cell>
          <cell r="C2599" t="str">
            <v>HC OR BLEPHAROPLASTY UPPER EYELID</v>
          </cell>
          <cell r="E2599">
            <v>0.01</v>
          </cell>
          <cell r="F2599">
            <v>0.01</v>
          </cell>
        </row>
        <row r="2600">
          <cell r="B2600">
            <v>15823</v>
          </cell>
          <cell r="C2600" t="str">
            <v>HC OR BLEPHAROPLASTY UPPER EYELID W/EXCESSIVE SKIN</v>
          </cell>
          <cell r="E2600">
            <v>0.01</v>
          </cell>
          <cell r="F2600">
            <v>0.01</v>
          </cell>
        </row>
        <row r="2601">
          <cell r="B2601">
            <v>17999</v>
          </cell>
          <cell r="C2601" t="str">
            <v>HC OR UNLISTED PX SKIN MUC MEMBRANE &amp; SUBQ TISSUE</v>
          </cell>
          <cell r="E2601">
            <v>0.01</v>
          </cell>
          <cell r="F2601">
            <v>0.01</v>
          </cell>
        </row>
        <row r="2602">
          <cell r="B2602">
            <v>19120</v>
          </cell>
          <cell r="C2602" t="str">
            <v>HC OR REMOVAL OF BREAST LESION 1+</v>
          </cell>
          <cell r="E2602">
            <v>0.01</v>
          </cell>
          <cell r="F2602">
            <v>0.01</v>
          </cell>
        </row>
        <row r="2603">
          <cell r="B2603">
            <v>19125</v>
          </cell>
          <cell r="C2603" t="str">
            <v>HC OR EXC BREAST LES PREOP PLMT RAD MARKER OPEN 1 LES</v>
          </cell>
          <cell r="E2603">
            <v>0.01</v>
          </cell>
          <cell r="F2603">
            <v>0.01</v>
          </cell>
        </row>
        <row r="2604">
          <cell r="B2604">
            <v>19126</v>
          </cell>
          <cell r="C2604" t="str">
            <v>HC OR EXC BRST LES PREOP PLMT RAD MARKER OPN EA ADDL</v>
          </cell>
          <cell r="E2604">
            <v>0.01</v>
          </cell>
          <cell r="F2604">
            <v>0.01</v>
          </cell>
        </row>
        <row r="2605">
          <cell r="B2605">
            <v>19285</v>
          </cell>
          <cell r="C2605" t="str">
            <v>HC OR PERQ BREAST LOC DEVICE PLACEMT 1ST LESIO US IMAG</v>
          </cell>
          <cell r="E2605">
            <v>0.01</v>
          </cell>
          <cell r="F2605">
            <v>0.01</v>
          </cell>
        </row>
        <row r="2606">
          <cell r="B2606">
            <v>19300</v>
          </cell>
          <cell r="C2606" t="str">
            <v>HC OR MASTECTOMY GYNECOMASTIA</v>
          </cell>
          <cell r="E2606">
            <v>0.01</v>
          </cell>
          <cell r="F2606">
            <v>0.01</v>
          </cell>
        </row>
        <row r="2607">
          <cell r="B2607">
            <v>19301</v>
          </cell>
          <cell r="C2607" t="str">
            <v>HC OR MASTECTOMY PARTIAL</v>
          </cell>
          <cell r="E2607">
            <v>0.01</v>
          </cell>
          <cell r="F2607">
            <v>0.01</v>
          </cell>
        </row>
        <row r="2608">
          <cell r="B2608">
            <v>19302</v>
          </cell>
          <cell r="C2608" t="str">
            <v>HC OR MASTECTOMY PARTIAL W/AXILLARY LYMPHADENECTOMY</v>
          </cell>
          <cell r="E2608">
            <v>0.01</v>
          </cell>
          <cell r="F2608">
            <v>0.01</v>
          </cell>
        </row>
        <row r="2609">
          <cell r="B2609">
            <v>19303</v>
          </cell>
          <cell r="C2609" t="str">
            <v>HC OR MASTECTOMY SIMPLE COMPLETE</v>
          </cell>
          <cell r="E2609">
            <v>0.01</v>
          </cell>
          <cell r="F2609">
            <v>0.01</v>
          </cell>
        </row>
        <row r="2610">
          <cell r="B2610">
            <v>19307</v>
          </cell>
          <cell r="C2610" t="str">
            <v>HC OR MAST MODF RAD W/AX LYMPH NOD W/WO PECT/ALIS MIN</v>
          </cell>
          <cell r="E2610">
            <v>0.01</v>
          </cell>
          <cell r="F2610">
            <v>0.01</v>
          </cell>
        </row>
        <row r="2611">
          <cell r="B2611">
            <v>19316</v>
          </cell>
          <cell r="C2611" t="str">
            <v>HC OR MASTOPEXY</v>
          </cell>
          <cell r="E2611">
            <v>0.01</v>
          </cell>
          <cell r="F2611">
            <v>0.01</v>
          </cell>
        </row>
        <row r="2612">
          <cell r="B2612">
            <v>19318</v>
          </cell>
          <cell r="C2612" t="str">
            <v>HC OR REDUCTION MAMMAPLASTY</v>
          </cell>
          <cell r="E2612">
            <v>0.01</v>
          </cell>
          <cell r="F2612">
            <v>0.01</v>
          </cell>
        </row>
        <row r="2613">
          <cell r="B2613">
            <v>19325</v>
          </cell>
          <cell r="C2613" t="str">
            <v>HC OR BREAST AUGMENTATION WITH IMPLANT</v>
          </cell>
          <cell r="E2613">
            <v>0.01</v>
          </cell>
          <cell r="F2613">
            <v>0.01</v>
          </cell>
        </row>
        <row r="2614">
          <cell r="B2614">
            <v>19328</v>
          </cell>
          <cell r="C2614" t="str">
            <v>HC OR REMOVAL INTACT BREAST IMPLANT</v>
          </cell>
          <cell r="E2614">
            <v>0.01</v>
          </cell>
          <cell r="F2614">
            <v>0.01</v>
          </cell>
        </row>
        <row r="2615">
          <cell r="B2615">
            <v>19342</v>
          </cell>
          <cell r="C2615" t="str">
            <v>HC OR INSJ/RPLCMT BREAST IMPLANT SEP DAY MASTECTOMY</v>
          </cell>
          <cell r="E2615">
            <v>0.01</v>
          </cell>
          <cell r="F2615">
            <v>0.01</v>
          </cell>
        </row>
        <row r="2616">
          <cell r="B2616">
            <v>19350</v>
          </cell>
          <cell r="C2616" t="str">
            <v>HC OR NIPPLE/AREOLA RECONSTRUCTION</v>
          </cell>
          <cell r="E2616">
            <v>0.01</v>
          </cell>
          <cell r="F2616">
            <v>0.01</v>
          </cell>
        </row>
        <row r="2617">
          <cell r="B2617">
            <v>19357</v>
          </cell>
          <cell r="C2617" t="str">
            <v>HC OR TISSUE EXPANDER PLACEMENT BREAST RECONSTRUCTION</v>
          </cell>
          <cell r="E2617">
            <v>0.01</v>
          </cell>
          <cell r="F2617">
            <v>0.01</v>
          </cell>
        </row>
        <row r="2618">
          <cell r="B2618">
            <v>19380</v>
          </cell>
          <cell r="C2618" t="str">
            <v>HC OR REVISION OF RECONSTRUCTED BREAST</v>
          </cell>
          <cell r="E2618">
            <v>0.01</v>
          </cell>
          <cell r="F2618">
            <v>0.01</v>
          </cell>
        </row>
        <row r="2619">
          <cell r="B2619">
            <v>20103</v>
          </cell>
          <cell r="C2619" t="str">
            <v>HC OR EXPLORATION PENETRATING WOUND SPX EXTREMITY</v>
          </cell>
          <cell r="E2619">
            <v>0.01</v>
          </cell>
          <cell r="F2619">
            <v>0.01</v>
          </cell>
        </row>
        <row r="2620">
          <cell r="B2620">
            <v>20240</v>
          </cell>
          <cell r="C2620" t="str">
            <v>HC OR BIOPSY BONE OPEN SUPERFICIAL</v>
          </cell>
          <cell r="E2620">
            <v>0.01</v>
          </cell>
          <cell r="F2620">
            <v>0.01</v>
          </cell>
        </row>
        <row r="2621">
          <cell r="B2621">
            <v>20520</v>
          </cell>
          <cell r="C2621" t="str">
            <v>HC OR REMOVAL FOREIGN BODY MUSCLE/TENDON SHEATH SIMPLE</v>
          </cell>
          <cell r="E2621">
            <v>0.01</v>
          </cell>
          <cell r="F2621">
            <v>0.01</v>
          </cell>
        </row>
        <row r="2622">
          <cell r="B2622">
            <v>20525</v>
          </cell>
          <cell r="C2622" t="str">
            <v>HC OR RMVL FOREIGN BODY MUSCLE/TENDON SHEATH DEEP/COMP</v>
          </cell>
          <cell r="E2622">
            <v>0.01</v>
          </cell>
          <cell r="F2622">
            <v>0.01</v>
          </cell>
        </row>
        <row r="2623">
          <cell r="B2623">
            <v>20552</v>
          </cell>
          <cell r="C2623" t="str">
            <v>HC OR INJECTION SINGLE/MLT TRIGGER POINT 1/2 MUSCLES</v>
          </cell>
          <cell r="E2623">
            <v>0.01</v>
          </cell>
          <cell r="F2623">
            <v>0.01</v>
          </cell>
        </row>
        <row r="2624">
          <cell r="B2624">
            <v>20553</v>
          </cell>
          <cell r="C2624" t="str">
            <v>HC OR INJECTION TRIGGER PT 3 OR MORE MUSCLES</v>
          </cell>
          <cell r="E2624">
            <v>0.01</v>
          </cell>
          <cell r="F2624">
            <v>0.01</v>
          </cell>
        </row>
        <row r="2625">
          <cell r="B2625">
            <v>20605</v>
          </cell>
          <cell r="C2625" t="str">
            <v>HC OR DRAIN/INJ JOINT/BURSA W/O US</v>
          </cell>
          <cell r="E2625">
            <v>0.01</v>
          </cell>
          <cell r="F2625">
            <v>0.01</v>
          </cell>
        </row>
        <row r="2626">
          <cell r="B2626">
            <v>20610</v>
          </cell>
          <cell r="C2626" t="str">
            <v>HC OR DRAIN/INJ MAJOR JOINT/BURSA W/O US</v>
          </cell>
          <cell r="E2626">
            <v>0.01</v>
          </cell>
          <cell r="F2626">
            <v>0.01</v>
          </cell>
        </row>
        <row r="2627">
          <cell r="B2627">
            <v>20611</v>
          </cell>
          <cell r="C2627" t="str">
            <v>HC OR DRAIN/INJ MAJOR JOINT/BURSA W/US</v>
          </cell>
          <cell r="E2627">
            <v>0.01</v>
          </cell>
          <cell r="F2627">
            <v>0.01</v>
          </cell>
        </row>
        <row r="2628">
          <cell r="B2628">
            <v>20670</v>
          </cell>
          <cell r="C2628" t="str">
            <v>HC OR REMOVAL OF SUPPORT IMPLANT</v>
          </cell>
          <cell r="E2628">
            <v>0.01</v>
          </cell>
          <cell r="F2628">
            <v>0.01</v>
          </cell>
        </row>
        <row r="2629">
          <cell r="B2629">
            <v>20680</v>
          </cell>
          <cell r="C2629" t="str">
            <v>HC OR REMOVAL IMPLANT DEEP</v>
          </cell>
          <cell r="E2629">
            <v>0.01</v>
          </cell>
          <cell r="F2629">
            <v>0.01</v>
          </cell>
        </row>
        <row r="2630">
          <cell r="B2630">
            <v>20690</v>
          </cell>
          <cell r="C2630" t="str">
            <v>HC OR APPLICATION UNIPLANE EXTERNAL FIXATION SYSTEM</v>
          </cell>
          <cell r="E2630">
            <v>0.01</v>
          </cell>
          <cell r="F2630">
            <v>0.01</v>
          </cell>
        </row>
        <row r="2631">
          <cell r="B2631">
            <v>20693</v>
          </cell>
          <cell r="C2631" t="str">
            <v>HC OR ADJUSTMENT/REVJ XTRNL FIXATION SYSTEM REQ ANES</v>
          </cell>
          <cell r="E2631">
            <v>0.01</v>
          </cell>
          <cell r="F2631">
            <v>0.01</v>
          </cell>
        </row>
        <row r="2632">
          <cell r="B2632">
            <v>20694</v>
          </cell>
          <cell r="C2632" t="str">
            <v>HC OR REM EXT FIX SYS W ANESTH</v>
          </cell>
          <cell r="E2632">
            <v>0.01</v>
          </cell>
          <cell r="F2632">
            <v>0.01</v>
          </cell>
        </row>
        <row r="2633">
          <cell r="B2633">
            <v>20900</v>
          </cell>
          <cell r="C2633" t="str">
            <v>HC OR BONE GRAFT ANY DONOR AREA MINOR/SMALL</v>
          </cell>
          <cell r="E2633">
            <v>0.01</v>
          </cell>
          <cell r="F2633">
            <v>0.01</v>
          </cell>
        </row>
        <row r="2634">
          <cell r="B2634">
            <v>20902</v>
          </cell>
          <cell r="C2634" t="str">
            <v>HC OR REMOVAL OF BONE FOR GRAFT</v>
          </cell>
          <cell r="E2634">
            <v>0.01</v>
          </cell>
          <cell r="F2634">
            <v>0.01</v>
          </cell>
        </row>
        <row r="2635">
          <cell r="B2635">
            <v>20912</v>
          </cell>
          <cell r="C2635" t="str">
            <v>HC OR CARTILAGE GRAFT NASAL SEPTUM</v>
          </cell>
          <cell r="E2635">
            <v>0.01</v>
          </cell>
          <cell r="F2635">
            <v>0.01</v>
          </cell>
        </row>
        <row r="2636">
          <cell r="B2636">
            <v>20999</v>
          </cell>
          <cell r="C2636" t="str">
            <v>HC OR UNLISTED PROCEDURE MUSCSKELETAL SYSTEM GENERAL</v>
          </cell>
          <cell r="E2636">
            <v>0.01</v>
          </cell>
          <cell r="F2636">
            <v>0.01</v>
          </cell>
        </row>
        <row r="2637">
          <cell r="B2637">
            <v>21012</v>
          </cell>
          <cell r="C2637" t="str">
            <v>HC OR EXCISION TUMOR SOFT TISS FACE/SCALP SUBQ 2 CM/&gt;</v>
          </cell>
          <cell r="E2637">
            <v>0.01</v>
          </cell>
          <cell r="F2637">
            <v>0.01</v>
          </cell>
        </row>
        <row r="2638">
          <cell r="B2638">
            <v>21013</v>
          </cell>
          <cell r="C2638" t="str">
            <v>HC OR EXC TUMOR SOFT TISS FACE&amp;SCALP SUBFASCIAL &lt;2CM</v>
          </cell>
          <cell r="E2638">
            <v>0.01</v>
          </cell>
          <cell r="F2638">
            <v>0.01</v>
          </cell>
        </row>
        <row r="2639">
          <cell r="B2639">
            <v>21014</v>
          </cell>
          <cell r="C2639" t="str">
            <v>HC OR EXC TUMOR SOFT TISS FACE&amp;SCALP SUBFASCIAL 2 CM/&gt;</v>
          </cell>
          <cell r="E2639">
            <v>0.01</v>
          </cell>
          <cell r="F2639">
            <v>0.01</v>
          </cell>
        </row>
        <row r="2640">
          <cell r="B2640">
            <v>21025</v>
          </cell>
          <cell r="C2640" t="str">
            <v>HC OR EXCISION BONE MANDIBLE</v>
          </cell>
          <cell r="E2640">
            <v>0.01</v>
          </cell>
          <cell r="F2640">
            <v>0.01</v>
          </cell>
        </row>
        <row r="2641">
          <cell r="B2641">
            <v>21030</v>
          </cell>
          <cell r="C2641" t="str">
            <v>HC OR EXC BENIGN TUMOR/CYST MAXL/ZYGOMA ENCL &amp; CURTG</v>
          </cell>
          <cell r="E2641">
            <v>0.01</v>
          </cell>
          <cell r="F2641">
            <v>0.01</v>
          </cell>
        </row>
        <row r="2642">
          <cell r="B2642">
            <v>21031</v>
          </cell>
          <cell r="C2642" t="str">
            <v>HC OR REMOVE EXOSTOSIS MANDIBLE</v>
          </cell>
          <cell r="E2642">
            <v>0.01</v>
          </cell>
          <cell r="F2642">
            <v>0.01</v>
          </cell>
        </row>
        <row r="2643">
          <cell r="B2643">
            <v>21032</v>
          </cell>
          <cell r="C2643" t="str">
            <v>HC OR EXCISION MAXILLARY TORUS PALATINUS</v>
          </cell>
          <cell r="E2643">
            <v>0.01</v>
          </cell>
          <cell r="F2643">
            <v>0.01</v>
          </cell>
        </row>
        <row r="2644">
          <cell r="B2644">
            <v>21046</v>
          </cell>
          <cell r="C2644" t="str">
            <v>HC OR EXC BENIGN TUMOR/CYST MNDBL INTRA-ORAL OSTEOT</v>
          </cell>
          <cell r="E2644">
            <v>0.01</v>
          </cell>
          <cell r="F2644">
            <v>0.01</v>
          </cell>
        </row>
        <row r="2645">
          <cell r="B2645">
            <v>21121</v>
          </cell>
          <cell r="C2645" t="str">
            <v>HC OR GENIOPLASTY SLIDING OSTEOTOMY SINGLE PIECE</v>
          </cell>
          <cell r="E2645">
            <v>0.01</v>
          </cell>
          <cell r="F2645">
            <v>0.01</v>
          </cell>
        </row>
        <row r="2646">
          <cell r="B2646">
            <v>21141</v>
          </cell>
          <cell r="C2646" t="str">
            <v>HC OR RCNSTJ MIDFACE LEFORT I 1 PIECE W/O BONE GRAFT</v>
          </cell>
          <cell r="E2646">
            <v>0.01</v>
          </cell>
          <cell r="F2646">
            <v>0.01</v>
          </cell>
        </row>
        <row r="2647">
          <cell r="B2647">
            <v>21196</v>
          </cell>
          <cell r="C2647" t="str">
            <v>HC OR RCNSTJ MNDBLR RAMI&amp;/BDY SGTL SPLT W/INT RGD FI</v>
          </cell>
          <cell r="E2647">
            <v>0.01</v>
          </cell>
          <cell r="F2647">
            <v>0.01</v>
          </cell>
        </row>
        <row r="2648">
          <cell r="B2648">
            <v>21206</v>
          </cell>
          <cell r="C2648" t="str">
            <v>HC OR OSTEOTOMY MAXILLA SEGMENTAL</v>
          </cell>
          <cell r="E2648">
            <v>0.01</v>
          </cell>
          <cell r="F2648">
            <v>0.01</v>
          </cell>
        </row>
        <row r="2649">
          <cell r="B2649">
            <v>21235</v>
          </cell>
          <cell r="C2649" t="str">
            <v>HC OR GRAFT EAR CRTLG AUTOGENOUS NOSE/EAR</v>
          </cell>
          <cell r="E2649">
            <v>0.01</v>
          </cell>
          <cell r="F2649">
            <v>0.01</v>
          </cell>
        </row>
        <row r="2650">
          <cell r="B2650">
            <v>21240</v>
          </cell>
          <cell r="C2650" t="str">
            <v>HC OR ARTHRP TEMPOROMANDIBULAR JOINT W/WO AUTOGRAFT</v>
          </cell>
          <cell r="E2650">
            <v>0.01</v>
          </cell>
          <cell r="F2650">
            <v>0.01</v>
          </cell>
        </row>
        <row r="2651">
          <cell r="B2651">
            <v>21244</v>
          </cell>
          <cell r="C2651" t="str">
            <v>HC OR RCNSTJ MNDBL XTRORAL W/TRANSOSTEAL BONE PLATE</v>
          </cell>
          <cell r="E2651">
            <v>0.01</v>
          </cell>
          <cell r="F2651">
            <v>0.01</v>
          </cell>
        </row>
        <row r="2652">
          <cell r="B2652">
            <v>21320</v>
          </cell>
          <cell r="C2652" t="str">
            <v>HC OR CLOSED TX NASAL BONE FX W/MNPJ W/STABILIZATION</v>
          </cell>
          <cell r="E2652">
            <v>0.01</v>
          </cell>
          <cell r="F2652">
            <v>0.01</v>
          </cell>
        </row>
        <row r="2653">
          <cell r="B2653">
            <v>21325</v>
          </cell>
          <cell r="C2653" t="str">
            <v>HC OR OPEN TREATMENT NASAL FRACTURE UNCOMPLICATED</v>
          </cell>
          <cell r="E2653">
            <v>0.01</v>
          </cell>
          <cell r="F2653">
            <v>0.01</v>
          </cell>
        </row>
        <row r="2654">
          <cell r="B2654">
            <v>21330</v>
          </cell>
          <cell r="C2654" t="str">
            <v>HC OR OPEN TX NASAL FX COMP W/INT&amp;/XTRNL SKELETAL FI</v>
          </cell>
          <cell r="E2654">
            <v>0.01</v>
          </cell>
          <cell r="F2654">
            <v>0.01</v>
          </cell>
        </row>
        <row r="2655">
          <cell r="B2655">
            <v>21337</v>
          </cell>
          <cell r="C2655" t="str">
            <v>HC OR CLOSED TX NASAL SEPTAL FRACT W/WO STABILIZATION</v>
          </cell>
          <cell r="E2655">
            <v>0.01</v>
          </cell>
          <cell r="F2655">
            <v>0.01</v>
          </cell>
        </row>
        <row r="2656">
          <cell r="B2656">
            <v>21344</v>
          </cell>
          <cell r="C2656" t="str">
            <v>HC OR OP TX COMPLIC FRONTAL SINUS FX</v>
          </cell>
          <cell r="E2656">
            <v>0.01</v>
          </cell>
          <cell r="F2656">
            <v>0.01</v>
          </cell>
        </row>
        <row r="2657">
          <cell r="B2657">
            <v>21356</v>
          </cell>
          <cell r="C2657" t="str">
            <v>HC OR OPEN TX DEPRESSED ZYGOMATIC ARCH FRACTURE</v>
          </cell>
          <cell r="E2657">
            <v>0.01</v>
          </cell>
          <cell r="F2657">
            <v>0.01</v>
          </cell>
        </row>
        <row r="2658">
          <cell r="B2658">
            <v>21365</v>
          </cell>
          <cell r="C2658" t="str">
            <v>HC OR OPEN TX COMP FX MALAR W/INTERNAL FX&amp;MULT SURG</v>
          </cell>
          <cell r="E2658">
            <v>0.01</v>
          </cell>
          <cell r="F2658">
            <v>0.01</v>
          </cell>
        </row>
        <row r="2659">
          <cell r="B2659">
            <v>21387</v>
          </cell>
          <cell r="C2659" t="str">
            <v>HC OR CLOSED TREATMENT PST MALLEOLUS FRACTURE W/MANJ</v>
          </cell>
          <cell r="E2659">
            <v>0.01</v>
          </cell>
          <cell r="F2659">
            <v>0.01</v>
          </cell>
        </row>
        <row r="2660">
          <cell r="B2660">
            <v>21423</v>
          </cell>
          <cell r="C2660" t="str">
            <v>HC OR OPEN TX PALATAL/MAXILLARY FX COMP MULTIPLE APPR</v>
          </cell>
          <cell r="E2660">
            <v>0.01</v>
          </cell>
          <cell r="F2660">
            <v>0.01</v>
          </cell>
        </row>
        <row r="2661">
          <cell r="B2661">
            <v>21453</v>
          </cell>
          <cell r="C2661" t="str">
            <v>HC OR CL TX OF MAND FX W ID FIX</v>
          </cell>
          <cell r="E2661">
            <v>0.01</v>
          </cell>
          <cell r="F2661">
            <v>0.01</v>
          </cell>
        </row>
        <row r="2662">
          <cell r="B2662">
            <v>21461</v>
          </cell>
          <cell r="C2662" t="str">
            <v>HC OR OPEN TX MANDIBULAR FX W/O INTERDENTAL FIXATION</v>
          </cell>
          <cell r="E2662">
            <v>0.01</v>
          </cell>
          <cell r="F2662">
            <v>0.01</v>
          </cell>
        </row>
        <row r="2663">
          <cell r="B2663">
            <v>21462</v>
          </cell>
          <cell r="C2663" t="str">
            <v>HC OR OP TX MANDIBULAR FX; W ID FIX</v>
          </cell>
          <cell r="E2663">
            <v>0.01</v>
          </cell>
          <cell r="F2663">
            <v>0.01</v>
          </cell>
        </row>
        <row r="2664">
          <cell r="B2664">
            <v>21470</v>
          </cell>
          <cell r="C2664" t="str">
            <v>HC OR OP TX MANDIB FX W MULTI OPS &amp; FIXT</v>
          </cell>
          <cell r="E2664">
            <v>0.01</v>
          </cell>
          <cell r="F2664">
            <v>0.01</v>
          </cell>
        </row>
        <row r="2665">
          <cell r="B2665">
            <v>21490</v>
          </cell>
          <cell r="C2665" t="str">
            <v>HC OR OPEN TREATMENT TEMPOROMANDIBULAR DISLOCATION</v>
          </cell>
          <cell r="E2665">
            <v>0.01</v>
          </cell>
          <cell r="F2665">
            <v>0.01</v>
          </cell>
        </row>
        <row r="2666">
          <cell r="B2666">
            <v>21497</v>
          </cell>
          <cell r="C2666" t="str">
            <v>HC OR INTERDENTAL WIRING OTHER THAN FRACTURE</v>
          </cell>
          <cell r="E2666">
            <v>0.01</v>
          </cell>
          <cell r="F2666">
            <v>0.01</v>
          </cell>
        </row>
        <row r="2667">
          <cell r="B2667">
            <v>21552</v>
          </cell>
          <cell r="C2667" t="str">
            <v>HC OR EXC NECK LES SC 3 CM/&gt;</v>
          </cell>
          <cell r="E2667">
            <v>0.01</v>
          </cell>
          <cell r="F2667">
            <v>0.01</v>
          </cell>
        </row>
        <row r="2668">
          <cell r="B2668">
            <v>21554</v>
          </cell>
          <cell r="C2668" t="str">
            <v>HC OR EXC TUMOR SOFT TISSUE NECK/THORAX SUBFASC 5 CM/&gt;</v>
          </cell>
          <cell r="E2668">
            <v>0.01</v>
          </cell>
          <cell r="F2668">
            <v>0.01</v>
          </cell>
        </row>
        <row r="2669">
          <cell r="B2669">
            <v>21555</v>
          </cell>
          <cell r="C2669" t="str">
            <v>HC OR EXC TUMOR SOFT TISSUE NECK/ANT THORAX SUBQ &lt;3CM</v>
          </cell>
          <cell r="E2669">
            <v>0.01</v>
          </cell>
          <cell r="F2669">
            <v>0.01</v>
          </cell>
        </row>
        <row r="2670">
          <cell r="B2670">
            <v>21556</v>
          </cell>
          <cell r="C2670" t="str">
            <v>HC OR EXC TUMOR SOFT TISS NECK/THORAX SUBFASCIAL &lt;5CM</v>
          </cell>
          <cell r="E2670">
            <v>0.01</v>
          </cell>
          <cell r="F2670">
            <v>0.01</v>
          </cell>
        </row>
        <row r="2671">
          <cell r="B2671">
            <v>21930</v>
          </cell>
          <cell r="C2671" t="str">
            <v>HC OR EXC BACK LES SC &lt; 3 CM</v>
          </cell>
          <cell r="E2671">
            <v>0.01</v>
          </cell>
          <cell r="F2671">
            <v>0.01</v>
          </cell>
        </row>
        <row r="2672">
          <cell r="B2672">
            <v>21931</v>
          </cell>
          <cell r="C2672" t="str">
            <v>HC OR EXC BACK LES SC 3 CM/&gt;</v>
          </cell>
          <cell r="E2672">
            <v>0.01</v>
          </cell>
          <cell r="F2672">
            <v>0.01</v>
          </cell>
        </row>
        <row r="2673">
          <cell r="B2673">
            <v>21932</v>
          </cell>
          <cell r="C2673" t="str">
            <v>HC OR EXC BACK TUM DEEP &lt; 5 CM</v>
          </cell>
          <cell r="E2673">
            <v>0.01</v>
          </cell>
          <cell r="F2673">
            <v>0.01</v>
          </cell>
        </row>
        <row r="2674">
          <cell r="B2674">
            <v>21933</v>
          </cell>
          <cell r="C2674" t="str">
            <v>HC OR EXC BACK TUM DEEP 5 CM/&gt;</v>
          </cell>
          <cell r="E2674">
            <v>0.01</v>
          </cell>
          <cell r="F2674">
            <v>0.01</v>
          </cell>
        </row>
        <row r="2675">
          <cell r="B2675">
            <v>22551</v>
          </cell>
          <cell r="C2675" t="str">
            <v>HC OR ARTHRD ANT INTERBODY DECOMPRESS CERVICAL BELW C2</v>
          </cell>
          <cell r="E2675">
            <v>0.01</v>
          </cell>
          <cell r="F2675">
            <v>0.01</v>
          </cell>
        </row>
        <row r="2676">
          <cell r="B2676">
            <v>22552</v>
          </cell>
          <cell r="C2676" t="str">
            <v>HC OR ARTHRD ANT INTERDY CERVCL BELW C2 EA ADDL NTRSPC</v>
          </cell>
          <cell r="E2676">
            <v>0.01</v>
          </cell>
          <cell r="F2676">
            <v>0.01</v>
          </cell>
        </row>
        <row r="2677">
          <cell r="B2677">
            <v>22845</v>
          </cell>
          <cell r="C2677" t="str">
            <v>HC OR ANTERIOR INSTRUMENTATION 2-3 VERTEBRAL SEGMENTS</v>
          </cell>
          <cell r="E2677">
            <v>0.01</v>
          </cell>
          <cell r="F2677">
            <v>0.01</v>
          </cell>
        </row>
        <row r="2678">
          <cell r="B2678">
            <v>22853</v>
          </cell>
          <cell r="C2678" t="str">
            <v>HC OR INSJ BIOMCHN DEV INTERVERTEBRAL DSC SPC W/ARTHRD</v>
          </cell>
          <cell r="E2678">
            <v>0.01</v>
          </cell>
          <cell r="F2678">
            <v>0.01</v>
          </cell>
        </row>
        <row r="2679">
          <cell r="B2679">
            <v>22860</v>
          </cell>
          <cell r="C2679" t="str">
            <v>HC OR TOTAL DISC ARTHRP ANT SECOND INTERSPACE LUMBAR</v>
          </cell>
          <cell r="E2679">
            <v>0.01</v>
          </cell>
          <cell r="F2679">
            <v>0.01</v>
          </cell>
        </row>
        <row r="2680">
          <cell r="B2680">
            <v>22900</v>
          </cell>
          <cell r="C2680" t="str">
            <v>HC OR EXC TUMOR SOFT TISSUE ABDL WALL SUBFASCIAL &lt;5CM</v>
          </cell>
          <cell r="E2680">
            <v>0.01</v>
          </cell>
          <cell r="F2680">
            <v>0.01</v>
          </cell>
        </row>
        <row r="2681">
          <cell r="B2681">
            <v>22901</v>
          </cell>
          <cell r="C2681" t="str">
            <v>HC OR EXC TUMOR SOFT TISSUE ABDL WALL SUBFASCIAL 5CM/&gt;</v>
          </cell>
          <cell r="E2681">
            <v>0.01</v>
          </cell>
          <cell r="F2681">
            <v>0.01</v>
          </cell>
        </row>
        <row r="2682">
          <cell r="B2682">
            <v>22902</v>
          </cell>
          <cell r="C2682" t="str">
            <v>HC OR EXC TUMOR SOFT TISSUE ABDOMINAL WALL SUBQ &lt;3CM</v>
          </cell>
          <cell r="E2682">
            <v>0.01</v>
          </cell>
          <cell r="F2682">
            <v>0.01</v>
          </cell>
        </row>
        <row r="2683">
          <cell r="B2683">
            <v>22903</v>
          </cell>
          <cell r="C2683" t="str">
            <v>HC OR EXC TUMOR SOFT TISSUE ABDOMINAL WALL SUBQ 3 CM/&gt;</v>
          </cell>
          <cell r="E2683">
            <v>0.01</v>
          </cell>
          <cell r="F2683">
            <v>0.01</v>
          </cell>
        </row>
        <row r="2684">
          <cell r="B2684">
            <v>23071</v>
          </cell>
          <cell r="C2684" t="str">
            <v>HC OR EXCISION TUMOR SOFT TISSUE SHOULDER SUBQ 3 CM/&gt;</v>
          </cell>
          <cell r="E2684">
            <v>0.01</v>
          </cell>
          <cell r="F2684">
            <v>0.01</v>
          </cell>
        </row>
        <row r="2685">
          <cell r="B2685">
            <v>23073</v>
          </cell>
          <cell r="C2685" t="str">
            <v>HC OR EXC SHOULDER TUM DEEP 5 CM/&gt;</v>
          </cell>
          <cell r="E2685">
            <v>0.01</v>
          </cell>
          <cell r="F2685">
            <v>0.01</v>
          </cell>
        </row>
        <row r="2686">
          <cell r="B2686">
            <v>23330</v>
          </cell>
          <cell r="C2686" t="str">
            <v>HC OR REMOVAL FOREIGN BODY SHOULDER SUBCUTANEOUS</v>
          </cell>
          <cell r="E2686">
            <v>0.01</v>
          </cell>
          <cell r="F2686">
            <v>0.01</v>
          </cell>
        </row>
        <row r="2687">
          <cell r="B2687">
            <v>23472</v>
          </cell>
          <cell r="C2687" t="str">
            <v>HC OR ARTHROPLASTY GLENOHUMERAL JOINT TOTAL SHOULDER</v>
          </cell>
          <cell r="E2687">
            <v>0.01</v>
          </cell>
          <cell r="F2687">
            <v>0.01</v>
          </cell>
        </row>
        <row r="2688">
          <cell r="B2688">
            <v>23515</v>
          </cell>
          <cell r="C2688" t="str">
            <v>HC OR OPEN TX CLAVICULAR FRACTURE INTERNAL FIXATION</v>
          </cell>
          <cell r="E2688">
            <v>0.01</v>
          </cell>
          <cell r="F2688">
            <v>0.01</v>
          </cell>
        </row>
        <row r="2689">
          <cell r="B2689">
            <v>23550</v>
          </cell>
          <cell r="C2689" t="str">
            <v>HC OR OPEN TX ACROMIOCLAVICULAR DISLC ACUTE/CHRONIC</v>
          </cell>
          <cell r="E2689">
            <v>0.01</v>
          </cell>
          <cell r="F2689">
            <v>0.01</v>
          </cell>
        </row>
        <row r="2690">
          <cell r="B2690">
            <v>23552</v>
          </cell>
          <cell r="C2690" t="str">
            <v>HC OR OPTX ACROMCLAV DISLC ACUTE/CHRONIC W/FASCIAL GRF</v>
          </cell>
          <cell r="E2690">
            <v>0.01</v>
          </cell>
          <cell r="F2690">
            <v>0.01</v>
          </cell>
        </row>
        <row r="2691">
          <cell r="B2691">
            <v>23615</v>
          </cell>
          <cell r="C2691" t="str">
            <v>HC OR OPEN TREATMENT PROXIMAL HUMERAL FRACTURE</v>
          </cell>
          <cell r="E2691">
            <v>0.01</v>
          </cell>
          <cell r="F2691">
            <v>0.01</v>
          </cell>
        </row>
        <row r="2692">
          <cell r="B2692">
            <v>23630</v>
          </cell>
          <cell r="C2692" t="str">
            <v>HC OR OPEN TREATMENT GRTER HUMERAL TUBEROSITY FRACTURE</v>
          </cell>
          <cell r="E2692">
            <v>0.01</v>
          </cell>
          <cell r="F2692">
            <v>0.01</v>
          </cell>
        </row>
        <row r="2693">
          <cell r="B2693">
            <v>23655</v>
          </cell>
          <cell r="C2693" t="str">
            <v>HC OR CLSD TX SHOULDER DISLC W/MANIPULATION REQ ANES</v>
          </cell>
          <cell r="E2693">
            <v>0.01</v>
          </cell>
          <cell r="F2693">
            <v>0.01</v>
          </cell>
        </row>
        <row r="2694">
          <cell r="B2694">
            <v>24071</v>
          </cell>
          <cell r="C2694" t="str">
            <v>HC OR EXC TUMOR SOFT TISSUE UPPER ARM/ELBOW SUBQ 3CM/&gt;</v>
          </cell>
          <cell r="E2694">
            <v>0.01</v>
          </cell>
          <cell r="F2694">
            <v>0.01</v>
          </cell>
        </row>
        <row r="2695">
          <cell r="B2695">
            <v>24075</v>
          </cell>
          <cell r="C2695" t="str">
            <v>HC OR EXC ARM/ELBOW LES SC &lt; 3 CM</v>
          </cell>
          <cell r="E2695">
            <v>0.01</v>
          </cell>
          <cell r="F2695">
            <v>0.01</v>
          </cell>
        </row>
        <row r="2696">
          <cell r="B2696">
            <v>24105</v>
          </cell>
          <cell r="C2696" t="str">
            <v>HC OR EXCISION OLECRANON BURSA</v>
          </cell>
          <cell r="E2696">
            <v>0.01</v>
          </cell>
          <cell r="F2696">
            <v>0.01</v>
          </cell>
        </row>
        <row r="2697">
          <cell r="B2697">
            <v>24120</v>
          </cell>
          <cell r="C2697" t="str">
            <v>HC OR EXC/CURTG BONE CYST/BENIGN TUMOR H/N RDS/OLECRN</v>
          </cell>
          <cell r="E2697">
            <v>0.01</v>
          </cell>
          <cell r="F2697">
            <v>0.01</v>
          </cell>
        </row>
        <row r="2698">
          <cell r="B2698">
            <v>24201</v>
          </cell>
          <cell r="C2698" t="str">
            <v>HC OR DEEP REM FB FROM UA/ELBOW</v>
          </cell>
          <cell r="E2698">
            <v>0.01</v>
          </cell>
          <cell r="F2698">
            <v>0.01</v>
          </cell>
        </row>
        <row r="2699">
          <cell r="B2699">
            <v>24341</v>
          </cell>
          <cell r="C2699" t="str">
            <v>HC OR REPAIR UA/ELBOW TENDON/MUSCLE</v>
          </cell>
          <cell r="E2699">
            <v>0.01</v>
          </cell>
          <cell r="F2699">
            <v>0.01</v>
          </cell>
        </row>
        <row r="2700">
          <cell r="B2700">
            <v>24342</v>
          </cell>
          <cell r="C2700" t="str">
            <v>HC OR RINSJ RPTD BICEPS/TRICEPS TDN DSTL W/WO TDN GRF</v>
          </cell>
          <cell r="E2700">
            <v>0.01</v>
          </cell>
          <cell r="F2700">
            <v>0.01</v>
          </cell>
        </row>
        <row r="2701">
          <cell r="B2701">
            <v>24343</v>
          </cell>
          <cell r="C2701" t="str">
            <v>HC OR REPAIR LATERAL COLLATERAL LIGAMENT ELBOW</v>
          </cell>
          <cell r="E2701">
            <v>0.01</v>
          </cell>
          <cell r="F2701">
            <v>0.01</v>
          </cell>
        </row>
        <row r="2702">
          <cell r="B2702">
            <v>24358</v>
          </cell>
          <cell r="C2702" t="str">
            <v>HC OR REPAIR ELBOW W/DEB OPEN</v>
          </cell>
          <cell r="E2702">
            <v>0.01</v>
          </cell>
          <cell r="F2702">
            <v>0.01</v>
          </cell>
        </row>
        <row r="2703">
          <cell r="B2703">
            <v>24366</v>
          </cell>
          <cell r="C2703" t="str">
            <v>HC OR ARTHROPLASTY RADIAL HEAD W/IMPLANT</v>
          </cell>
          <cell r="E2703">
            <v>0.01</v>
          </cell>
          <cell r="F2703">
            <v>0.01</v>
          </cell>
        </row>
        <row r="2704">
          <cell r="B2704">
            <v>24430</v>
          </cell>
          <cell r="C2704" t="str">
            <v>HC OR REPAIR HUMERUS MALUNION WO GRAFT</v>
          </cell>
          <cell r="E2704">
            <v>0.01</v>
          </cell>
          <cell r="F2704">
            <v>0.01</v>
          </cell>
        </row>
        <row r="2705">
          <cell r="B2705">
            <v>24515</v>
          </cell>
          <cell r="C2705" t="str">
            <v>HC OR OPTX HUMERAL SHFT FX W/PLATE/SCREWS W/WOCERCLAGE</v>
          </cell>
          <cell r="E2705">
            <v>0.01</v>
          </cell>
          <cell r="F2705">
            <v>0.01</v>
          </cell>
        </row>
        <row r="2706">
          <cell r="B2706">
            <v>24545</v>
          </cell>
          <cell r="C2706" t="str">
            <v>HC OR OPEN TX HUMERAL SUPRACONDYLAR FRACTURE W/O XTN</v>
          </cell>
          <cell r="E2706">
            <v>0.01</v>
          </cell>
          <cell r="F2706">
            <v>0.01</v>
          </cell>
        </row>
        <row r="2707">
          <cell r="B2707">
            <v>24579</v>
          </cell>
          <cell r="C2707" t="str">
            <v>HC OR OPEN TREATMENT HUMERAL CONDYLAR FRACTURE</v>
          </cell>
          <cell r="E2707">
            <v>0.01</v>
          </cell>
          <cell r="F2707">
            <v>0.01</v>
          </cell>
        </row>
        <row r="2708">
          <cell r="B2708">
            <v>24586</v>
          </cell>
          <cell r="C2708" t="str">
            <v>HC OR OPTX PERIARTICULAR FRACTURE &amp;/DISLOCATION ELBO</v>
          </cell>
          <cell r="E2708">
            <v>0.01</v>
          </cell>
          <cell r="F2708">
            <v>0.01</v>
          </cell>
        </row>
        <row r="2709">
          <cell r="B2709">
            <v>24655</v>
          </cell>
          <cell r="C2709" t="str">
            <v>HC OR CLOSED TX RADIAL HEAD/NECK FX W/MANIPULATION</v>
          </cell>
          <cell r="E2709">
            <v>0.01</v>
          </cell>
          <cell r="F2709">
            <v>0.01</v>
          </cell>
        </row>
        <row r="2710">
          <cell r="B2710">
            <v>24665</v>
          </cell>
          <cell r="C2710" t="str">
            <v>HC OR OPEN TX RADIAL HEAD/NECK FRACTURE</v>
          </cell>
          <cell r="E2710">
            <v>0.01</v>
          </cell>
          <cell r="F2710">
            <v>0.01</v>
          </cell>
        </row>
        <row r="2711">
          <cell r="B2711">
            <v>24666</v>
          </cell>
          <cell r="C2711" t="str">
            <v>HC OR OPEN TX RADIAL HEAD/NECK FRACTURE PROSTH</v>
          </cell>
          <cell r="E2711">
            <v>0.01</v>
          </cell>
          <cell r="F2711">
            <v>0.01</v>
          </cell>
        </row>
        <row r="2712">
          <cell r="B2712">
            <v>24685</v>
          </cell>
          <cell r="C2712" t="str">
            <v>HC OR OPEN TREATMENT ULNAR FRACTURE PROXIMAL END</v>
          </cell>
          <cell r="E2712">
            <v>0.01</v>
          </cell>
          <cell r="F2712">
            <v>0.01</v>
          </cell>
        </row>
        <row r="2713">
          <cell r="B2713">
            <v>25000</v>
          </cell>
          <cell r="C2713" t="str">
            <v>HC OR INCISION OF TENDON SHEATH</v>
          </cell>
          <cell r="E2713">
            <v>0.01</v>
          </cell>
          <cell r="F2713">
            <v>0.01</v>
          </cell>
        </row>
        <row r="2714">
          <cell r="B2714">
            <v>25023</v>
          </cell>
          <cell r="C2714" t="str">
            <v>HC OR DECOMPR FARM/WRIST W DEBRIDEM</v>
          </cell>
          <cell r="E2714">
            <v>0.01</v>
          </cell>
          <cell r="F2714">
            <v>0.01</v>
          </cell>
        </row>
        <row r="2715">
          <cell r="B2715">
            <v>25071</v>
          </cell>
          <cell r="C2715" t="str">
            <v>HC OR EXC TUMOR SOFT TISS FOREARM AND/WRIST SUBQ 3CM/&gt;</v>
          </cell>
          <cell r="E2715">
            <v>0.01</v>
          </cell>
          <cell r="F2715">
            <v>0.01</v>
          </cell>
        </row>
        <row r="2716">
          <cell r="B2716">
            <v>25075</v>
          </cell>
          <cell r="C2716" t="str">
            <v>HC OR EXC TUMOR SOFT TISSUE FOREARM &amp;/WRIST SUBQ &lt;3CM</v>
          </cell>
          <cell r="E2716">
            <v>0.01</v>
          </cell>
          <cell r="F2716">
            <v>0.01</v>
          </cell>
        </row>
        <row r="2717">
          <cell r="B2717">
            <v>25076</v>
          </cell>
          <cell r="C2717" t="str">
            <v>HC OR EXC FOREARM TUM DEEP &lt; 3 CM</v>
          </cell>
          <cell r="E2717">
            <v>0.01</v>
          </cell>
          <cell r="F2717">
            <v>0.01</v>
          </cell>
        </row>
        <row r="2718">
          <cell r="B2718">
            <v>25111</v>
          </cell>
          <cell r="C2718" t="str">
            <v>HC OR EXCISION GANGLION WRIST DORSAL/VOLAR PRIMARY</v>
          </cell>
          <cell r="E2718">
            <v>0.01</v>
          </cell>
          <cell r="F2718">
            <v>0.01</v>
          </cell>
        </row>
        <row r="2719">
          <cell r="B2719">
            <v>25130</v>
          </cell>
          <cell r="C2719" t="str">
            <v>HC OR EXCISION/CURETTAGE CYST/TUMOR CARPAL BONES</v>
          </cell>
          <cell r="E2719">
            <v>0.01</v>
          </cell>
          <cell r="F2719">
            <v>0.01</v>
          </cell>
        </row>
        <row r="2720">
          <cell r="B2720">
            <v>25210</v>
          </cell>
          <cell r="C2720" t="str">
            <v>HC OR REMOVAL OF WRIST BONE</v>
          </cell>
          <cell r="E2720">
            <v>0.01</v>
          </cell>
          <cell r="F2720">
            <v>0.01</v>
          </cell>
        </row>
        <row r="2721">
          <cell r="B2721">
            <v>25215</v>
          </cell>
          <cell r="C2721" t="str">
            <v>HC OR CARPECTOMY ALL BONES PROXIMAL ROW</v>
          </cell>
          <cell r="E2721">
            <v>0.01</v>
          </cell>
          <cell r="F2721">
            <v>0.01</v>
          </cell>
        </row>
        <row r="2722">
          <cell r="B2722">
            <v>25230</v>
          </cell>
          <cell r="C2722" t="str">
            <v>HC OR RADICAL STYLOIDECTOMY SEPARATE PROCEDURE</v>
          </cell>
          <cell r="E2722">
            <v>0.01</v>
          </cell>
          <cell r="F2722">
            <v>0.01</v>
          </cell>
        </row>
        <row r="2723">
          <cell r="B2723">
            <v>25240</v>
          </cell>
          <cell r="C2723" t="str">
            <v>HC OR EXCISION DISTAL ULNA PARTIAL/COMPLETE</v>
          </cell>
          <cell r="E2723">
            <v>0.01</v>
          </cell>
          <cell r="F2723">
            <v>0.01</v>
          </cell>
        </row>
        <row r="2724">
          <cell r="B2724">
            <v>25260</v>
          </cell>
          <cell r="C2724" t="str">
            <v>HC OR REP TENDN/MSCL - FARM.WRIST</v>
          </cell>
          <cell r="E2724">
            <v>0.01</v>
          </cell>
          <cell r="F2724">
            <v>0.01</v>
          </cell>
        </row>
        <row r="2725">
          <cell r="B2725">
            <v>25263</v>
          </cell>
          <cell r="C2725" t="str">
            <v>HC OR REP T/M FLEXOR FA/WRIST 2' EA</v>
          </cell>
          <cell r="E2725">
            <v>0.01</v>
          </cell>
          <cell r="F2725">
            <v>0.01</v>
          </cell>
        </row>
        <row r="2726">
          <cell r="B2726">
            <v>25265</v>
          </cell>
          <cell r="C2726" t="str">
            <v>HC OR RPR TDN/MUSC FLXR F/ARM&amp;/WRISTSEC FR GRF EA</v>
          </cell>
          <cell r="E2726">
            <v>0.01</v>
          </cell>
          <cell r="F2726">
            <v>0.01</v>
          </cell>
        </row>
        <row r="2727">
          <cell r="B2727">
            <v>25270</v>
          </cell>
          <cell r="C2727" t="str">
            <v>HC OR RPR TDN/MUSC XTNSR F/ARM&amp;/WRIST PRIM 1 EA TDN</v>
          </cell>
          <cell r="E2727">
            <v>0.01</v>
          </cell>
          <cell r="F2727">
            <v>0.01</v>
          </cell>
        </row>
        <row r="2728">
          <cell r="B2728">
            <v>25295</v>
          </cell>
          <cell r="C2728" t="str">
            <v>HC OR TNOLS FLXR/XTNSR TENDON FOREARM&amp;/WRIST 1 EA</v>
          </cell>
          <cell r="E2728">
            <v>0.01</v>
          </cell>
          <cell r="F2728">
            <v>0.01</v>
          </cell>
        </row>
        <row r="2729">
          <cell r="B2729">
            <v>25310</v>
          </cell>
          <cell r="C2729" t="str">
            <v>HC OR TDN TRNSPLJ/TR FLXR/XTNSR F/ARM&amp;/WRST 1 EA TDN</v>
          </cell>
          <cell r="E2729">
            <v>0.01</v>
          </cell>
          <cell r="F2729">
            <v>0.01</v>
          </cell>
        </row>
        <row r="2730">
          <cell r="B2730">
            <v>25365</v>
          </cell>
          <cell r="C2730" t="str">
            <v>HC OR OSTEOTOMY RADIUS &amp; ULNA</v>
          </cell>
          <cell r="E2730">
            <v>0.01</v>
          </cell>
          <cell r="F2730">
            <v>0.01</v>
          </cell>
        </row>
        <row r="2731">
          <cell r="B2731">
            <v>25390</v>
          </cell>
          <cell r="C2731" t="str">
            <v>HC OR OSTEOPLASTY RADIUS/ULNA SHORTENING</v>
          </cell>
          <cell r="E2731">
            <v>0.01</v>
          </cell>
          <cell r="F2731">
            <v>0.01</v>
          </cell>
        </row>
        <row r="2732">
          <cell r="B2732">
            <v>25400</v>
          </cell>
          <cell r="C2732" t="str">
            <v>HC OR RPR NONUNION/MALUNION RADIUS/ULNA W/O AUTOGRAFT</v>
          </cell>
          <cell r="E2732">
            <v>0.01</v>
          </cell>
          <cell r="F2732">
            <v>0.01</v>
          </cell>
        </row>
        <row r="2733">
          <cell r="B2733">
            <v>25405</v>
          </cell>
          <cell r="C2733" t="str">
            <v>HC OR RPR NONUNION/MALUNION RADIUS/ULNA W/AUTOGRAFT</v>
          </cell>
          <cell r="E2733">
            <v>0.01</v>
          </cell>
          <cell r="F2733">
            <v>0.01</v>
          </cell>
        </row>
        <row r="2734">
          <cell r="B2734">
            <v>25415</v>
          </cell>
          <cell r="C2734" t="str">
            <v>HC OR RPR NONUNION/MALUNION RADIUS&amp;ULNA W/O AUTOGRAF</v>
          </cell>
          <cell r="E2734">
            <v>0.01</v>
          </cell>
          <cell r="F2734">
            <v>0.01</v>
          </cell>
        </row>
        <row r="2735">
          <cell r="B2735">
            <v>25447</v>
          </cell>
          <cell r="C2735" t="str">
            <v>HC OR ARTHRP INTERPOS INTERCARPAL/METACARPAL JOINTS</v>
          </cell>
          <cell r="E2735">
            <v>0.01</v>
          </cell>
          <cell r="F2735">
            <v>0.01</v>
          </cell>
        </row>
        <row r="2736">
          <cell r="B2736">
            <v>25515</v>
          </cell>
          <cell r="C2736" t="str">
            <v>HC OR OPEN TREATMENT RADIAL SHAFT FRACTURE</v>
          </cell>
          <cell r="E2736">
            <v>0.01</v>
          </cell>
          <cell r="F2736">
            <v>0.01</v>
          </cell>
        </row>
        <row r="2737">
          <cell r="B2737">
            <v>25520</v>
          </cell>
          <cell r="C2737" t="str">
            <v>HC OR TREAT FRACTURE OF RADIUS</v>
          </cell>
          <cell r="E2737">
            <v>0.01</v>
          </cell>
          <cell r="F2737">
            <v>0.01</v>
          </cell>
        </row>
        <row r="2738">
          <cell r="B2738">
            <v>25525</v>
          </cell>
          <cell r="C2738" t="str">
            <v>HC OR OPEN RDL SHAFT FX CLOSED RAD/ULN JT DISLOCATE</v>
          </cell>
          <cell r="E2738">
            <v>0.01</v>
          </cell>
          <cell r="F2738">
            <v>0.01</v>
          </cell>
        </row>
        <row r="2739">
          <cell r="B2739">
            <v>25526</v>
          </cell>
          <cell r="C2739" t="str">
            <v>HC OR OPEN RDL SHAFT FX OPEN RAD/ULN JT DISLOCATE</v>
          </cell>
          <cell r="E2739">
            <v>0.01</v>
          </cell>
          <cell r="F2739">
            <v>0.01</v>
          </cell>
        </row>
        <row r="2740">
          <cell r="B2740">
            <v>25545</v>
          </cell>
          <cell r="C2740" t="str">
            <v>HC OR TREAT FRACTURE OF ULNA</v>
          </cell>
          <cell r="E2740">
            <v>0.01</v>
          </cell>
          <cell r="F2740">
            <v>0.01</v>
          </cell>
        </row>
        <row r="2741">
          <cell r="B2741">
            <v>25575</v>
          </cell>
          <cell r="C2741" t="str">
            <v>HC OR OPEN TX RADIAL&amp;ULNAR SHAFT FX W/FIXJ RADIUS&amp;ULNA</v>
          </cell>
          <cell r="E2741">
            <v>0.01</v>
          </cell>
          <cell r="F2741">
            <v>0.01</v>
          </cell>
        </row>
        <row r="2742">
          <cell r="B2742">
            <v>25607</v>
          </cell>
          <cell r="C2742" t="str">
            <v>HC OR TREAT FX RAD EXTRA-ARTICUL</v>
          </cell>
          <cell r="E2742">
            <v>0.01</v>
          </cell>
          <cell r="F2742">
            <v>0.01</v>
          </cell>
        </row>
        <row r="2743">
          <cell r="B2743">
            <v>25608</v>
          </cell>
          <cell r="C2743" t="str">
            <v>HC OR OPTX DSTL RADL I-ARTIC FX/EPIPHYSL SEP 2 FRAG</v>
          </cell>
          <cell r="E2743">
            <v>0.01</v>
          </cell>
          <cell r="F2743">
            <v>0.01</v>
          </cell>
        </row>
        <row r="2744">
          <cell r="B2744">
            <v>25609</v>
          </cell>
          <cell r="C2744" t="str">
            <v>HC OR TREAT FX RADIAL 3+ FRAG</v>
          </cell>
          <cell r="E2744">
            <v>0.01</v>
          </cell>
          <cell r="F2744">
            <v>0.01</v>
          </cell>
        </row>
        <row r="2745">
          <cell r="B2745">
            <v>25628</v>
          </cell>
          <cell r="C2745" t="str">
            <v>HC OR OPEN TX CARPAL SCAPHOID NAVICULAR FRACTURE</v>
          </cell>
          <cell r="E2745">
            <v>0.01</v>
          </cell>
          <cell r="F2745">
            <v>0.01</v>
          </cell>
        </row>
        <row r="2746">
          <cell r="B2746">
            <v>25635</v>
          </cell>
          <cell r="C2746" t="str">
            <v>HC OR CLTX CARPAL BONE FX W/MANJ EACH BONE</v>
          </cell>
          <cell r="E2746">
            <v>0.01</v>
          </cell>
          <cell r="F2746">
            <v>0.01</v>
          </cell>
        </row>
        <row r="2747">
          <cell r="B2747">
            <v>25652</v>
          </cell>
          <cell r="C2747" t="str">
            <v>HC OR OPEN TREATMENT ULNAR STYLOID FRACTURE</v>
          </cell>
          <cell r="E2747">
            <v>0.01</v>
          </cell>
          <cell r="F2747">
            <v>0.01</v>
          </cell>
        </row>
        <row r="2748">
          <cell r="B2748">
            <v>25660</v>
          </cell>
          <cell r="C2748" t="str">
            <v>HC OR CLTX RDCRPL/INTERCARPL DISLC 1/&gt; BONES W/MANJ</v>
          </cell>
          <cell r="E2748">
            <v>0.01</v>
          </cell>
          <cell r="F2748">
            <v>0.01</v>
          </cell>
        </row>
        <row r="2749">
          <cell r="B2749">
            <v>25670</v>
          </cell>
          <cell r="C2749" t="str">
            <v>HC OR OPEN TX RADIOCARPAL/INTERCARPAL DISLC 1/&gt; BONES</v>
          </cell>
          <cell r="E2749">
            <v>0.01</v>
          </cell>
          <cell r="F2749">
            <v>0.01</v>
          </cell>
        </row>
        <row r="2750">
          <cell r="B2750">
            <v>25676</v>
          </cell>
          <cell r="C2750" t="str">
            <v>HC OR OPEN TX DISTAL RADIOULNAR DISLC ACUTE/CHRONIC</v>
          </cell>
          <cell r="E2750">
            <v>0.01</v>
          </cell>
          <cell r="F2750">
            <v>0.01</v>
          </cell>
        </row>
        <row r="2751">
          <cell r="B2751">
            <v>25810</v>
          </cell>
          <cell r="C2751" t="str">
            <v>HC OR FUSION/GRAFT OF WRIST JOINT</v>
          </cell>
          <cell r="E2751">
            <v>0.01</v>
          </cell>
          <cell r="F2751">
            <v>0.01</v>
          </cell>
        </row>
        <row r="2752">
          <cell r="B2752">
            <v>25820</v>
          </cell>
          <cell r="C2752" t="str">
            <v>HC OR ARTHRODESIS WRIST LIMITED W/O BONE GRAFT</v>
          </cell>
          <cell r="E2752">
            <v>0.01</v>
          </cell>
          <cell r="F2752">
            <v>0.01</v>
          </cell>
        </row>
        <row r="2753">
          <cell r="B2753">
            <v>25825</v>
          </cell>
          <cell r="C2753" t="str">
            <v>HC OR ARTHRODESIS WRIST LIMITED W/AUTOGRAFT</v>
          </cell>
          <cell r="E2753">
            <v>0.01</v>
          </cell>
          <cell r="F2753">
            <v>0.01</v>
          </cell>
        </row>
        <row r="2754">
          <cell r="B2754">
            <v>26010</v>
          </cell>
          <cell r="C2754" t="str">
            <v>HC OR DRAINAGE FINGER ABSCESS SIMPLE</v>
          </cell>
          <cell r="E2754">
            <v>0.01</v>
          </cell>
          <cell r="F2754">
            <v>0.01</v>
          </cell>
        </row>
        <row r="2755">
          <cell r="B2755">
            <v>26045</v>
          </cell>
          <cell r="C2755" t="str">
            <v>HC OR RELEASE PALM CONTRACTURE</v>
          </cell>
          <cell r="E2755">
            <v>0.01</v>
          </cell>
          <cell r="F2755">
            <v>0.01</v>
          </cell>
        </row>
        <row r="2756">
          <cell r="B2756">
            <v>26055</v>
          </cell>
          <cell r="C2756" t="str">
            <v>HC OR TENDON SHEATH INCISION</v>
          </cell>
          <cell r="E2756">
            <v>0.01</v>
          </cell>
          <cell r="F2756">
            <v>0.01</v>
          </cell>
        </row>
        <row r="2757">
          <cell r="B2757">
            <v>26111</v>
          </cell>
          <cell r="C2757" t="str">
            <v>HC OR EX TUM/VASC MALF SFT TISS HAND/FNGR SUBQ 1.5CM/&gt;</v>
          </cell>
          <cell r="E2757">
            <v>0.01</v>
          </cell>
          <cell r="F2757">
            <v>0.01</v>
          </cell>
        </row>
        <row r="2758">
          <cell r="B2758">
            <v>26113</v>
          </cell>
          <cell r="C2758" t="str">
            <v>HC OR EX TUM/VASC MAL SFT TIS HAND/FNGR SUBFSC 1.5CM/&gt;</v>
          </cell>
          <cell r="E2758">
            <v>0.01</v>
          </cell>
          <cell r="F2758">
            <v>0.01</v>
          </cell>
        </row>
        <row r="2759">
          <cell r="B2759">
            <v>26115</v>
          </cell>
          <cell r="C2759" t="str">
            <v>HC OR EXC TUM/VASC MAL SFT TISS HAND/FNGR SUBQ &lt;1.5CM</v>
          </cell>
          <cell r="E2759">
            <v>0.01</v>
          </cell>
          <cell r="F2759">
            <v>0.01</v>
          </cell>
        </row>
        <row r="2760">
          <cell r="B2760">
            <v>26116</v>
          </cell>
          <cell r="C2760" t="str">
            <v>HC OR EXC HAND TUM DEEP &lt; 1.5 CM</v>
          </cell>
          <cell r="E2760">
            <v>0.01</v>
          </cell>
          <cell r="F2760">
            <v>0.01</v>
          </cell>
        </row>
        <row r="2761">
          <cell r="B2761">
            <v>26123</v>
          </cell>
          <cell r="C2761" t="str">
            <v>HC OR FASCT PRTL PALMAR 1 DGT PROX IPHAL JT W/WO RPR</v>
          </cell>
          <cell r="E2761">
            <v>0.01</v>
          </cell>
          <cell r="F2761">
            <v>0.01</v>
          </cell>
        </row>
        <row r="2762">
          <cell r="B2762">
            <v>26125</v>
          </cell>
          <cell r="C2762" t="str">
            <v>HC OR FASCT PRTL PALMR ADDL DGT PROX IPHAL JT W/WO RPR</v>
          </cell>
          <cell r="E2762">
            <v>0.01</v>
          </cell>
          <cell r="F2762">
            <v>0.01</v>
          </cell>
        </row>
        <row r="2763">
          <cell r="B2763">
            <v>26160</v>
          </cell>
          <cell r="C2763" t="str">
            <v>HC OR EXC LESION TDN SHTH/JT CAPSL HAND/FNGR</v>
          </cell>
          <cell r="E2763">
            <v>0.01</v>
          </cell>
          <cell r="F2763">
            <v>0.01</v>
          </cell>
        </row>
        <row r="2764">
          <cell r="B2764">
            <v>26236</v>
          </cell>
          <cell r="C2764" t="str">
            <v>HC OR PARTIAL EXCISION DISTAL PHALANX FINGER</v>
          </cell>
          <cell r="E2764">
            <v>0.01</v>
          </cell>
          <cell r="F2764">
            <v>0.01</v>
          </cell>
        </row>
        <row r="2765">
          <cell r="B2765">
            <v>26320</v>
          </cell>
          <cell r="C2765" t="str">
            <v>HC OR REMOVAL IMPLANT FROM FINGER/HAND</v>
          </cell>
          <cell r="E2765">
            <v>0.01</v>
          </cell>
          <cell r="F2765">
            <v>0.01</v>
          </cell>
        </row>
        <row r="2766">
          <cell r="B2766">
            <v>26350</v>
          </cell>
          <cell r="C2766" t="str">
            <v>HC OR REP FLXR TENDON NOT ZONE 2 WO GRFT EA</v>
          </cell>
          <cell r="E2766">
            <v>0.01</v>
          </cell>
          <cell r="F2766">
            <v>0.01</v>
          </cell>
        </row>
        <row r="2767">
          <cell r="B2767">
            <v>26356</v>
          </cell>
          <cell r="C2767" t="str">
            <v>HC OR FLEX TENDON REP ZONE 2 EACH</v>
          </cell>
          <cell r="E2767">
            <v>0.01</v>
          </cell>
          <cell r="F2767">
            <v>0.01</v>
          </cell>
        </row>
        <row r="2768">
          <cell r="B2768">
            <v>26357</v>
          </cell>
          <cell r="C2768" t="str">
            <v>HC OR RPR/ADVMNT FLXR TDN ZONE 2 W/O FR GRFT EA TENDON</v>
          </cell>
          <cell r="E2768">
            <v>0.01</v>
          </cell>
          <cell r="F2768">
            <v>0.01</v>
          </cell>
        </row>
        <row r="2769">
          <cell r="B2769">
            <v>26358</v>
          </cell>
          <cell r="C2769" t="str">
            <v>HC OR RPR/ADVMNT FLXR TDN ZONE 2 W/FR GRAFT EA TENDON</v>
          </cell>
          <cell r="E2769">
            <v>0.01</v>
          </cell>
          <cell r="F2769">
            <v>0.01</v>
          </cell>
        </row>
        <row r="2770">
          <cell r="B2770">
            <v>26372</v>
          </cell>
          <cell r="C2770" t="str">
            <v>HC OR RPR/ADVMNT TDN W/NTC SUPFCIS TDN W/FREE GRAFT EA</v>
          </cell>
          <cell r="E2770">
            <v>0.01</v>
          </cell>
          <cell r="F2770">
            <v>0.01</v>
          </cell>
        </row>
        <row r="2771">
          <cell r="B2771">
            <v>26390</v>
          </cell>
          <cell r="C2771" t="str">
            <v>HC OR EXC FLXR TDN W/IMPLTJ SYNTH ROD DLYD TDN GRF H/F</v>
          </cell>
          <cell r="E2771">
            <v>0.01</v>
          </cell>
          <cell r="F2771">
            <v>0.01</v>
          </cell>
        </row>
        <row r="2772">
          <cell r="B2772">
            <v>26410</v>
          </cell>
          <cell r="C2772" t="str">
            <v>HC OR REPAIR EXTENSOR TENDON HAND W/O GRAFT EACH</v>
          </cell>
          <cell r="E2772">
            <v>0.01</v>
          </cell>
          <cell r="F2772">
            <v>0.01</v>
          </cell>
        </row>
        <row r="2773">
          <cell r="B2773">
            <v>26418</v>
          </cell>
          <cell r="C2773" t="str">
            <v>HC OR EXTENSOR TENDON REPAIR EACH</v>
          </cell>
          <cell r="E2773">
            <v>0.01</v>
          </cell>
          <cell r="F2773">
            <v>0.01</v>
          </cell>
        </row>
        <row r="2774">
          <cell r="B2774">
            <v>26440</v>
          </cell>
          <cell r="C2774" t="str">
            <v>HC OR TENOLYSIS FLEXOR TENDON PALM/FINGER EACH TENDON</v>
          </cell>
          <cell r="E2774">
            <v>0.01</v>
          </cell>
          <cell r="F2774">
            <v>0.01</v>
          </cell>
        </row>
        <row r="2775">
          <cell r="B2775">
            <v>26442</v>
          </cell>
          <cell r="C2775" t="str">
            <v>HC OR TENOLYSIS FLEXOR TENDON PALM&amp;FINGER EACH TENDO</v>
          </cell>
          <cell r="E2775">
            <v>0.01</v>
          </cell>
          <cell r="F2775">
            <v>0.01</v>
          </cell>
        </row>
        <row r="2776">
          <cell r="B2776">
            <v>26445</v>
          </cell>
          <cell r="C2776" t="str">
            <v>HC OR RELEASE EXTENSOR TENDON HAND/FINGER</v>
          </cell>
          <cell r="E2776">
            <v>0.01</v>
          </cell>
          <cell r="F2776">
            <v>0.01</v>
          </cell>
        </row>
        <row r="2777">
          <cell r="B2777">
            <v>26480</v>
          </cell>
          <cell r="C2777" t="str">
            <v>HC OR CMC TENDON TRANSFER/TRANSPL</v>
          </cell>
          <cell r="E2777">
            <v>0.01</v>
          </cell>
          <cell r="F2777">
            <v>0.01</v>
          </cell>
        </row>
        <row r="2778">
          <cell r="B2778">
            <v>26500</v>
          </cell>
          <cell r="C2778" t="str">
            <v>HC OR RCNSTJ TENDON PULLEY EACH W/LOCAL TISSUES SPX</v>
          </cell>
          <cell r="E2778">
            <v>0.01</v>
          </cell>
          <cell r="F2778">
            <v>0.01</v>
          </cell>
        </row>
        <row r="2779">
          <cell r="B2779">
            <v>26520</v>
          </cell>
          <cell r="C2779" t="str">
            <v>HC OR CAPSULECTOMY/CAPSULOTOMY MTCARPHLNGL JOINT EACH</v>
          </cell>
          <cell r="E2779">
            <v>0.01</v>
          </cell>
          <cell r="F2779">
            <v>0.01</v>
          </cell>
        </row>
        <row r="2780">
          <cell r="B2780">
            <v>26525</v>
          </cell>
          <cell r="C2780" t="str">
            <v>HC OR CAPSULECTOMY/CAPSULOTOMY IPHAL JOINT EACH</v>
          </cell>
          <cell r="E2780">
            <v>0.01</v>
          </cell>
          <cell r="F2780">
            <v>0.01</v>
          </cell>
        </row>
        <row r="2781">
          <cell r="B2781">
            <v>26531</v>
          </cell>
          <cell r="C2781" t="str">
            <v>HC OR REVISE KNUCKLE WITH IMPLANT</v>
          </cell>
          <cell r="E2781">
            <v>0.01</v>
          </cell>
          <cell r="F2781">
            <v>0.01</v>
          </cell>
        </row>
        <row r="2782">
          <cell r="B2782">
            <v>26535</v>
          </cell>
          <cell r="C2782" t="str">
            <v>HC OR ARTHROPLASTY INTERPHALANGEAL JOINT EACH</v>
          </cell>
          <cell r="E2782">
            <v>0.01</v>
          </cell>
          <cell r="F2782">
            <v>0.01</v>
          </cell>
        </row>
        <row r="2783">
          <cell r="B2783">
            <v>26536</v>
          </cell>
          <cell r="C2783" t="str">
            <v>HC OR IP JNT ARTHROPL W IMPL - EACH</v>
          </cell>
          <cell r="E2783">
            <v>0.01</v>
          </cell>
          <cell r="F2783">
            <v>0.01</v>
          </cell>
        </row>
        <row r="2784">
          <cell r="B2784">
            <v>26540</v>
          </cell>
          <cell r="C2784" t="str">
            <v>HC OR RPR COLTRL LIGM MTCARPHLNGL/IPHAL JT</v>
          </cell>
          <cell r="E2784">
            <v>0.01</v>
          </cell>
          <cell r="F2784">
            <v>0.01</v>
          </cell>
        </row>
        <row r="2785">
          <cell r="B2785">
            <v>26546</v>
          </cell>
          <cell r="C2785" t="str">
            <v>HC OR RPR NON-UNION MTCRPL/PHALANX</v>
          </cell>
          <cell r="E2785">
            <v>0.01</v>
          </cell>
          <cell r="F2785">
            <v>0.01</v>
          </cell>
        </row>
        <row r="2786">
          <cell r="B2786">
            <v>26567</v>
          </cell>
          <cell r="C2786" t="str">
            <v>HC OR OSTEOTOMY CORRECT DEFORMITY PHALANX</v>
          </cell>
          <cell r="E2786">
            <v>0.01</v>
          </cell>
          <cell r="F2786">
            <v>0.01</v>
          </cell>
        </row>
        <row r="2787">
          <cell r="B2787">
            <v>26608</v>
          </cell>
          <cell r="C2787" t="str">
            <v>HC OR PRQ SKELETAL FIXJ METACARPAL FX EACH BONE</v>
          </cell>
          <cell r="E2787">
            <v>0.01</v>
          </cell>
          <cell r="F2787">
            <v>0.01</v>
          </cell>
        </row>
        <row r="2788">
          <cell r="B2788">
            <v>26615</v>
          </cell>
          <cell r="C2788" t="str">
            <v>HC OR OPEN TX METACARPAL FRACTURE SINGLE EA BONE</v>
          </cell>
          <cell r="E2788">
            <v>0.01</v>
          </cell>
          <cell r="F2788">
            <v>0.01</v>
          </cell>
        </row>
        <row r="2789">
          <cell r="B2789">
            <v>26650</v>
          </cell>
          <cell r="C2789" t="str">
            <v>HC OR PRQ SKELETAL FIX CARPO/METACARPAL FX DISLC THUMB</v>
          </cell>
          <cell r="E2789">
            <v>0.01</v>
          </cell>
          <cell r="F2789">
            <v>0.01</v>
          </cell>
        </row>
        <row r="2790">
          <cell r="B2790">
            <v>26675</v>
          </cell>
          <cell r="C2790" t="str">
            <v>HC OR CLTX CARPO/MTCRPL DISLC THUMB MANJ EA JT W/ANES</v>
          </cell>
          <cell r="E2790">
            <v>0.01</v>
          </cell>
          <cell r="F2790">
            <v>0.01</v>
          </cell>
        </row>
        <row r="2791">
          <cell r="B2791">
            <v>26676</v>
          </cell>
          <cell r="C2791" t="str">
            <v>HC OR PRQ SKEL FIXJ CARPO/MTCRPL DISLC THMB MANJ EA JT</v>
          </cell>
          <cell r="E2791">
            <v>0.01</v>
          </cell>
          <cell r="F2791">
            <v>0.01</v>
          </cell>
        </row>
        <row r="2792">
          <cell r="B2792">
            <v>26685</v>
          </cell>
          <cell r="C2792" t="str">
            <v>HC OR OPEN TX CARPOMETACARPAL DISLOCATE NOT THUMB</v>
          </cell>
          <cell r="E2792">
            <v>0.01</v>
          </cell>
          <cell r="F2792">
            <v>0.01</v>
          </cell>
        </row>
        <row r="2793">
          <cell r="B2793">
            <v>26686</v>
          </cell>
          <cell r="C2793" t="str">
            <v>HC OR OPTX CARP/MTCRPL DISLC THMB CPLX MLT/DLYD RDCTJ</v>
          </cell>
          <cell r="E2793">
            <v>0.01</v>
          </cell>
          <cell r="F2793">
            <v>0.01</v>
          </cell>
        </row>
        <row r="2794">
          <cell r="B2794">
            <v>26700</v>
          </cell>
          <cell r="C2794" t="str">
            <v>HC OR CLTX METACARPOPHALANGEAL DISLC W/MANJ W/O ANES</v>
          </cell>
          <cell r="E2794">
            <v>0.01</v>
          </cell>
          <cell r="F2794">
            <v>0.01</v>
          </cell>
        </row>
        <row r="2795">
          <cell r="B2795">
            <v>26706</v>
          </cell>
          <cell r="C2795" t="str">
            <v>HC OR PRQ SKEL FIXJ METACARPOPHALANGEAL DISLC W/MANJ</v>
          </cell>
          <cell r="E2795">
            <v>0.01</v>
          </cell>
          <cell r="F2795">
            <v>0.01</v>
          </cell>
        </row>
        <row r="2796">
          <cell r="B2796">
            <v>26727</v>
          </cell>
          <cell r="C2796" t="str">
            <v>HC OR PERC SK FIX UNST PHAL SHFT FX PR/MID PH</v>
          </cell>
          <cell r="E2796">
            <v>0.01</v>
          </cell>
          <cell r="F2796">
            <v>0.01</v>
          </cell>
        </row>
        <row r="2797">
          <cell r="B2797">
            <v>26735</v>
          </cell>
          <cell r="C2797" t="str">
            <v>HC OR OPEN TX PHALANGEAL SHAFT FRACTURE PROX/MIDDLE EA</v>
          </cell>
          <cell r="E2797">
            <v>0.01</v>
          </cell>
          <cell r="F2797">
            <v>0.01</v>
          </cell>
        </row>
        <row r="2798">
          <cell r="B2798">
            <v>26746</v>
          </cell>
          <cell r="C2798" t="str">
            <v>HC OR OPEN TX ARTICULAR FRACT MCP/IP JOINT EA</v>
          </cell>
          <cell r="E2798">
            <v>0.01</v>
          </cell>
          <cell r="F2798">
            <v>0.01</v>
          </cell>
        </row>
        <row r="2799">
          <cell r="B2799">
            <v>26765</v>
          </cell>
          <cell r="C2799" t="str">
            <v>HC OR OPEN TX DISTAL PHALANGEAL FRACTURE EACH</v>
          </cell>
          <cell r="E2799">
            <v>0.01</v>
          </cell>
          <cell r="F2799">
            <v>0.01</v>
          </cell>
        </row>
        <row r="2800">
          <cell r="B2800">
            <v>26785</v>
          </cell>
          <cell r="C2800" t="str">
            <v>HC OR OPEN TX INTERPHALANGEAL JOINT DISLOCATION</v>
          </cell>
          <cell r="E2800">
            <v>0.01</v>
          </cell>
          <cell r="F2800">
            <v>0.01</v>
          </cell>
        </row>
        <row r="2801">
          <cell r="B2801">
            <v>26860</v>
          </cell>
          <cell r="C2801" t="str">
            <v>HC OR ARTHRODESIS INTERPHALANGEAL JT W/WO INT FIXJ</v>
          </cell>
          <cell r="E2801">
            <v>0.01</v>
          </cell>
          <cell r="F2801">
            <v>0.01</v>
          </cell>
        </row>
        <row r="2802">
          <cell r="B2802">
            <v>26951</v>
          </cell>
          <cell r="C2802" t="str">
            <v>HC AMP F/TH 1/2 JT/PHALANX W/NEURECT W/DIR CLSR</v>
          </cell>
          <cell r="E2802">
            <v>0.01</v>
          </cell>
          <cell r="F2802">
            <v>0.01</v>
          </cell>
        </row>
        <row r="2803">
          <cell r="B2803">
            <v>27052</v>
          </cell>
          <cell r="C2803" t="str">
            <v>HC OR ARTHROTOMY W/BIOPSY HIP JOINT</v>
          </cell>
          <cell r="E2803">
            <v>0.01</v>
          </cell>
          <cell r="F2803">
            <v>0.01</v>
          </cell>
        </row>
        <row r="2804">
          <cell r="B2804">
            <v>27087</v>
          </cell>
          <cell r="C2804" t="str">
            <v>HC OR REMOVAL FOREIGN BODY PELVIS/HIP DEEP</v>
          </cell>
          <cell r="E2804">
            <v>0.01</v>
          </cell>
          <cell r="F2804">
            <v>0.01</v>
          </cell>
        </row>
        <row r="2805">
          <cell r="B2805">
            <v>27096</v>
          </cell>
          <cell r="C2805" t="str">
            <v>HC OR INJECT SACROILIAC JOINT</v>
          </cell>
          <cell r="E2805">
            <v>0.01</v>
          </cell>
          <cell r="F2805">
            <v>0.01</v>
          </cell>
        </row>
        <row r="2806">
          <cell r="B2806">
            <v>27130</v>
          </cell>
          <cell r="C2806" t="str">
            <v>HC OR TOTAL HIP ARTHROPL</v>
          </cell>
          <cell r="E2806">
            <v>0.01</v>
          </cell>
          <cell r="F2806">
            <v>0.01</v>
          </cell>
        </row>
        <row r="2807">
          <cell r="B2807">
            <v>27226</v>
          </cell>
          <cell r="C2807" t="str">
            <v>HC OR OPTX PST/ANT ACTBLR WALL FX W/INT FIXJ</v>
          </cell>
          <cell r="E2807">
            <v>0.01</v>
          </cell>
          <cell r="F2807">
            <v>0.01</v>
          </cell>
        </row>
        <row r="2808">
          <cell r="B2808">
            <v>27266</v>
          </cell>
          <cell r="C2808" t="str">
            <v>HC OR CLTX POST HIP ARTHRP DISLC REQ ANES</v>
          </cell>
          <cell r="E2808">
            <v>0.01</v>
          </cell>
          <cell r="F2808">
            <v>0.01</v>
          </cell>
        </row>
        <row r="2809">
          <cell r="B2809">
            <v>27301</v>
          </cell>
          <cell r="C2809" t="str">
            <v>HC OR DRAIN THIGH/KNEE LESION</v>
          </cell>
          <cell r="E2809">
            <v>0.01</v>
          </cell>
          <cell r="F2809">
            <v>0.01</v>
          </cell>
        </row>
        <row r="2810">
          <cell r="B2810">
            <v>27310</v>
          </cell>
          <cell r="C2810" t="str">
            <v>HC OR ARTHRT KNE W/EXPL DRG/RMVL FB</v>
          </cell>
          <cell r="E2810">
            <v>0.01</v>
          </cell>
          <cell r="F2810">
            <v>0.01</v>
          </cell>
        </row>
        <row r="2811">
          <cell r="B2811">
            <v>27327</v>
          </cell>
          <cell r="C2811" t="str">
            <v>HC OR EXCISION TUMOR SOFT TISSUE THIGH/KNEE SUBQ &lt;3CM</v>
          </cell>
          <cell r="E2811">
            <v>0.01</v>
          </cell>
          <cell r="F2811">
            <v>0.01</v>
          </cell>
        </row>
        <row r="2812">
          <cell r="B2812">
            <v>27331</v>
          </cell>
          <cell r="C2812" t="str">
            <v>HC OR ARTHROT KNEE W EXPL/BX/REM FB</v>
          </cell>
          <cell r="E2812">
            <v>0.01</v>
          </cell>
          <cell r="F2812">
            <v>0.01</v>
          </cell>
        </row>
        <row r="2813">
          <cell r="B2813">
            <v>27339</v>
          </cell>
          <cell r="C2813" t="str">
            <v>HC OR EXC TUMOR SOFT TISSUE THIGH/KNEE SUBFASC 5 CM/&gt;</v>
          </cell>
          <cell r="E2813">
            <v>0.01</v>
          </cell>
          <cell r="F2813">
            <v>0.01</v>
          </cell>
        </row>
        <row r="2814">
          <cell r="B2814">
            <v>27365</v>
          </cell>
          <cell r="C2814" t="str">
            <v>HC OR RADICAL RESECTION TUMOR FEMOR OR KNEE</v>
          </cell>
          <cell r="E2814">
            <v>0.01</v>
          </cell>
          <cell r="F2814">
            <v>0.01</v>
          </cell>
        </row>
        <row r="2815">
          <cell r="B2815">
            <v>27372</v>
          </cell>
          <cell r="C2815" t="str">
            <v>HC OR REMOVAL FOREIGN BODY DEEP THIGH/KNEE</v>
          </cell>
          <cell r="E2815">
            <v>0.01</v>
          </cell>
          <cell r="F2815">
            <v>0.01</v>
          </cell>
        </row>
        <row r="2816">
          <cell r="B2816">
            <v>27380</v>
          </cell>
          <cell r="C2816" t="str">
            <v>HC OR SUTURE INFRAPATELLAR TENDON PRIMARY</v>
          </cell>
          <cell r="E2816">
            <v>0.01</v>
          </cell>
          <cell r="F2816">
            <v>0.01</v>
          </cell>
        </row>
        <row r="2817">
          <cell r="B2817">
            <v>27381</v>
          </cell>
          <cell r="C2817" t="str">
            <v>HC OR REPAIR/GRAFT KNEECAP TENDON</v>
          </cell>
          <cell r="E2817">
            <v>0.01</v>
          </cell>
          <cell r="F2817">
            <v>0.01</v>
          </cell>
        </row>
        <row r="2818">
          <cell r="B2818">
            <v>27385</v>
          </cell>
          <cell r="C2818" t="str">
            <v>HC OR SUTURE QUAD/HAMSTRING MSCL RUPT</v>
          </cell>
          <cell r="E2818">
            <v>0.01</v>
          </cell>
          <cell r="F2818">
            <v>0.01</v>
          </cell>
        </row>
        <row r="2819">
          <cell r="B2819">
            <v>27403</v>
          </cell>
          <cell r="C2819" t="str">
            <v>HC OR ARTHROTOMY W/MENISCUS REPAIR KNEE</v>
          </cell>
          <cell r="E2819">
            <v>0.01</v>
          </cell>
          <cell r="F2819">
            <v>0.01</v>
          </cell>
        </row>
        <row r="2820">
          <cell r="B2820">
            <v>27405</v>
          </cell>
          <cell r="C2820" t="str">
            <v>HC OR RPR PRIMARY TORN LIGM&amp;/CAPSULE KNEE COLLATERAL</v>
          </cell>
          <cell r="E2820">
            <v>0.01</v>
          </cell>
          <cell r="F2820">
            <v>0.01</v>
          </cell>
        </row>
        <row r="2821">
          <cell r="B2821">
            <v>27415</v>
          </cell>
          <cell r="C2821" t="str">
            <v>HC OR OSTEOCHONDRAL ALLOGRAFT KNEE OPEN</v>
          </cell>
          <cell r="E2821">
            <v>0.01</v>
          </cell>
          <cell r="F2821">
            <v>0.01</v>
          </cell>
        </row>
        <row r="2822">
          <cell r="B2822">
            <v>27447</v>
          </cell>
          <cell r="C2822" t="str">
            <v>HC OR ARTHRP KNE CONDYLE&amp;PLATU MEDIAL&amp;LAT COMPARTMENTS</v>
          </cell>
          <cell r="E2822">
            <v>0.01</v>
          </cell>
          <cell r="F2822">
            <v>0.01</v>
          </cell>
        </row>
        <row r="2823">
          <cell r="B2823">
            <v>27472</v>
          </cell>
          <cell r="C2823" t="str">
            <v>HC OR REP NU/MU FEM D H&amp;N W GRAFTS</v>
          </cell>
          <cell r="E2823">
            <v>0.01</v>
          </cell>
          <cell r="F2823">
            <v>0.01</v>
          </cell>
        </row>
        <row r="2824">
          <cell r="B2824">
            <v>27514</v>
          </cell>
          <cell r="C2824" t="str">
            <v>HC OR OPEN TX FEMORAL FRACTURE DISTAL MED/LAT CONDYLE</v>
          </cell>
          <cell r="E2824">
            <v>0.01</v>
          </cell>
          <cell r="F2824">
            <v>0.01</v>
          </cell>
        </row>
        <row r="2825">
          <cell r="B2825">
            <v>27524</v>
          </cell>
          <cell r="C2825" t="str">
            <v>HC OR OPTX PATLLR FX W/INT FIXJ/PATLLC&amp;SOFT TISS RPR</v>
          </cell>
          <cell r="E2825">
            <v>0.01</v>
          </cell>
          <cell r="F2825">
            <v>0.01</v>
          </cell>
        </row>
        <row r="2826">
          <cell r="B2826">
            <v>27535</v>
          </cell>
          <cell r="C2826" t="str">
            <v>HC OR OPEN TX TIBIAL FRACTURE PROXIMAL UNICONDYLAR</v>
          </cell>
          <cell r="E2826">
            <v>0.01</v>
          </cell>
          <cell r="F2826">
            <v>0.01</v>
          </cell>
        </row>
        <row r="2827">
          <cell r="B2827">
            <v>27536</v>
          </cell>
          <cell r="C2827" t="str">
            <v>HC OR OPTX TIBIAL FX PROX BICONDYLAR W/WO INT FIXJ</v>
          </cell>
          <cell r="E2827">
            <v>0.01</v>
          </cell>
          <cell r="F2827">
            <v>0.01</v>
          </cell>
        </row>
        <row r="2828">
          <cell r="B2828">
            <v>27562</v>
          </cell>
          <cell r="C2828" t="str">
            <v>HC OR CLOSED TX PATELLAR DISLOCATION W/ANESTHESIA</v>
          </cell>
          <cell r="E2828">
            <v>0.01</v>
          </cell>
          <cell r="F2828">
            <v>0.01</v>
          </cell>
        </row>
        <row r="2829">
          <cell r="B2829">
            <v>27570</v>
          </cell>
          <cell r="C2829" t="str">
            <v>HC OR MANIPULATE KNEE JNT UNDER ANESTH</v>
          </cell>
          <cell r="E2829">
            <v>0.01</v>
          </cell>
          <cell r="F2829">
            <v>0.01</v>
          </cell>
        </row>
        <row r="2830">
          <cell r="B2830">
            <v>27610</v>
          </cell>
          <cell r="C2830" t="str">
            <v>HC OR ARTHROTOMY ANKLE W/EXPL DRAINAGE/REMOVAL FB</v>
          </cell>
          <cell r="E2830">
            <v>0.01</v>
          </cell>
          <cell r="F2830">
            <v>0.01</v>
          </cell>
        </row>
        <row r="2831">
          <cell r="B2831">
            <v>27613</v>
          </cell>
          <cell r="C2831" t="str">
            <v>HC OR BIOPSY SOFT TISSUE LEG/ANKLE AREA SUPERFICIAL</v>
          </cell>
          <cell r="E2831">
            <v>0.01</v>
          </cell>
          <cell r="F2831">
            <v>0.01</v>
          </cell>
        </row>
        <row r="2832">
          <cell r="B2832">
            <v>27618</v>
          </cell>
          <cell r="C2832" t="str">
            <v>HC OR EXC TUMOR SOFT TISSUE LEG/ANKLE SUBQ &lt;3CM</v>
          </cell>
          <cell r="E2832">
            <v>0.01</v>
          </cell>
          <cell r="F2832">
            <v>0.01</v>
          </cell>
        </row>
        <row r="2833">
          <cell r="B2833">
            <v>27630</v>
          </cell>
          <cell r="C2833" t="str">
            <v>HC OR EXCISION LESION TENDON SHEATH/CAPSULE LEG&amp;/ANK</v>
          </cell>
          <cell r="E2833">
            <v>0.01</v>
          </cell>
          <cell r="F2833">
            <v>0.01</v>
          </cell>
        </row>
        <row r="2834">
          <cell r="B2834">
            <v>27634</v>
          </cell>
          <cell r="C2834" t="str">
            <v>HC OR EXC TUMOR SOFT TISSUE LEG/ANKLE SUBFASC 5 CM/&gt;</v>
          </cell>
          <cell r="E2834">
            <v>0.01</v>
          </cell>
          <cell r="F2834">
            <v>0.01</v>
          </cell>
        </row>
        <row r="2835">
          <cell r="B2835">
            <v>27635</v>
          </cell>
          <cell r="C2835" t="str">
            <v>HC OR EXCISION/CURETTAGE BONE CYST/TUMOR TIBIA/FIBULA</v>
          </cell>
          <cell r="E2835">
            <v>0.01</v>
          </cell>
          <cell r="F2835">
            <v>0.01</v>
          </cell>
        </row>
        <row r="2836">
          <cell r="B2836">
            <v>27650</v>
          </cell>
          <cell r="C2836" t="str">
            <v>HC OR PRIMARY REPAIR RUPT ACHILLES TENDON</v>
          </cell>
          <cell r="E2836">
            <v>0.01</v>
          </cell>
          <cell r="F2836">
            <v>0.01</v>
          </cell>
        </row>
        <row r="2837">
          <cell r="B2837">
            <v>27652</v>
          </cell>
          <cell r="C2837" t="str">
            <v>HC OR RPR PRIMARY OPEN/PRQ RUPTURED ACHILLES W/GRAFT</v>
          </cell>
          <cell r="E2837">
            <v>0.01</v>
          </cell>
          <cell r="F2837">
            <v>0.01</v>
          </cell>
        </row>
        <row r="2838">
          <cell r="B2838">
            <v>27654</v>
          </cell>
          <cell r="C2838" t="str">
            <v>HC OR REPAIR SECONDARY ACHILLES TENDON W/WO GRAFT</v>
          </cell>
          <cell r="E2838">
            <v>0.01</v>
          </cell>
          <cell r="F2838">
            <v>0.01</v>
          </cell>
        </row>
        <row r="2839">
          <cell r="B2839">
            <v>27664</v>
          </cell>
          <cell r="C2839" t="str">
            <v>HC OR RPR EXTENSOR TENDON LEG PRIMARY W/O GRAFT EACH</v>
          </cell>
          <cell r="E2839">
            <v>0.01</v>
          </cell>
          <cell r="F2839">
            <v>0.01</v>
          </cell>
        </row>
        <row r="2840">
          <cell r="B2840">
            <v>27687</v>
          </cell>
          <cell r="C2840" t="str">
            <v>HC OR GASTROCNEMIUS RECESSION</v>
          </cell>
          <cell r="E2840">
            <v>0.01</v>
          </cell>
          <cell r="F2840">
            <v>0.01</v>
          </cell>
        </row>
        <row r="2841">
          <cell r="B2841">
            <v>27691</v>
          </cell>
          <cell r="C2841" t="str">
            <v>HC OR TR/TRNSPL 1 TDN W/MUSC REDIRION/REROUTING DP</v>
          </cell>
          <cell r="E2841">
            <v>0.01</v>
          </cell>
          <cell r="F2841">
            <v>0.01</v>
          </cell>
        </row>
        <row r="2842">
          <cell r="B2842">
            <v>27695</v>
          </cell>
          <cell r="C2842" t="str">
            <v>HC OR RPR PRIMARY DISRUPTED LIGAMENT ANKLE COLLATERAL</v>
          </cell>
          <cell r="E2842">
            <v>0.01</v>
          </cell>
          <cell r="F2842">
            <v>0.01</v>
          </cell>
        </row>
        <row r="2843">
          <cell r="B2843">
            <v>27698</v>
          </cell>
          <cell r="C2843" t="str">
            <v>HC OR REPAIR SECONDARY DISRUPTED LIGAMENT ANKLE COLTRL</v>
          </cell>
          <cell r="E2843">
            <v>0.01</v>
          </cell>
          <cell r="F2843">
            <v>0.01</v>
          </cell>
        </row>
        <row r="2844">
          <cell r="B2844">
            <v>27715</v>
          </cell>
          <cell r="C2844" t="str">
            <v>HC OR FOSTEOPLASTY TIBIA &amp; FIBULA LENGTHENING/SHORTENIN</v>
          </cell>
          <cell r="E2844">
            <v>0.01</v>
          </cell>
          <cell r="F2844">
            <v>0.01</v>
          </cell>
        </row>
        <row r="2845">
          <cell r="B2845">
            <v>27720</v>
          </cell>
          <cell r="C2845" t="str">
            <v>HC OR REPAIR NONUNION/MALUNION TIBIA W/O GRAFT</v>
          </cell>
          <cell r="E2845">
            <v>0.01</v>
          </cell>
          <cell r="F2845">
            <v>0.01</v>
          </cell>
        </row>
        <row r="2846">
          <cell r="B2846">
            <v>27722</v>
          </cell>
          <cell r="C2846" t="str">
            <v>HC OR REPAIR NONUNION/MALUNION TIBIA W/SLIDING GRAFT</v>
          </cell>
          <cell r="E2846">
            <v>0.01</v>
          </cell>
          <cell r="F2846">
            <v>0.01</v>
          </cell>
        </row>
        <row r="2847">
          <cell r="B2847">
            <v>27724</v>
          </cell>
          <cell r="C2847" t="str">
            <v>HC OR RPR NON/MAL TIBIA W/ILIAC/OTH AGRFT</v>
          </cell>
          <cell r="E2847">
            <v>0.01</v>
          </cell>
          <cell r="F2847">
            <v>0.01</v>
          </cell>
        </row>
        <row r="2848">
          <cell r="B2848">
            <v>27726</v>
          </cell>
          <cell r="C2848" t="str">
            <v>HC OR REPAIR FIBULA NONUNION/MALUNION W/INT FIXATION</v>
          </cell>
          <cell r="E2848">
            <v>0.01</v>
          </cell>
          <cell r="F2848">
            <v>0.01</v>
          </cell>
        </row>
        <row r="2849">
          <cell r="B2849">
            <v>27756</v>
          </cell>
          <cell r="C2849" t="str">
            <v>HC OR PERC SKELETAL FIXATION TIBIAL SHAFT FX</v>
          </cell>
          <cell r="E2849">
            <v>0.01</v>
          </cell>
          <cell r="F2849">
            <v>0.01</v>
          </cell>
        </row>
        <row r="2850">
          <cell r="B2850">
            <v>27759</v>
          </cell>
          <cell r="C2850" t="str">
            <v>HC OR TX TIBL SHFT FX IMED IMPLT W/WO SCREWS&amp;/CERCLA</v>
          </cell>
          <cell r="E2850">
            <v>0.01</v>
          </cell>
          <cell r="F2850">
            <v>0.01</v>
          </cell>
        </row>
        <row r="2851">
          <cell r="B2851">
            <v>27766</v>
          </cell>
          <cell r="C2851" t="str">
            <v>HC OR OPTX MEDIAL ANKLE FX</v>
          </cell>
          <cell r="E2851">
            <v>0.01</v>
          </cell>
          <cell r="F2851">
            <v>0.01</v>
          </cell>
        </row>
        <row r="2852">
          <cell r="B2852">
            <v>27769</v>
          </cell>
          <cell r="C2852" t="str">
            <v>HC OR OPEN TREATMENT POSTERIOR MALLEOLUS FRACTURE</v>
          </cell>
          <cell r="E2852">
            <v>0.01</v>
          </cell>
          <cell r="F2852">
            <v>0.01</v>
          </cell>
        </row>
        <row r="2853">
          <cell r="B2853">
            <v>27784</v>
          </cell>
          <cell r="C2853" t="str">
            <v>HC OR OPEN TREATMENT PROXIMAL FIBULA/SHAFT FX</v>
          </cell>
          <cell r="E2853">
            <v>0.01</v>
          </cell>
          <cell r="F2853">
            <v>0.01</v>
          </cell>
        </row>
        <row r="2854">
          <cell r="B2854">
            <v>27792</v>
          </cell>
          <cell r="C2854" t="str">
            <v>HC OR OPEN TX DISTAL FIBULAR FRACT LAT MALLEOLUS</v>
          </cell>
          <cell r="E2854">
            <v>0.01</v>
          </cell>
          <cell r="F2854">
            <v>0.01</v>
          </cell>
        </row>
        <row r="2855">
          <cell r="B2855">
            <v>27814</v>
          </cell>
          <cell r="C2855" t="str">
            <v>HC OR OPEN TX BIMALLEOLAR ANKLE FRACTURE</v>
          </cell>
          <cell r="E2855">
            <v>0.01</v>
          </cell>
          <cell r="F2855">
            <v>0.01</v>
          </cell>
        </row>
        <row r="2856">
          <cell r="B2856">
            <v>27822</v>
          </cell>
          <cell r="C2856" t="str">
            <v>HC OR OPEN TX TRIMALLEOLAR ANKLE FX W/O FIXI PST LIP</v>
          </cell>
          <cell r="E2856">
            <v>0.01</v>
          </cell>
          <cell r="F2856">
            <v>0.01</v>
          </cell>
        </row>
        <row r="2857">
          <cell r="B2857">
            <v>27823</v>
          </cell>
          <cell r="C2857" t="str">
            <v>HC OR OPEN TX TRIMALLEOLAR ANKLE FX W/FIXJ PST LIP</v>
          </cell>
          <cell r="E2857">
            <v>0.01</v>
          </cell>
          <cell r="F2857">
            <v>0.01</v>
          </cell>
        </row>
        <row r="2858">
          <cell r="B2858">
            <v>27827</v>
          </cell>
          <cell r="C2858" t="str">
            <v>HC OR OPEN TX FRACTURE DISTAL TIBIA ONLY</v>
          </cell>
          <cell r="E2858">
            <v>0.01</v>
          </cell>
          <cell r="F2858">
            <v>0.01</v>
          </cell>
        </row>
        <row r="2859">
          <cell r="B2859">
            <v>27828</v>
          </cell>
          <cell r="C2859" t="str">
            <v>HC OPEN TREATMENT FRACTURE DISTAL TIBIA &amp; FIBULA</v>
          </cell>
          <cell r="E2859">
            <v>0.01</v>
          </cell>
          <cell r="F2859">
            <v>0.01</v>
          </cell>
        </row>
        <row r="2860">
          <cell r="B2860">
            <v>27829</v>
          </cell>
          <cell r="C2860" t="str">
            <v>HC OR OPEN TX DISTAL TIBIOFIBULAR JOINT DISRUPTION</v>
          </cell>
          <cell r="E2860">
            <v>0.01</v>
          </cell>
          <cell r="F2860">
            <v>0.01</v>
          </cell>
        </row>
        <row r="2861">
          <cell r="B2861">
            <v>27860</v>
          </cell>
          <cell r="C2861" t="str">
            <v>HC OR MANIPULATION ANKLE UNDER GENERAL ANESTHESIA</v>
          </cell>
          <cell r="E2861">
            <v>0.01</v>
          </cell>
          <cell r="F2861">
            <v>0.01</v>
          </cell>
        </row>
        <row r="2862">
          <cell r="B2862">
            <v>27870</v>
          </cell>
          <cell r="C2862" t="str">
            <v>HC OR ARTHRODESIS ANKLE OPEN</v>
          </cell>
          <cell r="E2862">
            <v>0.01</v>
          </cell>
          <cell r="F2862">
            <v>0.01</v>
          </cell>
        </row>
        <row r="2863">
          <cell r="B2863">
            <v>27892</v>
          </cell>
          <cell r="C2863" t="str">
            <v>HC OR DECOMPRESS ANT/LAT CMPRT LEG W DEBR</v>
          </cell>
          <cell r="E2863">
            <v>0.01</v>
          </cell>
          <cell r="F2863">
            <v>0.01</v>
          </cell>
        </row>
        <row r="2864">
          <cell r="B2864">
            <v>28008</v>
          </cell>
          <cell r="C2864" t="str">
            <v>HC OR  FASCIOTOMY FOOT&amp;/TOE</v>
          </cell>
          <cell r="E2864">
            <v>0.01</v>
          </cell>
          <cell r="F2864">
            <v>0.01</v>
          </cell>
        </row>
        <row r="2865">
          <cell r="B2865">
            <v>28022</v>
          </cell>
          <cell r="C2865" t="str">
            <v>HC OR EXPL W DR/REM FB - MTP FOOT JOINT</v>
          </cell>
          <cell r="E2865">
            <v>0.01</v>
          </cell>
          <cell r="F2865">
            <v>0.01</v>
          </cell>
        </row>
        <row r="2866">
          <cell r="B2866">
            <v>28039</v>
          </cell>
          <cell r="C2866" t="str">
            <v>HC OR EXCISION TUMOR SOFT TIS FOOT/TOE SUBQ 1.5 CM/&gt;</v>
          </cell>
          <cell r="E2866">
            <v>0.01</v>
          </cell>
          <cell r="F2866">
            <v>0.01</v>
          </cell>
        </row>
        <row r="2867">
          <cell r="B2867">
            <v>28041</v>
          </cell>
          <cell r="C2867" t="str">
            <v>HC OR EXC FOOT/TOE TUM DEP 1.5CM/&gt;</v>
          </cell>
          <cell r="E2867">
            <v>0.01</v>
          </cell>
          <cell r="F2867">
            <v>0.01</v>
          </cell>
        </row>
        <row r="2868">
          <cell r="B2868">
            <v>28043</v>
          </cell>
          <cell r="C2868" t="str">
            <v>HC OR EXCISION TUMOR SOFT TISSUE FOOT/TOE SUBQ &lt;1.5CM</v>
          </cell>
          <cell r="E2868">
            <v>0.01</v>
          </cell>
          <cell r="F2868">
            <v>0.01</v>
          </cell>
        </row>
        <row r="2869">
          <cell r="B2869">
            <v>28045</v>
          </cell>
          <cell r="C2869" t="str">
            <v>HC OR EXC TUMOR SOFT TISSUE FOOT/TOE SUBFASC &lt;1.5CM</v>
          </cell>
          <cell r="E2869">
            <v>0.01</v>
          </cell>
          <cell r="F2869">
            <v>0.01</v>
          </cell>
        </row>
        <row r="2870">
          <cell r="B2870">
            <v>28060</v>
          </cell>
          <cell r="C2870" t="str">
            <v>HC OR PARTIAL REMOVAL FOOT FASCIA</v>
          </cell>
          <cell r="E2870">
            <v>0.01</v>
          </cell>
          <cell r="F2870">
            <v>0.01</v>
          </cell>
        </row>
        <row r="2871">
          <cell r="B2871">
            <v>28090</v>
          </cell>
          <cell r="C2871" t="str">
            <v>HC OR EXC LESION TENDON SHEATH/CAPSULE W/SYNVCT FOOT</v>
          </cell>
          <cell r="E2871">
            <v>0.01</v>
          </cell>
          <cell r="F2871">
            <v>0.01</v>
          </cell>
        </row>
        <row r="2872">
          <cell r="B2872">
            <v>28092</v>
          </cell>
          <cell r="C2872" t="str">
            <v>HC OR REMOVAL OF TOE LESIONS</v>
          </cell>
          <cell r="E2872">
            <v>0.01</v>
          </cell>
          <cell r="F2872">
            <v>0.01</v>
          </cell>
        </row>
        <row r="2873">
          <cell r="B2873">
            <v>28110</v>
          </cell>
          <cell r="C2873" t="str">
            <v>HC OR OSTECTOMY PRTL 5TH METAR HEAD SPX</v>
          </cell>
          <cell r="E2873">
            <v>0.01</v>
          </cell>
          <cell r="F2873">
            <v>0.01</v>
          </cell>
        </row>
        <row r="2874">
          <cell r="B2874">
            <v>28118</v>
          </cell>
          <cell r="C2874" t="str">
            <v>HC OR CALCANEUS REMOVAL</v>
          </cell>
          <cell r="E2874">
            <v>0.01</v>
          </cell>
          <cell r="F2874">
            <v>0.01</v>
          </cell>
        </row>
        <row r="2875">
          <cell r="B2875">
            <v>28119</v>
          </cell>
          <cell r="C2875" t="str">
            <v>HC OR REMOVE HEEL SPUR</v>
          </cell>
          <cell r="E2875">
            <v>0.01</v>
          </cell>
          <cell r="F2875">
            <v>0.01</v>
          </cell>
        </row>
        <row r="2876">
          <cell r="B2876">
            <v>28120</v>
          </cell>
          <cell r="C2876" t="str">
            <v>HC OR PARTIAL EXCISION BONE TALUS/CALCANEUS</v>
          </cell>
          <cell r="E2876">
            <v>0.01</v>
          </cell>
          <cell r="F2876">
            <v>0.01</v>
          </cell>
        </row>
        <row r="2877">
          <cell r="B2877">
            <v>28124</v>
          </cell>
          <cell r="C2877" t="str">
            <v>HC OR PARTICAL EXCISION BONE PHALANX TOE</v>
          </cell>
          <cell r="E2877">
            <v>0.01</v>
          </cell>
          <cell r="F2877">
            <v>0.01</v>
          </cell>
        </row>
        <row r="2878">
          <cell r="B2878">
            <v>28160</v>
          </cell>
          <cell r="C2878" t="str">
            <v>HC OR INTERPHALANG TOE JNT EXC EA SGL</v>
          </cell>
          <cell r="E2878">
            <v>0.01</v>
          </cell>
          <cell r="F2878">
            <v>0.01</v>
          </cell>
        </row>
        <row r="2879">
          <cell r="B2879">
            <v>28190</v>
          </cell>
          <cell r="C2879" t="str">
            <v>HC OR REMOVAL FOREIGN BODY FOOT SUBCUTANEOUS</v>
          </cell>
          <cell r="E2879">
            <v>0.01</v>
          </cell>
          <cell r="F2879">
            <v>0.01</v>
          </cell>
        </row>
        <row r="2880">
          <cell r="B2880">
            <v>28192</v>
          </cell>
          <cell r="C2880" t="str">
            <v>HC OR REMOVAL FOREIGN BODY FOOT DEEP</v>
          </cell>
          <cell r="E2880">
            <v>0.01</v>
          </cell>
          <cell r="F2880">
            <v>0.01</v>
          </cell>
        </row>
        <row r="2881">
          <cell r="B2881">
            <v>28200</v>
          </cell>
          <cell r="C2881" t="str">
            <v>HC OR RPR TDN FLXR FOOT 1/2 W/O FREE GRAFG EACH TENDON</v>
          </cell>
          <cell r="E2881">
            <v>0.01</v>
          </cell>
          <cell r="F2881">
            <v>0.01</v>
          </cell>
        </row>
        <row r="2882">
          <cell r="B2882">
            <v>28208</v>
          </cell>
          <cell r="C2882" t="str">
            <v>HC OR REPAIR TENDON EXTENSOR FOOT 1/2 EACH TENDON</v>
          </cell>
          <cell r="E2882">
            <v>0.01</v>
          </cell>
          <cell r="F2882">
            <v>0.01</v>
          </cell>
        </row>
        <row r="2883">
          <cell r="B2883">
            <v>28238</v>
          </cell>
          <cell r="C2883" t="str">
            <v>HC OR RCNSTJ PST TIBL TDN W/EXC ACCESSORY TARSL NAVCLR</v>
          </cell>
          <cell r="E2883">
            <v>0.01</v>
          </cell>
          <cell r="F2883">
            <v>0.01</v>
          </cell>
        </row>
        <row r="2884">
          <cell r="B2884">
            <v>28240</v>
          </cell>
          <cell r="C2884" t="str">
            <v>HC OR TENOTOMY LENGTHENING/RLS ABDUCTOR HALLUCIS MUSC</v>
          </cell>
          <cell r="E2884">
            <v>0.01</v>
          </cell>
          <cell r="F2884">
            <v>0.01</v>
          </cell>
        </row>
        <row r="2885">
          <cell r="B2885">
            <v>28270</v>
          </cell>
          <cell r="C2885" t="str">
            <v>HC OR CAPSUL MTTARPHLNGL JT W/WO TENORRHAPHY EA JT SPX</v>
          </cell>
          <cell r="E2885">
            <v>0.01</v>
          </cell>
          <cell r="F2885">
            <v>0.01</v>
          </cell>
        </row>
        <row r="2886">
          <cell r="B2886">
            <v>28280</v>
          </cell>
          <cell r="C2886" t="str">
            <v>HC OR TOE WEBBING OP</v>
          </cell>
          <cell r="E2886">
            <v>0.01</v>
          </cell>
          <cell r="F2886">
            <v>0.01</v>
          </cell>
        </row>
        <row r="2887">
          <cell r="B2887">
            <v>28285</v>
          </cell>
          <cell r="C2887" t="str">
            <v>HC OR HAMMERTOE OP ONE TOE</v>
          </cell>
          <cell r="E2887">
            <v>0.01</v>
          </cell>
          <cell r="F2887">
            <v>0.01</v>
          </cell>
        </row>
        <row r="2888">
          <cell r="B2888">
            <v>28288</v>
          </cell>
          <cell r="C2888" t="str">
            <v>HC OR PRTL REM FOOT BONE MTRSL HD 1-5 EA</v>
          </cell>
          <cell r="E2888">
            <v>0.01</v>
          </cell>
          <cell r="F2888">
            <v>0.01</v>
          </cell>
        </row>
        <row r="2889">
          <cell r="B2889">
            <v>28289</v>
          </cell>
          <cell r="C2889" t="str">
            <v>HC OR CORRJ HALUX RIGDUS W/O IMPLT</v>
          </cell>
          <cell r="E2889">
            <v>0.01</v>
          </cell>
          <cell r="F2889">
            <v>0.01</v>
          </cell>
        </row>
        <row r="2890">
          <cell r="B2890">
            <v>28291</v>
          </cell>
          <cell r="C2890" t="str">
            <v>HC OR CORRJ HALUX RIGDUS W/IMPLT</v>
          </cell>
          <cell r="E2890">
            <v>0.01</v>
          </cell>
          <cell r="F2890">
            <v>0.01</v>
          </cell>
        </row>
        <row r="2891">
          <cell r="B2891">
            <v>28295</v>
          </cell>
          <cell r="C2891" t="str">
            <v>HC OR CORRJ HALLUX VALGUS W/SESMDC W/PROX METAR OSTEOT</v>
          </cell>
          <cell r="E2891">
            <v>0.01</v>
          </cell>
          <cell r="F2891">
            <v>0.01</v>
          </cell>
        </row>
        <row r="2892">
          <cell r="B2892">
            <v>28296</v>
          </cell>
          <cell r="C2892" t="str">
            <v>HC OR CORRECTION HALLUX VALGUS</v>
          </cell>
          <cell r="E2892">
            <v>0.01</v>
          </cell>
          <cell r="F2892">
            <v>0.01</v>
          </cell>
        </row>
        <row r="2893">
          <cell r="B2893">
            <v>28298</v>
          </cell>
          <cell r="C2893" t="str">
            <v>HC OR CORRJ HALLUX VALGUS W/SESMDC W/PROX PHLNX OSTEOT</v>
          </cell>
          <cell r="E2893">
            <v>0.01</v>
          </cell>
          <cell r="F2893">
            <v>0.01</v>
          </cell>
        </row>
        <row r="2894">
          <cell r="B2894">
            <v>28300</v>
          </cell>
          <cell r="C2894" t="str">
            <v>HC OR OSTEOTOMY CALCANEUS W/WO INTERNAL FIXATION</v>
          </cell>
          <cell r="E2894">
            <v>0.01</v>
          </cell>
          <cell r="F2894">
            <v>0.01</v>
          </cell>
        </row>
        <row r="2895">
          <cell r="B2895">
            <v>28322</v>
          </cell>
          <cell r="C2895" t="str">
            <v>HC OR RPR NON/MALUNION METARSAL W/WO BONE GRAFT</v>
          </cell>
          <cell r="E2895">
            <v>0.01</v>
          </cell>
          <cell r="F2895">
            <v>0.01</v>
          </cell>
        </row>
        <row r="2896">
          <cell r="B2896">
            <v>28400</v>
          </cell>
          <cell r="C2896" t="str">
            <v>HC OR CL TX CALCANEAL FX WO MANIP</v>
          </cell>
          <cell r="E2896">
            <v>0.01</v>
          </cell>
          <cell r="F2896">
            <v>0.01</v>
          </cell>
        </row>
        <row r="2897">
          <cell r="B2897">
            <v>28415</v>
          </cell>
          <cell r="C2897" t="str">
            <v>HC OR OPEN TREATMENT CALCANEAL FRACTURE</v>
          </cell>
          <cell r="E2897">
            <v>0.01</v>
          </cell>
          <cell r="F2897">
            <v>0.01</v>
          </cell>
        </row>
        <row r="2898">
          <cell r="B2898">
            <v>28445</v>
          </cell>
          <cell r="C2898" t="str">
            <v>HC OR OPEN TREATMENT TALUS FRACTURE</v>
          </cell>
          <cell r="E2898">
            <v>0.01</v>
          </cell>
          <cell r="F2898">
            <v>0.01</v>
          </cell>
        </row>
        <row r="2899">
          <cell r="B2899">
            <v>28450</v>
          </cell>
          <cell r="C2899" t="str">
            <v>HC OR TX TARSAL BONE FX WO MANIPU</v>
          </cell>
          <cell r="E2899">
            <v>0.01</v>
          </cell>
          <cell r="F2899">
            <v>0.01</v>
          </cell>
        </row>
        <row r="2900">
          <cell r="B2900">
            <v>28465</v>
          </cell>
          <cell r="C2900" t="str">
            <v>HC OR TREAT MIDFOOT FRACTURE EACH</v>
          </cell>
          <cell r="E2900">
            <v>0.01</v>
          </cell>
          <cell r="F2900">
            <v>0.01</v>
          </cell>
        </row>
        <row r="2901">
          <cell r="B2901">
            <v>28485</v>
          </cell>
          <cell r="C2901" t="str">
            <v>HC OR OPEN TREATMENT METATARSAL FRACTURE EACH</v>
          </cell>
          <cell r="E2901">
            <v>0.01</v>
          </cell>
          <cell r="F2901">
            <v>0.01</v>
          </cell>
        </row>
        <row r="2902">
          <cell r="B2902">
            <v>28606</v>
          </cell>
          <cell r="C2902" t="str">
            <v>HC OR TREAT FOOT DISLOCATION</v>
          </cell>
          <cell r="E2902">
            <v>0.01</v>
          </cell>
          <cell r="F2902">
            <v>0.01</v>
          </cell>
        </row>
        <row r="2903">
          <cell r="B2903">
            <v>28615</v>
          </cell>
          <cell r="C2903" t="str">
            <v>HC OR OPEN TREATMENT TARSOMETATARSAL JOINT DISLOCATION</v>
          </cell>
          <cell r="E2903">
            <v>0.01</v>
          </cell>
          <cell r="F2903">
            <v>0.01</v>
          </cell>
        </row>
        <row r="2904">
          <cell r="B2904">
            <v>28725</v>
          </cell>
          <cell r="C2904" t="str">
            <v>HC OR SUBTALAR ARTHRODESIS</v>
          </cell>
          <cell r="E2904">
            <v>0.01</v>
          </cell>
          <cell r="F2904">
            <v>0.01</v>
          </cell>
        </row>
        <row r="2905">
          <cell r="B2905">
            <v>28735</v>
          </cell>
          <cell r="C2905" t="str">
            <v>HC OR FUSION OF FOOT BONES</v>
          </cell>
          <cell r="E2905">
            <v>0.01</v>
          </cell>
          <cell r="F2905">
            <v>0.01</v>
          </cell>
        </row>
        <row r="2906">
          <cell r="B2906">
            <v>28750</v>
          </cell>
          <cell r="C2906" t="str">
            <v>HC OR ARTHRODESIS GREAT TOE MTP JOINT</v>
          </cell>
          <cell r="E2906">
            <v>0.01</v>
          </cell>
          <cell r="F2906">
            <v>0.01</v>
          </cell>
        </row>
        <row r="2907">
          <cell r="B2907">
            <v>28805</v>
          </cell>
          <cell r="C2907" t="str">
            <v>HC OR AMPUTATION FOOT TRANSMETARSAL</v>
          </cell>
          <cell r="E2907">
            <v>0.01</v>
          </cell>
          <cell r="F2907">
            <v>0.01</v>
          </cell>
        </row>
        <row r="2908">
          <cell r="B2908">
            <v>28810</v>
          </cell>
          <cell r="C2908" t="str">
            <v>HC OR AMPUTATION METATARSAL W/TOE SINGLE</v>
          </cell>
          <cell r="E2908">
            <v>0.01</v>
          </cell>
          <cell r="F2908">
            <v>0.01</v>
          </cell>
        </row>
        <row r="2909">
          <cell r="B2909">
            <v>28820</v>
          </cell>
          <cell r="C2909" t="str">
            <v>HC OR AMPUTATION TOE METATARSOPHALANGEAL JOINT</v>
          </cell>
          <cell r="E2909">
            <v>0.01</v>
          </cell>
          <cell r="F2909">
            <v>0.01</v>
          </cell>
        </row>
        <row r="2910">
          <cell r="B2910">
            <v>28825</v>
          </cell>
          <cell r="C2910" t="str">
            <v>HC OR AMPUTATION TOE INTERPHALANGEAL JOINT</v>
          </cell>
          <cell r="E2910">
            <v>0.01</v>
          </cell>
          <cell r="F2910">
            <v>0.01</v>
          </cell>
        </row>
        <row r="2911">
          <cell r="B2911">
            <v>29130</v>
          </cell>
          <cell r="C2911" t="str">
            <v>HC OR APPLICATION FINGER SPLINT STATIC</v>
          </cell>
          <cell r="E2911">
            <v>0.01</v>
          </cell>
          <cell r="F2911">
            <v>0.01</v>
          </cell>
        </row>
        <row r="2912">
          <cell r="B2912">
            <v>29131</v>
          </cell>
          <cell r="C2912" t="str">
            <v>HC OR APPLY FINGER SPLINT DYNAMIC</v>
          </cell>
          <cell r="E2912">
            <v>0.01</v>
          </cell>
          <cell r="F2912">
            <v>0.01</v>
          </cell>
        </row>
        <row r="2913">
          <cell r="B2913">
            <v>29806</v>
          </cell>
          <cell r="C2913" t="str">
            <v>HC OR SHLDR CAPSULOR ARTHROSC</v>
          </cell>
          <cell r="E2913">
            <v>0.01</v>
          </cell>
          <cell r="F2913">
            <v>0.01</v>
          </cell>
        </row>
        <row r="2914">
          <cell r="B2914">
            <v>29807</v>
          </cell>
          <cell r="C2914" t="str">
            <v>HC OR REP SHLDR SLAP LES</v>
          </cell>
          <cell r="E2914">
            <v>0.01</v>
          </cell>
          <cell r="F2914">
            <v>0.01</v>
          </cell>
        </row>
        <row r="2915">
          <cell r="B2915">
            <v>29822</v>
          </cell>
          <cell r="C2915" t="str">
            <v>HC OR ARTHROSCOPY SHLDR DEBRID LIMITED</v>
          </cell>
          <cell r="E2915">
            <v>0.01</v>
          </cell>
          <cell r="F2915">
            <v>0.01</v>
          </cell>
        </row>
        <row r="2916">
          <cell r="B2916">
            <v>29823</v>
          </cell>
          <cell r="C2916" t="str">
            <v>HC OR ARTHROSCOPY SHLDR; DEBRID EXTENS</v>
          </cell>
          <cell r="E2916">
            <v>0.01</v>
          </cell>
          <cell r="F2916">
            <v>0.01</v>
          </cell>
        </row>
        <row r="2917">
          <cell r="B2917">
            <v>29824</v>
          </cell>
          <cell r="C2917" t="str">
            <v>HC OR SHOULDER MUMFORD PROC</v>
          </cell>
          <cell r="E2917">
            <v>0.01</v>
          </cell>
          <cell r="F2917">
            <v>0.01</v>
          </cell>
        </row>
        <row r="2918">
          <cell r="B2918">
            <v>29826</v>
          </cell>
          <cell r="C2918" t="str">
            <v>HC OR SHOULDER ARTHROSCOPY/SURGERY</v>
          </cell>
          <cell r="E2918">
            <v>0.01</v>
          </cell>
          <cell r="F2918">
            <v>0.01</v>
          </cell>
        </row>
        <row r="2919">
          <cell r="B2919">
            <v>29827</v>
          </cell>
          <cell r="C2919" t="str">
            <v>HC OR ROTATOR CUFF REP ARTHROSCOPY</v>
          </cell>
          <cell r="E2919">
            <v>0.01</v>
          </cell>
          <cell r="F2919">
            <v>0.01</v>
          </cell>
        </row>
        <row r="2920">
          <cell r="B2920">
            <v>29828</v>
          </cell>
          <cell r="C2920" t="str">
            <v>HC OR ARTHROSCOPY SHOULDER BICEPS TENODESIS</v>
          </cell>
          <cell r="E2920">
            <v>0.01</v>
          </cell>
          <cell r="F2920">
            <v>0.01</v>
          </cell>
        </row>
        <row r="2921">
          <cell r="B2921">
            <v>29846</v>
          </cell>
          <cell r="C2921" t="str">
            <v>HC OR ARTHRS WRST EXC&amp;/RPR TRIANG FIBROCART&amp;/JOINT</v>
          </cell>
          <cell r="E2921">
            <v>0.01</v>
          </cell>
          <cell r="F2921">
            <v>0.01</v>
          </cell>
        </row>
        <row r="2922">
          <cell r="B2922">
            <v>29868</v>
          </cell>
          <cell r="C2922" t="str">
            <v>HC OR ARTHROSCOPY KNEE MENISCAL TRNSPLJ MED/LAT</v>
          </cell>
          <cell r="E2922">
            <v>0.01</v>
          </cell>
          <cell r="F2922">
            <v>0.01</v>
          </cell>
        </row>
        <row r="2923">
          <cell r="B2923">
            <v>29870</v>
          </cell>
          <cell r="C2923" t="str">
            <v>HC OR ARTHROSCOPY KNEE DIAGNOSTIC W/WO SYNOVIAL BX SPX</v>
          </cell>
          <cell r="E2923">
            <v>0.01</v>
          </cell>
          <cell r="F2923">
            <v>0.01</v>
          </cell>
        </row>
        <row r="2924">
          <cell r="B2924">
            <v>29871</v>
          </cell>
          <cell r="C2924" t="str">
            <v>HC OR ARTHROSCOPY KNEE INFECTION LAVAGE &amp; DRAINAGE</v>
          </cell>
          <cell r="E2924">
            <v>0.01</v>
          </cell>
          <cell r="F2924">
            <v>0.01</v>
          </cell>
        </row>
        <row r="2925">
          <cell r="B2925">
            <v>29873</v>
          </cell>
          <cell r="C2925" t="str">
            <v>HC OR ARTHROSCOPY KNEE LATERAL RELEASE</v>
          </cell>
          <cell r="E2925">
            <v>0.01</v>
          </cell>
          <cell r="F2925">
            <v>0.01</v>
          </cell>
        </row>
        <row r="2926">
          <cell r="B2926">
            <v>29874</v>
          </cell>
          <cell r="C2926" t="str">
            <v>HC OR ARTHROSCOPY KNEE REMOVAL LOOSE/FOREIGN BODY</v>
          </cell>
          <cell r="E2926">
            <v>0.01</v>
          </cell>
          <cell r="F2926">
            <v>0.01</v>
          </cell>
        </row>
        <row r="2927">
          <cell r="B2927">
            <v>29876</v>
          </cell>
          <cell r="C2927" t="str">
            <v>HC OR ARTHROSCOPY KNEE SYNOVECTOMY 2/&gt;COMPARTMENTS</v>
          </cell>
          <cell r="E2927">
            <v>0.01</v>
          </cell>
          <cell r="F2927">
            <v>0.01</v>
          </cell>
        </row>
        <row r="2928">
          <cell r="B2928">
            <v>29877</v>
          </cell>
          <cell r="C2928" t="str">
            <v>HC OR ARTHROSCOPY KNEE - DEBRID/SHV AC</v>
          </cell>
          <cell r="E2928">
            <v>0.01</v>
          </cell>
          <cell r="F2928">
            <v>0.01</v>
          </cell>
        </row>
        <row r="2929">
          <cell r="B2929">
            <v>29880</v>
          </cell>
          <cell r="C2929" t="str">
            <v>HC OR ARTHRS KNEE W/MENISCECTOMY MED&amp;LAT W/SHAVING</v>
          </cell>
          <cell r="E2929">
            <v>0.01</v>
          </cell>
          <cell r="F2929">
            <v>0.01</v>
          </cell>
        </row>
        <row r="2930">
          <cell r="B2930">
            <v>29881</v>
          </cell>
          <cell r="C2930" t="str">
            <v>HC OR KNEE ARTHROSCOPY/SURGERY</v>
          </cell>
          <cell r="E2930">
            <v>0.01</v>
          </cell>
          <cell r="F2930">
            <v>0.01</v>
          </cell>
        </row>
        <row r="2931">
          <cell r="B2931">
            <v>29882</v>
          </cell>
          <cell r="C2931" t="str">
            <v>HC OR ARTHROSC KNEE W MEN REP-MED&amp;LAT</v>
          </cell>
          <cell r="E2931">
            <v>0.01</v>
          </cell>
          <cell r="F2931">
            <v>0.01</v>
          </cell>
        </row>
        <row r="2932">
          <cell r="B2932">
            <v>29883</v>
          </cell>
          <cell r="C2932" t="str">
            <v>HC OR ARTHROSC KNEE W MEN REPAIR-MED/LAT</v>
          </cell>
          <cell r="E2932">
            <v>0.01</v>
          </cell>
          <cell r="F2932">
            <v>0.01</v>
          </cell>
        </row>
        <row r="2933">
          <cell r="B2933">
            <v>29888</v>
          </cell>
          <cell r="C2933" t="str">
            <v>HC OR ARTHROSC ANT CRUCIATE LIG REP/AUGM</v>
          </cell>
          <cell r="E2933">
            <v>0.01</v>
          </cell>
          <cell r="F2933">
            <v>0.01</v>
          </cell>
        </row>
        <row r="2934">
          <cell r="B2934">
            <v>29891</v>
          </cell>
          <cell r="C2934" t="str">
            <v>HC OR ARTHRS ANKLE EXC OSTCHNDRL DFCT W/DRLG DFCT</v>
          </cell>
          <cell r="E2934">
            <v>0.01</v>
          </cell>
          <cell r="F2934">
            <v>0.01</v>
          </cell>
        </row>
        <row r="2935">
          <cell r="B2935">
            <v>29897</v>
          </cell>
          <cell r="C2935" t="str">
            <v>HC OR ARTHROSCOPY ANKLE SMPL DEBRID</v>
          </cell>
          <cell r="E2935">
            <v>0.01</v>
          </cell>
          <cell r="F2935">
            <v>0.01</v>
          </cell>
        </row>
        <row r="2936">
          <cell r="B2936">
            <v>29898</v>
          </cell>
          <cell r="C2936" t="str">
            <v>HC OR ARTHROSCOPY BICEPS TENODESIS</v>
          </cell>
          <cell r="E2936">
            <v>0.01</v>
          </cell>
          <cell r="F2936">
            <v>0.01</v>
          </cell>
        </row>
        <row r="2937">
          <cell r="B2937">
            <v>29915</v>
          </cell>
          <cell r="C2937" t="str">
            <v>HC OR ARTHROSCOPY HIP W/ACETABULOPLASTY</v>
          </cell>
          <cell r="E2937">
            <v>0.01</v>
          </cell>
          <cell r="F2937">
            <v>0.01</v>
          </cell>
        </row>
        <row r="2938">
          <cell r="B2938">
            <v>29916</v>
          </cell>
          <cell r="C2938" t="str">
            <v>HC OR ARTHROSCOPY HIP W/LABRAL REPAIR</v>
          </cell>
          <cell r="E2938">
            <v>0.01</v>
          </cell>
          <cell r="F2938">
            <v>0.01</v>
          </cell>
        </row>
        <row r="2939">
          <cell r="B2939">
            <v>29999</v>
          </cell>
          <cell r="C2939" t="str">
            <v>HC OR UNLISTED PROCEDURE ARTHROSCOPY</v>
          </cell>
          <cell r="E2939">
            <v>0.01</v>
          </cell>
          <cell r="F2939">
            <v>0.01</v>
          </cell>
        </row>
        <row r="2940">
          <cell r="B2940">
            <v>30115</v>
          </cell>
          <cell r="C2940" t="str">
            <v>HC OR EXCISION NASAL POLYP EXTENSIVE</v>
          </cell>
          <cell r="E2940">
            <v>0.01</v>
          </cell>
          <cell r="F2940">
            <v>0.01</v>
          </cell>
        </row>
        <row r="2941">
          <cell r="B2941">
            <v>30117</v>
          </cell>
          <cell r="C2941" t="str">
            <v>HC OR EXCISION/DESTRUCTION INTRANASAL LESION INT APPR</v>
          </cell>
          <cell r="E2941">
            <v>0.01</v>
          </cell>
          <cell r="F2941">
            <v>0.01</v>
          </cell>
        </row>
        <row r="2942">
          <cell r="B2942">
            <v>30120</v>
          </cell>
          <cell r="C2942" t="str">
            <v>HC OR EXCISION/SURGICAL PLANING SKIN NOSE RHINOPHYMA</v>
          </cell>
          <cell r="E2942">
            <v>0.01</v>
          </cell>
          <cell r="F2942">
            <v>0.01</v>
          </cell>
        </row>
        <row r="2943">
          <cell r="B2943">
            <v>30130</v>
          </cell>
          <cell r="C2943" t="str">
            <v>HC OR EXCISION INFERIOR TURBINATE PARTIAL/COMPLETE</v>
          </cell>
          <cell r="E2943">
            <v>0.01</v>
          </cell>
          <cell r="F2943">
            <v>0.01</v>
          </cell>
        </row>
        <row r="2944">
          <cell r="B2944">
            <v>30140</v>
          </cell>
          <cell r="C2944" t="str">
            <v>HC OR RESECT INFERIOR TURBINATE</v>
          </cell>
          <cell r="E2944">
            <v>0.01</v>
          </cell>
          <cell r="F2944">
            <v>0.01</v>
          </cell>
        </row>
        <row r="2945">
          <cell r="B2945">
            <v>30420</v>
          </cell>
          <cell r="C2945" t="str">
            <v>HC OR RHINOPLASTY PRIMARY W/MAJOR SEPTAL REPAIR</v>
          </cell>
          <cell r="E2945">
            <v>0.01</v>
          </cell>
          <cell r="F2945">
            <v>0.01</v>
          </cell>
        </row>
        <row r="2946">
          <cell r="B2946">
            <v>30450</v>
          </cell>
          <cell r="C2946" t="str">
            <v>HC OR RHINOPLASTY 2' MAJOR REVISION</v>
          </cell>
          <cell r="E2946">
            <v>0.01</v>
          </cell>
          <cell r="F2946">
            <v>0.01</v>
          </cell>
        </row>
        <row r="2947">
          <cell r="B2947">
            <v>30465</v>
          </cell>
          <cell r="C2947" t="str">
            <v>HC OR REPAIR NASAL STENOSIS</v>
          </cell>
          <cell r="E2947">
            <v>0.01</v>
          </cell>
          <cell r="F2947">
            <v>0.01</v>
          </cell>
        </row>
        <row r="2948">
          <cell r="B2948">
            <v>30468</v>
          </cell>
          <cell r="C2948" t="str">
            <v>HC OR RPR NSL VLV COLLAPSE SUBQ/SBMCSL LAT WALL IMPLT</v>
          </cell>
          <cell r="E2948">
            <v>0.01</v>
          </cell>
          <cell r="F2948">
            <v>0.01</v>
          </cell>
        </row>
        <row r="2949">
          <cell r="B2949">
            <v>30469</v>
          </cell>
          <cell r="C2949" t="str">
            <v>HC OR RPR NSL VLV COLLAPSE LW NRG SUBQ/SBMCSL RMDLG</v>
          </cell>
          <cell r="E2949">
            <v>0.01</v>
          </cell>
          <cell r="F2949">
            <v>0.01</v>
          </cell>
        </row>
        <row r="2950">
          <cell r="B2950">
            <v>30520</v>
          </cell>
          <cell r="C2950" t="str">
            <v>HC OR SEPTOPLASTY OR SUBMUCOUS RESECT</v>
          </cell>
          <cell r="E2950">
            <v>0.01</v>
          </cell>
          <cell r="F2950">
            <v>0.01</v>
          </cell>
        </row>
        <row r="2951">
          <cell r="B2951">
            <v>30580</v>
          </cell>
          <cell r="C2951" t="str">
            <v>HC OR REPAIR FISTULA OROMAXILLARY</v>
          </cell>
          <cell r="E2951">
            <v>0.01</v>
          </cell>
          <cell r="F2951">
            <v>0.01</v>
          </cell>
        </row>
        <row r="2952">
          <cell r="B2952">
            <v>30600</v>
          </cell>
          <cell r="C2952" t="str">
            <v>HC OR REPAIR FISTULA ORONASAL</v>
          </cell>
          <cell r="E2952">
            <v>0.01</v>
          </cell>
          <cell r="F2952">
            <v>0.01</v>
          </cell>
        </row>
        <row r="2953">
          <cell r="B2953">
            <v>30801</v>
          </cell>
          <cell r="C2953" t="str">
            <v>HC OR ABLTJ SOFT TIS INFERIOR TURBINATES UNI/BI SUPFC</v>
          </cell>
          <cell r="E2953">
            <v>0.01</v>
          </cell>
          <cell r="F2953">
            <v>0.01</v>
          </cell>
        </row>
        <row r="2954">
          <cell r="B2954">
            <v>30930</v>
          </cell>
          <cell r="C2954" t="str">
            <v>HC OR THER FX NASAL INF TURBINATE</v>
          </cell>
          <cell r="E2954">
            <v>0.01</v>
          </cell>
          <cell r="F2954">
            <v>0.01</v>
          </cell>
        </row>
        <row r="2955">
          <cell r="B2955">
            <v>31239</v>
          </cell>
          <cell r="C2955" t="str">
            <v>HC OR NASAL/SINUS NDSC SURG W/DACRYOCSTORHINOSTOMY</v>
          </cell>
          <cell r="E2955">
            <v>0.01</v>
          </cell>
          <cell r="F2955">
            <v>0.01</v>
          </cell>
        </row>
        <row r="2956">
          <cell r="B2956">
            <v>31253</v>
          </cell>
          <cell r="C2956" t="str">
            <v>HC OR NASAL/SINUS NDSC TOT W/FRNT SINS EXPL TISS RMVL</v>
          </cell>
          <cell r="E2956">
            <v>0.01</v>
          </cell>
          <cell r="F2956">
            <v>0.01</v>
          </cell>
        </row>
        <row r="2957">
          <cell r="B2957">
            <v>31254</v>
          </cell>
          <cell r="C2957" t="str">
            <v>HC OR NASAL/SINUS NDSC W/PARTIAL ETHMOIDECTOMY</v>
          </cell>
          <cell r="E2957">
            <v>0.01</v>
          </cell>
          <cell r="F2957">
            <v>0.01</v>
          </cell>
        </row>
        <row r="2958">
          <cell r="B2958">
            <v>31255</v>
          </cell>
          <cell r="C2958" t="str">
            <v>HC OR NASAL/SINUS NDSC W/TOTAL ETHOIDECTOMY</v>
          </cell>
          <cell r="E2958">
            <v>0.01</v>
          </cell>
          <cell r="F2958">
            <v>0.01</v>
          </cell>
        </row>
        <row r="2959">
          <cell r="B2959">
            <v>31256</v>
          </cell>
          <cell r="C2959" t="str">
            <v>HC OR CLTX DSTL PHLNGL FX FNGR/THMB W/O MANJ EA</v>
          </cell>
          <cell r="E2959">
            <v>0.01</v>
          </cell>
          <cell r="F2959">
            <v>0.01</v>
          </cell>
        </row>
        <row r="2960">
          <cell r="B2960">
            <v>31257</v>
          </cell>
          <cell r="C2960" t="str">
            <v>HC OR NASAL/SINUS NDSC TOTAL WITH SPHENOIDOTOMY</v>
          </cell>
          <cell r="E2960">
            <v>0.01</v>
          </cell>
          <cell r="F2960">
            <v>0.01</v>
          </cell>
        </row>
        <row r="2961">
          <cell r="B2961">
            <v>31259</v>
          </cell>
          <cell r="C2961" t="str">
            <v>HC OR NASAL/SINUS NDSC TOT W/SPHENDT W/SPHEN TISS RMVL</v>
          </cell>
          <cell r="E2961">
            <v>0.01</v>
          </cell>
          <cell r="F2961">
            <v>0.01</v>
          </cell>
        </row>
        <row r="2962">
          <cell r="B2962">
            <v>31267</v>
          </cell>
          <cell r="C2962" t="str">
            <v>HC OR NASAL ENDO W MA - W REM TISS MS</v>
          </cell>
          <cell r="E2962">
            <v>0.01</v>
          </cell>
          <cell r="F2962">
            <v>0.01</v>
          </cell>
        </row>
        <row r="2963">
          <cell r="B2963">
            <v>31276</v>
          </cell>
          <cell r="C2963" t="str">
            <v>HC OR NSL/SINS NDSC FRNT TISS RMVL</v>
          </cell>
          <cell r="E2963">
            <v>0.01</v>
          </cell>
          <cell r="F2963">
            <v>0.01</v>
          </cell>
        </row>
        <row r="2964">
          <cell r="B2964">
            <v>31287</v>
          </cell>
          <cell r="C2964" t="str">
            <v>HC OR NASAL/SINUS ENDO W SPENOIDOTOMY</v>
          </cell>
          <cell r="E2964">
            <v>0.01</v>
          </cell>
          <cell r="F2964">
            <v>0.01</v>
          </cell>
        </row>
        <row r="2965">
          <cell r="B2965">
            <v>31288</v>
          </cell>
          <cell r="C2965" t="str">
            <v>HC OR NSL/SINUS NDSC SPHENDT RMVL TISS SPHENOID SINUS</v>
          </cell>
          <cell r="E2965">
            <v>0.01</v>
          </cell>
          <cell r="F2965">
            <v>0.01</v>
          </cell>
        </row>
        <row r="2966">
          <cell r="B2966">
            <v>31295</v>
          </cell>
          <cell r="C2966" t="str">
            <v>HC OR NASAL/SINUS NDSC SURG W/DILATION MAXILLARY SINUS</v>
          </cell>
          <cell r="E2966">
            <v>0.01</v>
          </cell>
          <cell r="F2966">
            <v>0.01</v>
          </cell>
        </row>
        <row r="2967">
          <cell r="B2967">
            <v>31525</v>
          </cell>
          <cell r="C2967" t="str">
            <v>HC OR LARYNGOSCOPY W/WO TRACHEOSCOPY DX EXCL NB</v>
          </cell>
          <cell r="E2967">
            <v>0.01</v>
          </cell>
          <cell r="F2967">
            <v>0.01</v>
          </cell>
        </row>
        <row r="2968">
          <cell r="B2968">
            <v>31530</v>
          </cell>
          <cell r="C2968" t="str">
            <v>HC OR LARYNGOSCOPY W/FB REMOVAL</v>
          </cell>
          <cell r="E2968">
            <v>0.01</v>
          </cell>
          <cell r="F2968">
            <v>0.01</v>
          </cell>
        </row>
        <row r="2969">
          <cell r="B2969">
            <v>31535</v>
          </cell>
          <cell r="C2969" t="str">
            <v>HC OR LARYNGOSCOPY DIRECT OPERATIVE W/BIOPSY</v>
          </cell>
          <cell r="E2969">
            <v>0.01</v>
          </cell>
          <cell r="F2969">
            <v>0.01</v>
          </cell>
        </row>
        <row r="2970">
          <cell r="B2970">
            <v>31536</v>
          </cell>
          <cell r="C2970" t="str">
            <v>HC OR LARYNGOSCOPY W/BIOPSY MICROSCOPE/TELESCOPE</v>
          </cell>
          <cell r="E2970">
            <v>0.01</v>
          </cell>
          <cell r="F2970">
            <v>0.01</v>
          </cell>
        </row>
        <row r="2971">
          <cell r="B2971">
            <v>31541</v>
          </cell>
          <cell r="C2971" t="str">
            <v>HC OR LARYNSCOP W/TUMR EXC + SCOPE</v>
          </cell>
          <cell r="E2971">
            <v>0.01</v>
          </cell>
          <cell r="F2971">
            <v>0.01</v>
          </cell>
        </row>
        <row r="2972">
          <cell r="B2972">
            <v>31629</v>
          </cell>
          <cell r="C2972" t="str">
            <v>HC OR BRONCHOSCOPY NEEDLE BX TRACHEA MAIN STEM&amp;/BRON</v>
          </cell>
          <cell r="E2972">
            <v>0.01</v>
          </cell>
          <cell r="F2972">
            <v>0.01</v>
          </cell>
        </row>
        <row r="2973">
          <cell r="B2973">
            <v>31632</v>
          </cell>
          <cell r="C2973" t="str">
            <v>HC OR BRONCHOSCOPY W/TRANSBRONCHIAL LUNG BX EACH LOBE</v>
          </cell>
          <cell r="E2973">
            <v>0.01</v>
          </cell>
          <cell r="F2973">
            <v>0.01</v>
          </cell>
        </row>
        <row r="2974">
          <cell r="B2974">
            <v>32160</v>
          </cell>
          <cell r="C2974" t="str">
            <v>HC OR OPEN CHEST HEART MASSAGE</v>
          </cell>
          <cell r="E2974">
            <v>0.01</v>
          </cell>
          <cell r="F2974">
            <v>0.01</v>
          </cell>
        </row>
        <row r="2975">
          <cell r="B2975">
            <v>32555</v>
          </cell>
          <cell r="C2975" t="str">
            <v>HC OR ASPIRATE PLEURA W/ IMAGING LT</v>
          </cell>
          <cell r="E2975">
            <v>0.01</v>
          </cell>
          <cell r="F2975">
            <v>0.01</v>
          </cell>
        </row>
        <row r="2976">
          <cell r="B2976">
            <v>32555</v>
          </cell>
          <cell r="C2976" t="str">
            <v>HC OR ASPIRATE PLEURA W/ IMAGING RT</v>
          </cell>
          <cell r="E2976">
            <v>0.01</v>
          </cell>
          <cell r="F2976">
            <v>0.01</v>
          </cell>
        </row>
        <row r="2977">
          <cell r="B2977">
            <v>32555</v>
          </cell>
          <cell r="C2977" t="str">
            <v>HC OR ASPIRATE PLEURA W/ IMAGING BILATERAL</v>
          </cell>
          <cell r="E2977">
            <v>0.01</v>
          </cell>
          <cell r="F2977">
            <v>0.01</v>
          </cell>
        </row>
        <row r="2978">
          <cell r="B2978">
            <v>33020</v>
          </cell>
          <cell r="C2978" t="str">
            <v>HC OR PERICARDIOTOMY REMOVAL CLOT/FOREIGN BODY PRIMARY</v>
          </cell>
          <cell r="E2978">
            <v>0.01</v>
          </cell>
          <cell r="F2978">
            <v>0.01</v>
          </cell>
        </row>
        <row r="2979">
          <cell r="B2979">
            <v>33285</v>
          </cell>
          <cell r="C2979" t="str">
            <v>HC OR INSJ SUBQ CAR RHYTHM MNTR</v>
          </cell>
          <cell r="E2979">
            <v>0.01</v>
          </cell>
          <cell r="F2979">
            <v>0.01</v>
          </cell>
        </row>
        <row r="2980">
          <cell r="B2980">
            <v>33968</v>
          </cell>
          <cell r="C2980" t="str">
            <v>HC OR REMOVAL INTRA-AORTIC BALLOON ASSIST DEVICE PRQ</v>
          </cell>
          <cell r="E2980">
            <v>0.01</v>
          </cell>
          <cell r="F2980">
            <v>0.01</v>
          </cell>
        </row>
        <row r="2981">
          <cell r="B2981">
            <v>33990</v>
          </cell>
          <cell r="C2981" t="str">
            <v>HC OR INSJ PERQ VAD W/RS&amp;I L HRT ARTERIAL ACCESS ONLY</v>
          </cell>
          <cell r="E2981">
            <v>0.01</v>
          </cell>
          <cell r="F2981">
            <v>0.01</v>
          </cell>
        </row>
        <row r="2982">
          <cell r="B2982">
            <v>34101</v>
          </cell>
          <cell r="C2982" t="str">
            <v>HC OR EMBOLECTOMY - AX/BR/IN/SCL BY ARM INC</v>
          </cell>
          <cell r="E2982">
            <v>0.01</v>
          </cell>
          <cell r="F2982">
            <v>0.01</v>
          </cell>
        </row>
        <row r="2983">
          <cell r="B2983">
            <v>34502</v>
          </cell>
          <cell r="C2983" t="str">
            <v>HC OR RECONSTRUCTION VENA CAVA ANY METHOD</v>
          </cell>
          <cell r="E2983">
            <v>0.01</v>
          </cell>
          <cell r="F2983">
            <v>0.01</v>
          </cell>
        </row>
        <row r="2984">
          <cell r="B2984">
            <v>35206</v>
          </cell>
          <cell r="C2984" t="str">
            <v>HC OR REPAIR BLOOD VESSEL DIRECT UPPER EXTREMITY</v>
          </cell>
          <cell r="E2984">
            <v>0.01</v>
          </cell>
          <cell r="F2984">
            <v>0.01</v>
          </cell>
        </row>
        <row r="2985">
          <cell r="B2985">
            <v>35236</v>
          </cell>
          <cell r="C2985" t="str">
            <v>HC OR REPAIR BLOOD VESSEL W/VEIN GRAFT UPPER EXTREMITY</v>
          </cell>
          <cell r="E2985">
            <v>0.01</v>
          </cell>
          <cell r="F2985">
            <v>0.01</v>
          </cell>
        </row>
        <row r="2986">
          <cell r="B2986">
            <v>36000</v>
          </cell>
          <cell r="C2986" t="str">
            <v>HC OR NONSELECTIVE CATH PLACEMENT IN VEIN</v>
          </cell>
          <cell r="E2986">
            <v>0.01</v>
          </cell>
          <cell r="F2986">
            <v>0.01</v>
          </cell>
        </row>
        <row r="2987">
          <cell r="B2987">
            <v>36002</v>
          </cell>
          <cell r="C2987" t="str">
            <v>HC OR INJECTION PX PRQ TX EXTREMITY PSEUDOANEURYSM</v>
          </cell>
          <cell r="E2987">
            <v>0.01</v>
          </cell>
          <cell r="F2987">
            <v>0.01</v>
          </cell>
        </row>
        <row r="2988">
          <cell r="B2988">
            <v>36475</v>
          </cell>
          <cell r="C2988" t="str">
            <v>HC OR ENDOVEN ABLTJ INCMPTNT VEIN XTR RF 1ST VEIN</v>
          </cell>
          <cell r="E2988">
            <v>0.01</v>
          </cell>
          <cell r="F2988">
            <v>0.01</v>
          </cell>
        </row>
        <row r="2989">
          <cell r="B2989">
            <v>36558</v>
          </cell>
          <cell r="C2989" t="str">
            <v>HC OR INSERT TUNNELED CV CATH</v>
          </cell>
          <cell r="E2989">
            <v>0.01</v>
          </cell>
          <cell r="F2989">
            <v>0.01</v>
          </cell>
        </row>
        <row r="2990">
          <cell r="B2990">
            <v>36561</v>
          </cell>
          <cell r="C2990" t="str">
            <v>HC OR INS TUNNELED CVAD W PORT AGE 5 YRS/&gt;</v>
          </cell>
          <cell r="E2990">
            <v>0.01</v>
          </cell>
          <cell r="F2990">
            <v>0.01</v>
          </cell>
        </row>
        <row r="2991">
          <cell r="B2991">
            <v>36575</v>
          </cell>
          <cell r="C2991" t="str">
            <v>HC OR REPAIR CVA CATHETER</v>
          </cell>
          <cell r="E2991">
            <v>0.01</v>
          </cell>
          <cell r="F2991">
            <v>0.01</v>
          </cell>
        </row>
        <row r="2992">
          <cell r="B2992">
            <v>36581</v>
          </cell>
          <cell r="C2992" t="str">
            <v>HC OR REPLACE TUNNELED CV CATH</v>
          </cell>
          <cell r="E2992">
            <v>0.01</v>
          </cell>
          <cell r="F2992">
            <v>0.01</v>
          </cell>
        </row>
        <row r="2993">
          <cell r="B2993">
            <v>36582</v>
          </cell>
          <cell r="C2993" t="str">
            <v>HC OR RPLCMT COMPL TUN CTR VAD W/SUBQ PORT</v>
          </cell>
          <cell r="E2993">
            <v>0.01</v>
          </cell>
          <cell r="F2993">
            <v>0.01</v>
          </cell>
        </row>
        <row r="2994">
          <cell r="B2994">
            <v>36589</v>
          </cell>
          <cell r="C2994" t="str">
            <v>HC OR HC REMOVE TNL CV CATH</v>
          </cell>
          <cell r="E2994">
            <v>0.01</v>
          </cell>
          <cell r="F2994">
            <v>0.01</v>
          </cell>
        </row>
        <row r="2995">
          <cell r="B2995">
            <v>36590</v>
          </cell>
          <cell r="C2995" t="str">
            <v>HC OR REM TUNNELED CVAD W PORT/PUMP</v>
          </cell>
          <cell r="E2995">
            <v>0.01</v>
          </cell>
          <cell r="F2995">
            <v>0.01</v>
          </cell>
        </row>
        <row r="2996">
          <cell r="B2996">
            <v>36680</v>
          </cell>
          <cell r="C2996" t="str">
            <v>HC OR PLACE NEEDLE INTRAOSSEOUS INFUSION</v>
          </cell>
          <cell r="E2996">
            <v>0.01</v>
          </cell>
          <cell r="F2996">
            <v>0.01</v>
          </cell>
        </row>
        <row r="2997">
          <cell r="B2997">
            <v>36818</v>
          </cell>
          <cell r="C2997" t="str">
            <v>HC OR ARVEN ANAST OPN UPR ARM CEPHALIC VEIN TRPOS</v>
          </cell>
          <cell r="E2997">
            <v>0.01</v>
          </cell>
          <cell r="F2997">
            <v>0.01</v>
          </cell>
        </row>
        <row r="2998">
          <cell r="B2998">
            <v>36819</v>
          </cell>
          <cell r="C2998" t="str">
            <v>HC OR AV FUSE UPPR ARM BASILIC</v>
          </cell>
          <cell r="E2998">
            <v>0.01</v>
          </cell>
          <cell r="F2998">
            <v>0.01</v>
          </cell>
        </row>
        <row r="2999">
          <cell r="B2999">
            <v>36820</v>
          </cell>
          <cell r="C2999" t="str">
            <v>HC OR ARVEN ANAST OPN F/ARM VEIN TRPOS</v>
          </cell>
          <cell r="E2999">
            <v>0.01</v>
          </cell>
          <cell r="F2999">
            <v>0.01</v>
          </cell>
        </row>
        <row r="3000">
          <cell r="B3000">
            <v>36821</v>
          </cell>
          <cell r="C3000" t="str">
            <v>HC OR ARTERIOVENOUS ANASTOMOSIS OPEN DIRECT</v>
          </cell>
          <cell r="E3000">
            <v>0.01</v>
          </cell>
          <cell r="F3000">
            <v>0.01</v>
          </cell>
        </row>
        <row r="3001">
          <cell r="B3001">
            <v>36825</v>
          </cell>
          <cell r="C3001" t="str">
            <v>HC OR CREATE AV FISTULA AUTOGENOUS GRAFT</v>
          </cell>
          <cell r="E3001">
            <v>0.01</v>
          </cell>
          <cell r="F3001">
            <v>0.01</v>
          </cell>
        </row>
        <row r="3002">
          <cell r="B3002">
            <v>36830</v>
          </cell>
          <cell r="C3002" t="str">
            <v>HC OR CREATE AV FISTULA; NOT AUTOGENOUS GRAFT</v>
          </cell>
          <cell r="E3002">
            <v>0.01</v>
          </cell>
          <cell r="F3002">
            <v>0.01</v>
          </cell>
        </row>
        <row r="3003">
          <cell r="B3003">
            <v>36831</v>
          </cell>
          <cell r="C3003" t="str">
            <v>HC OR THRMBC OPN ARVEN FSTL W/O REVJ DIAL GRF</v>
          </cell>
          <cell r="E3003">
            <v>0.01</v>
          </cell>
          <cell r="F3003">
            <v>0.01</v>
          </cell>
        </row>
        <row r="3004">
          <cell r="B3004">
            <v>36832</v>
          </cell>
          <cell r="C3004" t="str">
            <v>HC OR REVISE AV FISTULA - GRAFT</v>
          </cell>
          <cell r="E3004">
            <v>0.01</v>
          </cell>
          <cell r="F3004">
            <v>0.01</v>
          </cell>
        </row>
        <row r="3005">
          <cell r="B3005">
            <v>36833</v>
          </cell>
          <cell r="C3005" t="str">
            <v>HC OR REVJ OPN ARVEN FSTL W/THRMBC DIAL GRF</v>
          </cell>
          <cell r="E3005">
            <v>0.01</v>
          </cell>
          <cell r="F3005">
            <v>0.01</v>
          </cell>
        </row>
        <row r="3006">
          <cell r="B3006">
            <v>36902</v>
          </cell>
          <cell r="C3006" t="str">
            <v>HC OR INTRO CATH DIALYSIS CIRCUIT</v>
          </cell>
          <cell r="E3006">
            <v>0.01</v>
          </cell>
          <cell r="F3006">
            <v>0.01</v>
          </cell>
        </row>
        <row r="3007">
          <cell r="B3007">
            <v>36903</v>
          </cell>
          <cell r="C3007" t="str">
            <v>HC OR INTRO CATH DIALYSIS CIRCUIT 36903</v>
          </cell>
          <cell r="E3007">
            <v>0.01</v>
          </cell>
          <cell r="F3007">
            <v>0.01</v>
          </cell>
        </row>
        <row r="3008">
          <cell r="B3008">
            <v>36905</v>
          </cell>
          <cell r="C3008" t="str">
            <v>HC OR PERQ THRMBC/NFS DIAL CIRCUIT TRLUML BALO ANGIOP</v>
          </cell>
          <cell r="E3008">
            <v>0.01</v>
          </cell>
          <cell r="F3008">
            <v>0.01</v>
          </cell>
        </row>
        <row r="3009">
          <cell r="B3009">
            <v>36906</v>
          </cell>
          <cell r="C3009" t="str">
            <v>HC OR PERQ THRMBC/NFS DIAL CIRCUIT TCAT PLMT IV STENT</v>
          </cell>
          <cell r="E3009">
            <v>0.01</v>
          </cell>
          <cell r="F3009">
            <v>0.01</v>
          </cell>
        </row>
        <row r="3010">
          <cell r="B3010">
            <v>37195</v>
          </cell>
          <cell r="C3010" t="str">
            <v>HC OR THROMBOLYSIS CEREBRAL IV INFUSION</v>
          </cell>
          <cell r="E3010">
            <v>0.01</v>
          </cell>
          <cell r="F3010">
            <v>0.01</v>
          </cell>
        </row>
        <row r="3011">
          <cell r="B3011">
            <v>37225</v>
          </cell>
          <cell r="C3011" t="str">
            <v>HC OR FEM/POPL REVAS W/ATHER</v>
          </cell>
          <cell r="E3011">
            <v>0.01</v>
          </cell>
          <cell r="F3011">
            <v>0.01</v>
          </cell>
        </row>
        <row r="3012">
          <cell r="B3012">
            <v>37227</v>
          </cell>
          <cell r="C3012" t="str">
            <v>HC OR REVSC OPN/PRQ FEM/POP W/STNT/ATHRC/ANGIOP SM VSL</v>
          </cell>
          <cell r="E3012">
            <v>0.01</v>
          </cell>
          <cell r="F3012">
            <v>0.01</v>
          </cell>
        </row>
        <row r="3013">
          <cell r="B3013">
            <v>37248</v>
          </cell>
          <cell r="C3013" t="str">
            <v>HC OR RLML BALO ANGIOP OPEN/PERQ W/IMG S&amp;I 1ST VEIN</v>
          </cell>
          <cell r="E3013">
            <v>0.01</v>
          </cell>
          <cell r="F3013">
            <v>0.01</v>
          </cell>
        </row>
        <row r="3014">
          <cell r="B3014">
            <v>37252</v>
          </cell>
          <cell r="C3014" t="str">
            <v>HC OR INTRVASC US NONCORONARY 1ST</v>
          </cell>
          <cell r="E3014">
            <v>0.01</v>
          </cell>
          <cell r="F3014">
            <v>0.01</v>
          </cell>
        </row>
        <row r="3015">
          <cell r="B3015">
            <v>37253</v>
          </cell>
          <cell r="C3015" t="str">
            <v>HC OR INTRVASC US NONCORONARY ADDL</v>
          </cell>
          <cell r="E3015">
            <v>0.01</v>
          </cell>
          <cell r="F3015">
            <v>0.01</v>
          </cell>
        </row>
        <row r="3016">
          <cell r="B3016">
            <v>37607</v>
          </cell>
          <cell r="C3016" t="str">
            <v>HC OR LIGATION/BAND ANGIOACCESS AV FISTULA</v>
          </cell>
          <cell r="E3016">
            <v>0.01</v>
          </cell>
          <cell r="F3016">
            <v>0.01</v>
          </cell>
        </row>
        <row r="3017">
          <cell r="B3017">
            <v>37609</v>
          </cell>
          <cell r="C3017" t="str">
            <v>HC OR LIGATION/BIOPSY TEMPORAL ARTERY</v>
          </cell>
          <cell r="E3017">
            <v>0.01</v>
          </cell>
          <cell r="F3017">
            <v>0.01</v>
          </cell>
        </row>
        <row r="3018">
          <cell r="B3018">
            <v>37617</v>
          </cell>
          <cell r="C3018" t="str">
            <v>HC OR LIGATION MAJOR ARTERY ABDOMEN</v>
          </cell>
          <cell r="E3018">
            <v>0.01</v>
          </cell>
          <cell r="F3018">
            <v>0.01</v>
          </cell>
        </row>
        <row r="3019">
          <cell r="B3019">
            <v>37618</v>
          </cell>
          <cell r="C3019" t="str">
            <v>HC OR LIGATION MAJOR ARTERY EXTREMITY</v>
          </cell>
          <cell r="E3019">
            <v>0.01</v>
          </cell>
          <cell r="F3019">
            <v>0.01</v>
          </cell>
        </row>
        <row r="3020">
          <cell r="B3020">
            <v>37765</v>
          </cell>
          <cell r="C3020" t="str">
            <v>HC OR STAB PHLEB VEINS XTR 10-20</v>
          </cell>
          <cell r="E3020">
            <v>0.01</v>
          </cell>
          <cell r="F3020">
            <v>0.01</v>
          </cell>
        </row>
        <row r="3021">
          <cell r="B3021">
            <v>37799</v>
          </cell>
          <cell r="C3021" t="str">
            <v>HC OR UNLISTED PROCEDURE VASCULAR SURGERY</v>
          </cell>
          <cell r="E3021">
            <v>0.01</v>
          </cell>
          <cell r="F3021">
            <v>0.01</v>
          </cell>
        </row>
        <row r="3022">
          <cell r="B3022">
            <v>38500</v>
          </cell>
          <cell r="C3022" t="str">
            <v>HC OR BX/EXC LYMPH NODE OPEN SUPERFICIAL</v>
          </cell>
          <cell r="E3022">
            <v>0.01</v>
          </cell>
          <cell r="F3022">
            <v>0.01</v>
          </cell>
        </row>
        <row r="3023">
          <cell r="B3023">
            <v>38510</v>
          </cell>
          <cell r="C3023" t="str">
            <v>HC OR OPEN BX/EXC LN DEEP CERV NODE(S)</v>
          </cell>
          <cell r="E3023">
            <v>0.01</v>
          </cell>
          <cell r="F3023">
            <v>0.01</v>
          </cell>
        </row>
        <row r="3024">
          <cell r="B3024">
            <v>38525</v>
          </cell>
          <cell r="C3024" t="str">
            <v>HC OR OPEN BX/EXC LN - AXILLARY NODE(S)</v>
          </cell>
          <cell r="E3024">
            <v>0.01</v>
          </cell>
          <cell r="F3024">
            <v>0.01</v>
          </cell>
        </row>
        <row r="3025">
          <cell r="B3025">
            <v>38531</v>
          </cell>
          <cell r="C3025" t="str">
            <v>HC OR OPEN BIOPSY/EXCISION INGUINOFEMORAL NODES</v>
          </cell>
          <cell r="E3025">
            <v>0.01</v>
          </cell>
          <cell r="F3025">
            <v>0.01</v>
          </cell>
        </row>
        <row r="3026">
          <cell r="B3026">
            <v>38550</v>
          </cell>
          <cell r="C3026" t="str">
            <v>HC OR REMOVAL NECK/ARMPIT LESION</v>
          </cell>
          <cell r="E3026">
            <v>0.01</v>
          </cell>
          <cell r="F3026">
            <v>0.01</v>
          </cell>
        </row>
        <row r="3027">
          <cell r="B3027">
            <v>38570</v>
          </cell>
          <cell r="C3027" t="str">
            <v>HC OR LAPS SURG RETROPERITONEAL LYMPH NODE BX 1/MLT</v>
          </cell>
          <cell r="E3027">
            <v>0.01</v>
          </cell>
          <cell r="F3027">
            <v>0.01</v>
          </cell>
        </row>
        <row r="3028">
          <cell r="B3028">
            <v>38571</v>
          </cell>
          <cell r="C3028" t="str">
            <v>HC OR LAPS SURG BILATERAL TOTAL PELVIC LMPHADECTOMY</v>
          </cell>
          <cell r="E3028">
            <v>0.01</v>
          </cell>
          <cell r="F3028">
            <v>0.01</v>
          </cell>
        </row>
        <row r="3029">
          <cell r="B3029">
            <v>38900</v>
          </cell>
          <cell r="C3029" t="str">
            <v>HC OR IO MAP OF SENT LYMPH NODE</v>
          </cell>
          <cell r="E3029">
            <v>0.01</v>
          </cell>
          <cell r="F3029">
            <v>0.01</v>
          </cell>
        </row>
        <row r="3030">
          <cell r="B3030">
            <v>40490</v>
          </cell>
          <cell r="C3030" t="str">
            <v>HC OR BIOPSY OF LIP</v>
          </cell>
          <cell r="E3030">
            <v>0.01</v>
          </cell>
          <cell r="F3030">
            <v>0.01</v>
          </cell>
        </row>
        <row r="3031">
          <cell r="B3031">
            <v>40810</v>
          </cell>
          <cell r="C3031" t="str">
            <v>HC OR EXC LES MUCOSA &amp; SBMCSL VESTIBULE MOUTH W/O RPR</v>
          </cell>
          <cell r="E3031">
            <v>0.01</v>
          </cell>
          <cell r="F3031">
            <v>0.01</v>
          </cell>
        </row>
        <row r="3032">
          <cell r="B3032">
            <v>40840</v>
          </cell>
          <cell r="C3032" t="str">
            <v>HC OR VESTIBULOPLASTY ANTERIOR</v>
          </cell>
          <cell r="E3032">
            <v>0.01</v>
          </cell>
          <cell r="F3032">
            <v>0.01</v>
          </cell>
        </row>
        <row r="3033">
          <cell r="B3033">
            <v>40842</v>
          </cell>
          <cell r="C3033" t="str">
            <v>HC OR VESTIBULOPLASTY POSTERIOR UNILATERAL</v>
          </cell>
          <cell r="E3033">
            <v>0.01</v>
          </cell>
          <cell r="F3033">
            <v>0.01</v>
          </cell>
        </row>
        <row r="3034">
          <cell r="B3034">
            <v>40845</v>
          </cell>
          <cell r="C3034" t="str">
            <v>HC OR VESTIBULOPLASTY CPLX W/RIDGE XTN MUSC RPSG</v>
          </cell>
          <cell r="E3034">
            <v>0.01</v>
          </cell>
          <cell r="F3034">
            <v>0.01</v>
          </cell>
        </row>
        <row r="3035">
          <cell r="B3035">
            <v>41100</v>
          </cell>
          <cell r="C3035" t="str">
            <v>HC OR BIOPSY OF TONGUE ANTERIOR 2/3</v>
          </cell>
          <cell r="E3035">
            <v>0.01</v>
          </cell>
          <cell r="F3035">
            <v>0.01</v>
          </cell>
        </row>
        <row r="3036">
          <cell r="B3036">
            <v>41112</v>
          </cell>
          <cell r="C3036" t="str">
            <v>HC OR EXC LESION TONGUE W/CLSR ANTERIOR TWO-THIRDS</v>
          </cell>
          <cell r="E3036">
            <v>0.01</v>
          </cell>
          <cell r="F3036">
            <v>0.01</v>
          </cell>
        </row>
        <row r="3037">
          <cell r="B3037">
            <v>41113</v>
          </cell>
          <cell r="C3037" t="str">
            <v>HC OR EXC LESION TONGUE W/CLSR POSTERIOR ONE-THIRD</v>
          </cell>
          <cell r="E3037">
            <v>0.01</v>
          </cell>
          <cell r="F3037">
            <v>0.01</v>
          </cell>
        </row>
        <row r="3038">
          <cell r="B3038">
            <v>41116</v>
          </cell>
          <cell r="C3038" t="str">
            <v>HC OR EXCISION LESION FLOOR MOUTH</v>
          </cell>
          <cell r="E3038">
            <v>0.01</v>
          </cell>
          <cell r="F3038">
            <v>0.01</v>
          </cell>
        </row>
        <row r="3039">
          <cell r="B3039">
            <v>41120</v>
          </cell>
          <cell r="C3039" t="str">
            <v>HC OR PARTIAL REMOVAL OF TONGUE</v>
          </cell>
          <cell r="E3039">
            <v>0.01</v>
          </cell>
          <cell r="F3039">
            <v>0.01</v>
          </cell>
        </row>
        <row r="3040">
          <cell r="B3040">
            <v>41825</v>
          </cell>
          <cell r="C3040" t="str">
            <v>HC OR EXC LESION/TUMOR DENTOALVEOLAR STRUX W/O RPR</v>
          </cell>
          <cell r="E3040">
            <v>0.01</v>
          </cell>
          <cell r="F3040">
            <v>0.01</v>
          </cell>
        </row>
        <row r="3041">
          <cell r="B3041">
            <v>41826</v>
          </cell>
          <cell r="C3041" t="str">
            <v>HC OR EXC LES/TUMOR DENTOALVEOLAR W SMPL REP</v>
          </cell>
          <cell r="E3041">
            <v>0.01</v>
          </cell>
          <cell r="F3041">
            <v>0.01</v>
          </cell>
        </row>
        <row r="3042">
          <cell r="B3042">
            <v>41828</v>
          </cell>
          <cell r="C3042" t="str">
            <v>HC OR EXC HYPRPLSTC ALVEOLAR MUCOSA EA QUADRANT SPEC</v>
          </cell>
          <cell r="E3042">
            <v>0.01</v>
          </cell>
          <cell r="F3042">
            <v>0.01</v>
          </cell>
        </row>
        <row r="3043">
          <cell r="B3043">
            <v>41874</v>
          </cell>
          <cell r="C3043" t="str">
            <v>HC OR ALVEOLOPLASTY EACH QUADRANT SPECIFY</v>
          </cell>
          <cell r="E3043">
            <v>0.01</v>
          </cell>
          <cell r="F3043">
            <v>0.01</v>
          </cell>
        </row>
        <row r="3044">
          <cell r="B3044">
            <v>41899</v>
          </cell>
          <cell r="C3044" t="str">
            <v>HC OR TOOTH EXTRACTIOM TRAUMA BAY. UNLISTED DENTAL</v>
          </cell>
          <cell r="E3044">
            <v>0.01</v>
          </cell>
          <cell r="F3044">
            <v>0.01</v>
          </cell>
        </row>
        <row r="3045">
          <cell r="B3045">
            <v>42120</v>
          </cell>
          <cell r="C3045" t="str">
            <v>HC OR RESCJ PALATE/EXTENSIVE RESCJ LESION</v>
          </cell>
          <cell r="E3045">
            <v>0.01</v>
          </cell>
          <cell r="F3045">
            <v>0.01</v>
          </cell>
        </row>
        <row r="3046">
          <cell r="B3046">
            <v>42145</v>
          </cell>
          <cell r="C3046" t="str">
            <v>HC OR PALATOPHARYNGOPLASTY</v>
          </cell>
          <cell r="E3046">
            <v>0.01</v>
          </cell>
          <cell r="F3046">
            <v>0.01</v>
          </cell>
        </row>
        <row r="3047">
          <cell r="B3047">
            <v>42408</v>
          </cell>
          <cell r="C3047" t="str">
            <v>HC OR EXC SUBLINGUAL SALIVARY CYST RANULA</v>
          </cell>
          <cell r="E3047">
            <v>0.01</v>
          </cell>
          <cell r="F3047">
            <v>0.01</v>
          </cell>
        </row>
        <row r="3048">
          <cell r="B3048">
            <v>42409</v>
          </cell>
          <cell r="C3048" t="str">
            <v>HC OR MARSUPIALIZE SUBLINGUAL SALIVARY CYST</v>
          </cell>
          <cell r="E3048">
            <v>0.01</v>
          </cell>
          <cell r="F3048">
            <v>0.01</v>
          </cell>
        </row>
        <row r="3049">
          <cell r="B3049">
            <v>42415</v>
          </cell>
          <cell r="C3049" t="str">
            <v>HC OR EXC PAROTID TUM/GLAND - LL W DISSECT</v>
          </cell>
          <cell r="E3049">
            <v>0.01</v>
          </cell>
          <cell r="F3049">
            <v>0.01</v>
          </cell>
        </row>
        <row r="3050">
          <cell r="B3050">
            <v>42420</v>
          </cell>
          <cell r="C3050" t="str">
            <v>HC OR EXC PRTD TUM/PRTD GLND TOT DSJ&amp;PRSRV FACIAL NR</v>
          </cell>
          <cell r="E3050">
            <v>0.01</v>
          </cell>
          <cell r="F3050">
            <v>0.01</v>
          </cell>
        </row>
        <row r="3051">
          <cell r="B3051">
            <v>42426</v>
          </cell>
          <cell r="C3051" t="str">
            <v>HC OR EXC PRTD TUM/PRTD GLND TOT W/UNI RAD NCK DSJ</v>
          </cell>
          <cell r="E3051">
            <v>0.01</v>
          </cell>
          <cell r="F3051">
            <v>0.01</v>
          </cell>
        </row>
        <row r="3052">
          <cell r="B3052">
            <v>42440</v>
          </cell>
          <cell r="C3052" t="str">
            <v>HC OR EXCISION SUBMANDIBULAR SUBMAXILLARY GLAND</v>
          </cell>
          <cell r="E3052">
            <v>0.01</v>
          </cell>
          <cell r="F3052">
            <v>0.01</v>
          </cell>
        </row>
        <row r="3053">
          <cell r="B3053">
            <v>42815</v>
          </cell>
          <cell r="C3053" t="str">
            <v>HC OR EXC BRANCHIAL CLEFT CYST BELOW SUBQ TISS&amp;/PHRYNX</v>
          </cell>
          <cell r="E3053">
            <v>0.01</v>
          </cell>
          <cell r="F3053">
            <v>0.01</v>
          </cell>
        </row>
        <row r="3054">
          <cell r="B3054">
            <v>42821</v>
          </cell>
          <cell r="C3054" t="str">
            <v>HC OR TONSILLECTOMY &amp; ADENOIDECTOMY AGE 12/&gt;</v>
          </cell>
          <cell r="E3054">
            <v>0.01</v>
          </cell>
          <cell r="F3054">
            <v>0.01</v>
          </cell>
        </row>
        <row r="3055">
          <cell r="B3055">
            <v>42826</v>
          </cell>
          <cell r="C3055" t="str">
            <v>HC OR TONSILLECTOMY AGE 12 OR MORE</v>
          </cell>
          <cell r="E3055">
            <v>0.01</v>
          </cell>
          <cell r="F3055">
            <v>0.01</v>
          </cell>
        </row>
        <row r="3056">
          <cell r="B3056">
            <v>43235</v>
          </cell>
          <cell r="C3056" t="str">
            <v>HC OR EGD DIAGNOSTIC BRUSH WASH</v>
          </cell>
          <cell r="E3056">
            <v>0.01</v>
          </cell>
          <cell r="F3056">
            <v>0.01</v>
          </cell>
        </row>
        <row r="3057">
          <cell r="B3057">
            <v>43239</v>
          </cell>
          <cell r="C3057" t="str">
            <v>HC OR EGD BIOPSY SINGLE/MULTIPLE</v>
          </cell>
          <cell r="E3057">
            <v>0.01</v>
          </cell>
          <cell r="F3057">
            <v>0.01</v>
          </cell>
        </row>
        <row r="3058">
          <cell r="B3058">
            <v>43246</v>
          </cell>
          <cell r="C3058" t="str">
            <v>HC OR EGD PERCUTANEOUS PLACEMENT GASTROSTOMY TUBE</v>
          </cell>
          <cell r="E3058">
            <v>0.01</v>
          </cell>
          <cell r="F3058">
            <v>0.01</v>
          </cell>
        </row>
        <row r="3059">
          <cell r="B3059">
            <v>43291</v>
          </cell>
          <cell r="C3059" t="str">
            <v>HC OR EGD FLX TRNSORL W/RMVL NTRGSTR BARIATRIC BALO</v>
          </cell>
          <cell r="E3059">
            <v>0.01</v>
          </cell>
          <cell r="F3059">
            <v>0.01</v>
          </cell>
        </row>
        <row r="3060">
          <cell r="B3060">
            <v>43631</v>
          </cell>
          <cell r="C3060" t="str">
            <v>HC OR GSTRCT PRTL DSTL W/GASTRODUODENOSTOMY</v>
          </cell>
          <cell r="E3060">
            <v>0.01</v>
          </cell>
          <cell r="F3060">
            <v>0.01</v>
          </cell>
        </row>
        <row r="3061">
          <cell r="B3061">
            <v>43632</v>
          </cell>
          <cell r="C3061" t="str">
            <v>HC OR GSTRCT PRTL DSTL W/GASTROJEJUNOSTOMY</v>
          </cell>
          <cell r="E3061">
            <v>0.01</v>
          </cell>
          <cell r="F3061">
            <v>0.01</v>
          </cell>
        </row>
        <row r="3062">
          <cell r="B3062">
            <v>43830</v>
          </cell>
          <cell r="C3062" t="str">
            <v>HC OR GASTROSTOMY OPN W/O CONSTJ GSTR TUBE SPX</v>
          </cell>
          <cell r="E3062">
            <v>0.01</v>
          </cell>
          <cell r="F3062">
            <v>0.01</v>
          </cell>
        </row>
        <row r="3063">
          <cell r="B3063">
            <v>44120</v>
          </cell>
          <cell r="C3063" t="str">
            <v>HC OR REMOVAL OF SMALL INTESTINE</v>
          </cell>
          <cell r="E3063">
            <v>0.01</v>
          </cell>
          <cell r="F3063">
            <v>0.01</v>
          </cell>
        </row>
        <row r="3064">
          <cell r="B3064">
            <v>44603</v>
          </cell>
          <cell r="C3064" t="str">
            <v>HC OR SUTURE SMALL INTESTINE</v>
          </cell>
          <cell r="E3064">
            <v>0.01</v>
          </cell>
          <cell r="F3064">
            <v>0.01</v>
          </cell>
        </row>
        <row r="3065">
          <cell r="B3065">
            <v>44970</v>
          </cell>
          <cell r="C3065" t="str">
            <v>HC OR LAPAROSCOPY; APPENDECTOMY</v>
          </cell>
          <cell r="E3065">
            <v>0.01</v>
          </cell>
          <cell r="F3065">
            <v>0.01</v>
          </cell>
        </row>
        <row r="3066">
          <cell r="B3066">
            <v>45100</v>
          </cell>
          <cell r="C3066" t="str">
            <v>HC OR BX ANORECTAL WALL ANAL APPROACH</v>
          </cell>
          <cell r="E3066">
            <v>0.01</v>
          </cell>
          <cell r="F3066">
            <v>0.01</v>
          </cell>
        </row>
        <row r="3067">
          <cell r="B3067">
            <v>45300</v>
          </cell>
          <cell r="C3067" t="str">
            <v>HC OR PROCTOSGMDSC RGD DX W/WO COLLJ SPEC BR/WA SPX</v>
          </cell>
          <cell r="E3067">
            <v>0.01</v>
          </cell>
          <cell r="F3067">
            <v>0.01</v>
          </cell>
        </row>
        <row r="3068">
          <cell r="B3068">
            <v>45317</v>
          </cell>
          <cell r="C3068" t="str">
            <v>HC OR PROCTOSGMDSC RIGID CONTROL BLEEDING</v>
          </cell>
          <cell r="E3068">
            <v>0.01</v>
          </cell>
          <cell r="F3068">
            <v>0.01</v>
          </cell>
        </row>
        <row r="3069">
          <cell r="B3069">
            <v>45378</v>
          </cell>
          <cell r="C3069" t="str">
            <v>HC OR DIAGNOSTIC COLONOSCOPY</v>
          </cell>
          <cell r="E3069">
            <v>0.01</v>
          </cell>
          <cell r="F3069">
            <v>0.01</v>
          </cell>
        </row>
        <row r="3070">
          <cell r="B3070">
            <v>45379</v>
          </cell>
          <cell r="C3070" t="str">
            <v>HC OR COLONOSCOPY FLX W/REMOVAL OF FOREIGN BODY(S)</v>
          </cell>
          <cell r="E3070">
            <v>0.01</v>
          </cell>
          <cell r="F3070">
            <v>0.01</v>
          </cell>
        </row>
        <row r="3071">
          <cell r="B3071">
            <v>45400</v>
          </cell>
          <cell r="C3071" t="str">
            <v>HC OR LAPAROSCOPY PROCTOPEXY PROLAPSE</v>
          </cell>
          <cell r="E3071">
            <v>0.01</v>
          </cell>
          <cell r="F3071">
            <v>0.01</v>
          </cell>
        </row>
        <row r="3072">
          <cell r="B3072">
            <v>45990</v>
          </cell>
          <cell r="C3072" t="str">
            <v>HC OR SURG DX EXAM ANORECTAL</v>
          </cell>
          <cell r="E3072">
            <v>0.01</v>
          </cell>
          <cell r="F3072">
            <v>0.01</v>
          </cell>
        </row>
        <row r="3073">
          <cell r="B3073">
            <v>46020</v>
          </cell>
          <cell r="C3073" t="str">
            <v>HC OR PLACEMENT SETON</v>
          </cell>
          <cell r="E3073">
            <v>0.01</v>
          </cell>
          <cell r="F3073">
            <v>0.01</v>
          </cell>
        </row>
        <row r="3074">
          <cell r="B3074">
            <v>46030</v>
          </cell>
          <cell r="C3074" t="str">
            <v>HC OR REMOVAL ANAL SETON OTHER MARKER</v>
          </cell>
          <cell r="E3074">
            <v>0.01</v>
          </cell>
          <cell r="F3074">
            <v>0.01</v>
          </cell>
        </row>
        <row r="3075">
          <cell r="B3075">
            <v>46040</v>
          </cell>
          <cell r="C3075" t="str">
            <v>HC OR I&amp;D ISCHIORECTAL&amp;/PERIRECTAL ABSCESS SPX</v>
          </cell>
          <cell r="E3075">
            <v>0.01</v>
          </cell>
          <cell r="F3075">
            <v>0.01</v>
          </cell>
        </row>
        <row r="3076">
          <cell r="B3076">
            <v>46045</v>
          </cell>
          <cell r="C3076" t="str">
            <v>HC OR I&amp;D INTRAMURAL IM/ABSC TRANSANAL ANES</v>
          </cell>
          <cell r="E3076">
            <v>0.01</v>
          </cell>
          <cell r="F3076">
            <v>0.01</v>
          </cell>
        </row>
        <row r="3077">
          <cell r="B3077">
            <v>46050</v>
          </cell>
          <cell r="C3077" t="str">
            <v>HC OR I&amp;D PERIANAL ABSCESS</v>
          </cell>
          <cell r="E3077">
            <v>0.01</v>
          </cell>
          <cell r="F3077">
            <v>0.01</v>
          </cell>
        </row>
        <row r="3078">
          <cell r="B3078">
            <v>46220</v>
          </cell>
          <cell r="C3078" t="str">
            <v>HC OR VENTRICULOCISTERNOSTOMY THIRD VENTRICLE</v>
          </cell>
          <cell r="E3078">
            <v>0.01</v>
          </cell>
          <cell r="F3078">
            <v>0.01</v>
          </cell>
        </row>
        <row r="3079">
          <cell r="B3079">
            <v>46221</v>
          </cell>
          <cell r="C3079" t="str">
            <v>HC OR HEMORRHOIDECTOMY INTERNAL RUBBER BAND LIGATIONS</v>
          </cell>
          <cell r="E3079">
            <v>0.01</v>
          </cell>
          <cell r="F3079">
            <v>0.01</v>
          </cell>
        </row>
        <row r="3080">
          <cell r="B3080">
            <v>46230</v>
          </cell>
          <cell r="C3080" t="str">
            <v>HC OR EXCISION MULTIPLE EXTERNAL PAPILLAE/TAGS ANUS</v>
          </cell>
          <cell r="E3080">
            <v>0.01</v>
          </cell>
          <cell r="F3080">
            <v>0.01</v>
          </cell>
        </row>
        <row r="3081">
          <cell r="B3081">
            <v>46250</v>
          </cell>
          <cell r="C3081" t="str">
            <v>HC OR HEMORRHOIDECTOMY XTRNL 2/&gt; COLUMN/GROUP</v>
          </cell>
          <cell r="E3081">
            <v>0.01</v>
          </cell>
          <cell r="F3081">
            <v>0.01</v>
          </cell>
        </row>
        <row r="3082">
          <cell r="B3082">
            <v>46255</v>
          </cell>
          <cell r="C3082" t="str">
            <v>HC OR HEMORRHOIDECTOMY NTRNL &amp; XTRNL 1 COLUMN/GROUP</v>
          </cell>
          <cell r="E3082">
            <v>0.01</v>
          </cell>
          <cell r="F3082">
            <v>0.01</v>
          </cell>
        </row>
        <row r="3083">
          <cell r="B3083">
            <v>46260</v>
          </cell>
          <cell r="C3083" t="str">
            <v>HC OR REMOVE IN/EX HEM GROUPS 2+</v>
          </cell>
          <cell r="E3083">
            <v>0.01</v>
          </cell>
          <cell r="F3083">
            <v>0.01</v>
          </cell>
        </row>
        <row r="3084">
          <cell r="B3084">
            <v>46270</v>
          </cell>
          <cell r="C3084" t="str">
            <v>HC OR SURG TX ANAL FISTULA SUBQ</v>
          </cell>
          <cell r="E3084">
            <v>0.01</v>
          </cell>
          <cell r="F3084">
            <v>0.01</v>
          </cell>
        </row>
        <row r="3085">
          <cell r="B3085">
            <v>46275</v>
          </cell>
          <cell r="C3085" t="str">
            <v>HC OR SURG TX ANAL FISTULA INTERSPHINCTERIC</v>
          </cell>
          <cell r="E3085">
            <v>0.01</v>
          </cell>
          <cell r="F3085">
            <v>0.01</v>
          </cell>
        </row>
        <row r="3086">
          <cell r="B3086">
            <v>46280</v>
          </cell>
          <cell r="C3086" t="str">
            <v>HC OR TX ANAL FSTL TRANS/SUPRA/XTRASPHNCTRC INCL SETON</v>
          </cell>
          <cell r="E3086">
            <v>0.01</v>
          </cell>
          <cell r="F3086">
            <v>0.01</v>
          </cell>
        </row>
        <row r="3087">
          <cell r="B3087">
            <v>46285</v>
          </cell>
          <cell r="C3087" t="str">
            <v>HC OR SURG TX ANAL FISTULA 2ND STAGE</v>
          </cell>
          <cell r="E3087">
            <v>0.01</v>
          </cell>
          <cell r="F3087">
            <v>0.01</v>
          </cell>
        </row>
        <row r="3088">
          <cell r="B3088">
            <v>46288</v>
          </cell>
          <cell r="C3088" t="str">
            <v>HC OR CLSR ANAL FSTL W/RCT ADVMNT FLAP</v>
          </cell>
          <cell r="E3088">
            <v>0.01</v>
          </cell>
          <cell r="F3088">
            <v>0.01</v>
          </cell>
        </row>
        <row r="3089">
          <cell r="B3089">
            <v>46320</v>
          </cell>
          <cell r="C3089" t="str">
            <v>HC OR REMOVAL OF HEMORRHOID CLOT</v>
          </cell>
          <cell r="E3089">
            <v>0.01</v>
          </cell>
          <cell r="F3089">
            <v>0.01</v>
          </cell>
        </row>
        <row r="3090">
          <cell r="B3090">
            <v>46505</v>
          </cell>
          <cell r="C3090" t="str">
            <v>HC OR CHEMODENERVATION ANAL MUSC</v>
          </cell>
          <cell r="E3090">
            <v>0.01</v>
          </cell>
          <cell r="F3090">
            <v>0.01</v>
          </cell>
        </row>
        <row r="3091">
          <cell r="B3091">
            <v>46750</v>
          </cell>
          <cell r="C3091" t="str">
            <v>HC OR SPHNCTROP ANAL INCONTINENCE/PROLAPSE ADULT</v>
          </cell>
          <cell r="E3091">
            <v>0.01</v>
          </cell>
          <cell r="F3091">
            <v>0.01</v>
          </cell>
        </row>
        <row r="3092">
          <cell r="B3092">
            <v>46910</v>
          </cell>
          <cell r="C3092" t="str">
            <v>HC OR DESTRUCTION ANAL LESION(S)</v>
          </cell>
          <cell r="E3092">
            <v>0.01</v>
          </cell>
          <cell r="F3092">
            <v>0.01</v>
          </cell>
        </row>
        <row r="3093">
          <cell r="B3093">
            <v>46922</v>
          </cell>
          <cell r="C3093" t="str">
            <v>HC OR DESTROY ANAL LESION SIMPLE SURG EXC</v>
          </cell>
          <cell r="E3093">
            <v>0.01</v>
          </cell>
          <cell r="F3093">
            <v>0.01</v>
          </cell>
        </row>
        <row r="3094">
          <cell r="B3094">
            <v>46924</v>
          </cell>
          <cell r="C3094" t="str">
            <v>HC OR DSTRJ LESION ANUS EXTENSIVE</v>
          </cell>
          <cell r="E3094">
            <v>0.01</v>
          </cell>
          <cell r="F3094">
            <v>0.01</v>
          </cell>
        </row>
        <row r="3095">
          <cell r="B3095">
            <v>46930</v>
          </cell>
          <cell r="C3095" t="str">
            <v>HC OR DESTRUCTION INTERNAL HEMORRHOID THERMAL ENERGY</v>
          </cell>
          <cell r="E3095">
            <v>0.01</v>
          </cell>
          <cell r="F3095">
            <v>0.01</v>
          </cell>
        </row>
        <row r="3096">
          <cell r="B3096">
            <v>46948</v>
          </cell>
          <cell r="C3096" t="str">
            <v>HC OR INT HRHC TRANSANAL HROID DARTLZJ 2+ W/US GDN</v>
          </cell>
          <cell r="E3096">
            <v>0.01</v>
          </cell>
          <cell r="F3096">
            <v>0.01</v>
          </cell>
        </row>
        <row r="3097">
          <cell r="B3097">
            <v>47379</v>
          </cell>
          <cell r="C3097" t="str">
            <v>HC OR UNLIS LAPAROSCOPIC PROCEDURE LIVER</v>
          </cell>
          <cell r="E3097">
            <v>0.01</v>
          </cell>
          <cell r="F3097">
            <v>0.01</v>
          </cell>
        </row>
        <row r="3098">
          <cell r="B3098">
            <v>47562</v>
          </cell>
          <cell r="C3098" t="str">
            <v>HC OR LAPAROSCOPY - CHOLECYSTECOMY</v>
          </cell>
          <cell r="E3098">
            <v>0.01</v>
          </cell>
          <cell r="F3098">
            <v>0.01</v>
          </cell>
        </row>
        <row r="3099">
          <cell r="B3099">
            <v>47563</v>
          </cell>
          <cell r="C3099" t="str">
            <v>HC OR LAPS SURG CHOLECYSTECTOMY W/CHOLANGIOGRAPHY</v>
          </cell>
          <cell r="E3099">
            <v>0.01</v>
          </cell>
          <cell r="F3099">
            <v>0.01</v>
          </cell>
        </row>
        <row r="3100">
          <cell r="B3100">
            <v>49000</v>
          </cell>
          <cell r="C3100" t="str">
            <v>HC OR EXPLORATORY LAPAROTOMY CELIOTOMY W/WO BIOPSY SPX</v>
          </cell>
          <cell r="E3100">
            <v>0.01</v>
          </cell>
          <cell r="F3100">
            <v>0.01</v>
          </cell>
        </row>
        <row r="3101">
          <cell r="B3101">
            <v>49203</v>
          </cell>
          <cell r="C3101" t="str">
            <v>HC OR EXCISION/DESTRUCTION OPEN ABDOMINAL TUMOR 5 CM/&lt;</v>
          </cell>
          <cell r="E3101">
            <v>0.01</v>
          </cell>
          <cell r="F3101">
            <v>0.01</v>
          </cell>
        </row>
        <row r="3102">
          <cell r="B3102">
            <v>49320</v>
          </cell>
          <cell r="C3102" t="str">
            <v>HC OR LAPS ABD PRTM&amp;OMENTUM DX W/WO SPEC BR/WA SPX</v>
          </cell>
          <cell r="E3102">
            <v>0.01</v>
          </cell>
          <cell r="F3102">
            <v>0.01</v>
          </cell>
        </row>
        <row r="3103">
          <cell r="B3103">
            <v>49321</v>
          </cell>
          <cell r="C3103" t="str">
            <v>HC OR LAPAROSCOPY SURG W/BX SINGLE/MULTIPLE</v>
          </cell>
          <cell r="E3103">
            <v>0.01</v>
          </cell>
          <cell r="F3103">
            <v>0.01</v>
          </cell>
        </row>
        <row r="3104">
          <cell r="B3104">
            <v>49322</v>
          </cell>
          <cell r="C3104" t="str">
            <v>HC OR LAPS SURG W/ASPIR CAVITY/CYST SINGLE/MULTIPLE</v>
          </cell>
          <cell r="E3104">
            <v>0.01</v>
          </cell>
          <cell r="F3104">
            <v>0.01</v>
          </cell>
        </row>
        <row r="3105">
          <cell r="B3105">
            <v>49324</v>
          </cell>
          <cell r="C3105" t="str">
            <v>HC OR LAPS INSERTION TUNNELED INTRAPERITONEAL CATHETER</v>
          </cell>
          <cell r="E3105">
            <v>0.01</v>
          </cell>
          <cell r="F3105">
            <v>0.01</v>
          </cell>
        </row>
        <row r="3106">
          <cell r="B3106">
            <v>49329</v>
          </cell>
          <cell r="C3106" t="str">
            <v>HC OR UNLISTED LAPAROSCOPIC PX ABD PERTONEUM &amp; OMENTUM</v>
          </cell>
          <cell r="E3106">
            <v>0.01</v>
          </cell>
          <cell r="F3106">
            <v>0.01</v>
          </cell>
        </row>
        <row r="3107">
          <cell r="B3107">
            <v>49402</v>
          </cell>
          <cell r="C3107" t="str">
            <v>HC OR REMOVAL PERITONEAL FOREIGN BODY FROM CAVITY</v>
          </cell>
          <cell r="E3107">
            <v>0.01</v>
          </cell>
          <cell r="F3107">
            <v>0.01</v>
          </cell>
        </row>
        <row r="3108">
          <cell r="B3108">
            <v>49422</v>
          </cell>
          <cell r="C3108" t="str">
            <v>HC OR REMOVAL TUNNELED INTRAPERITONEAL CATHETER</v>
          </cell>
          <cell r="E3108">
            <v>0.01</v>
          </cell>
          <cell r="F3108">
            <v>0.01</v>
          </cell>
        </row>
        <row r="3109">
          <cell r="B3109">
            <v>49451</v>
          </cell>
          <cell r="C3109" t="str">
            <v>HC OR REPLACE DUODENOSTOMY/JEJUNOSTOMY TUBE PERQ</v>
          </cell>
          <cell r="E3109">
            <v>0.01</v>
          </cell>
          <cell r="F3109">
            <v>0.01</v>
          </cell>
        </row>
        <row r="3110">
          <cell r="B3110">
            <v>49505</v>
          </cell>
          <cell r="C3110" t="str">
            <v>HC OR PRP I/HERN INIT REDUC 5+ YR</v>
          </cell>
          <cell r="E3110">
            <v>0.01</v>
          </cell>
          <cell r="F3110">
            <v>0.01</v>
          </cell>
        </row>
        <row r="3111">
          <cell r="B3111">
            <v>49507</v>
          </cell>
          <cell r="C3111" t="str">
            <v>HC OR PRP I/HERN INIT BLOCK 5+ YR</v>
          </cell>
          <cell r="E3111">
            <v>0.01</v>
          </cell>
          <cell r="F3111">
            <v>0.01</v>
          </cell>
        </row>
        <row r="3112">
          <cell r="B3112">
            <v>49520</v>
          </cell>
          <cell r="C3112" t="str">
            <v>HC OR RPR RECRT INGUINAL HERNIA ANY AGE REDUCIBLE</v>
          </cell>
          <cell r="E3112">
            <v>0.01</v>
          </cell>
          <cell r="F3112">
            <v>0.01</v>
          </cell>
        </row>
        <row r="3113">
          <cell r="B3113">
            <v>49560</v>
          </cell>
          <cell r="C3113" t="str">
            <v>HC OR REP INIT INCI/ VENTRAL HERNIA - REDUCIBLE</v>
          </cell>
          <cell r="E3113">
            <v>0.01</v>
          </cell>
          <cell r="F3113">
            <v>0.01</v>
          </cell>
        </row>
        <row r="3114">
          <cell r="B3114">
            <v>49561</v>
          </cell>
          <cell r="C3114" t="str">
            <v>HC OR RPR VENTRAL HERN INIT BLOCK</v>
          </cell>
          <cell r="E3114">
            <v>0.01</v>
          </cell>
          <cell r="F3114">
            <v>0.01</v>
          </cell>
        </row>
        <row r="3115">
          <cell r="B3115">
            <v>49568</v>
          </cell>
          <cell r="C3115" t="str">
            <v>HC OR HERNIA REPAIR W/MESH</v>
          </cell>
          <cell r="E3115">
            <v>0.01</v>
          </cell>
          <cell r="F3115">
            <v>0.01</v>
          </cell>
        </row>
        <row r="3116">
          <cell r="B3116">
            <v>49585</v>
          </cell>
          <cell r="C3116" t="str">
            <v>HC OR RPR UMBIL HERN REDUC 5+ YR</v>
          </cell>
          <cell r="E3116">
            <v>0.01</v>
          </cell>
          <cell r="F3116">
            <v>0.01</v>
          </cell>
        </row>
        <row r="3117">
          <cell r="B3117">
            <v>49587</v>
          </cell>
          <cell r="C3117" t="str">
            <v>HC OR RPR UMBIL HERN BLOCK &gt; 5 YR</v>
          </cell>
          <cell r="E3117">
            <v>0.01</v>
          </cell>
          <cell r="F3117">
            <v>0.01</v>
          </cell>
        </row>
        <row r="3118">
          <cell r="B3118">
            <v>49591</v>
          </cell>
          <cell r="C3118" t="str">
            <v>HC OR RPR AA HERNIA 1ST &lt; 3 CM REDUCIBLE</v>
          </cell>
          <cell r="E3118">
            <v>0.01</v>
          </cell>
          <cell r="F3118">
            <v>0.01</v>
          </cell>
        </row>
        <row r="3119">
          <cell r="B3119">
            <v>49592</v>
          </cell>
          <cell r="C3119" t="str">
            <v>HC OR RPR AA HERNIA 1ST &lt; 3 CM NCRC8/STRANGULATE</v>
          </cell>
          <cell r="E3119">
            <v>0.01</v>
          </cell>
          <cell r="F3119">
            <v>0.01</v>
          </cell>
        </row>
        <row r="3120">
          <cell r="B3120">
            <v>49593</v>
          </cell>
          <cell r="C3120" t="str">
            <v>HC OR RPR AA HERNIA 1ST 3-10 CM REDUCIBLE</v>
          </cell>
          <cell r="E3120">
            <v>0.01</v>
          </cell>
          <cell r="F3120">
            <v>0.01</v>
          </cell>
        </row>
        <row r="3121">
          <cell r="B3121">
            <v>49594</v>
          </cell>
          <cell r="C3121" t="str">
            <v>HC OR RPR AA HERNIA 1ST 3-10 CM NCRC8/STRANGULATED</v>
          </cell>
          <cell r="E3121">
            <v>0.01</v>
          </cell>
          <cell r="F3121">
            <v>0.01</v>
          </cell>
        </row>
        <row r="3122">
          <cell r="B3122">
            <v>49595</v>
          </cell>
          <cell r="C3122" t="str">
            <v>HC OR RPR AA HERNIA 1ST &gt; 10 CM REDUCIBLE</v>
          </cell>
          <cell r="E3122">
            <v>0.01</v>
          </cell>
          <cell r="F3122">
            <v>0.01</v>
          </cell>
        </row>
        <row r="3123">
          <cell r="B3123">
            <v>49596</v>
          </cell>
          <cell r="C3123" t="str">
            <v>HC OR RPR AA HERNIA 1ST &gt; 10 CM NCRC8/STRANGULATED</v>
          </cell>
          <cell r="E3123">
            <v>0.01</v>
          </cell>
          <cell r="F3123">
            <v>0.01</v>
          </cell>
        </row>
        <row r="3124">
          <cell r="B3124">
            <v>49613</v>
          </cell>
          <cell r="C3124" t="str">
            <v>HC OR RPR AA HERNIA RECR &lt; 3 CM REDUCIBLE</v>
          </cell>
          <cell r="E3124">
            <v>0.01</v>
          </cell>
          <cell r="F3124">
            <v>0.01</v>
          </cell>
        </row>
        <row r="3125">
          <cell r="B3125">
            <v>49614</v>
          </cell>
          <cell r="C3125" t="str">
            <v>HC OR RPR AA HERNIA RECR &lt; 3 CM NCRC8/STRANGULATED</v>
          </cell>
          <cell r="E3125">
            <v>0.01</v>
          </cell>
          <cell r="F3125">
            <v>0.01</v>
          </cell>
        </row>
        <row r="3126">
          <cell r="B3126">
            <v>49615</v>
          </cell>
          <cell r="C3126" t="str">
            <v>HC OR RPR AA HERNIA RECR 3-10 CM REDUCIBLE</v>
          </cell>
          <cell r="E3126">
            <v>0.01</v>
          </cell>
          <cell r="F3126">
            <v>0.01</v>
          </cell>
        </row>
        <row r="3127">
          <cell r="B3127">
            <v>49616</v>
          </cell>
          <cell r="C3127" t="str">
            <v>HC OR RPR AA HERNIA RECR 3-10 CM NCRC8/STRANGULATED</v>
          </cell>
          <cell r="E3127">
            <v>0.01</v>
          </cell>
          <cell r="F3127">
            <v>0.01</v>
          </cell>
        </row>
        <row r="3128">
          <cell r="B3128">
            <v>49617</v>
          </cell>
          <cell r="C3128" t="str">
            <v>HC OR RPR AA HERNIA RECR &gt; 10 CM REDUCIBLE</v>
          </cell>
          <cell r="E3128">
            <v>0.01</v>
          </cell>
          <cell r="F3128">
            <v>0.01</v>
          </cell>
        </row>
        <row r="3129">
          <cell r="B3129">
            <v>49618</v>
          </cell>
          <cell r="C3129" t="str">
            <v>HC OR RPR AA HERNIA RECR &gt; 10 CM NCRC8/STRANGULATED</v>
          </cell>
          <cell r="E3129">
            <v>0.01</v>
          </cell>
          <cell r="F3129">
            <v>0.01</v>
          </cell>
        </row>
        <row r="3130">
          <cell r="B3130">
            <v>49621</v>
          </cell>
          <cell r="C3130" t="str">
            <v>HC OR RPR PARASTOMAL HERNIA 1ST/RECR REDUCIBLE</v>
          </cell>
          <cell r="E3130">
            <v>0.01</v>
          </cell>
          <cell r="F3130">
            <v>0.01</v>
          </cell>
        </row>
        <row r="3131">
          <cell r="B3131">
            <v>49622</v>
          </cell>
          <cell r="C3131" t="str">
            <v>HC OR RPR PARASTOMAL HRNA 1ST/RECR NCRC8/STRANGULATED</v>
          </cell>
          <cell r="E3131">
            <v>0.01</v>
          </cell>
          <cell r="F3131">
            <v>0.01</v>
          </cell>
        </row>
        <row r="3132">
          <cell r="B3132">
            <v>49623</v>
          </cell>
          <cell r="C3132" t="str">
            <v>HC OR RMVL NONINFCT MESH/PROSTH AA/PARASTOMAL HRNA RPR</v>
          </cell>
          <cell r="E3132">
            <v>0.01</v>
          </cell>
          <cell r="F3132">
            <v>0.01</v>
          </cell>
        </row>
        <row r="3133">
          <cell r="B3133">
            <v>49650</v>
          </cell>
          <cell r="C3133" t="str">
            <v>HC OR LAP ING HERNIA REPAIR INIT</v>
          </cell>
          <cell r="E3133">
            <v>0.01</v>
          </cell>
          <cell r="F3133">
            <v>0.01</v>
          </cell>
        </row>
        <row r="3134">
          <cell r="B3134">
            <v>49651</v>
          </cell>
          <cell r="C3134" t="str">
            <v>HC OR LAPS SURG RPR RECURRENT INGUINAL HERNIA</v>
          </cell>
          <cell r="E3134">
            <v>0.01</v>
          </cell>
          <cell r="F3134">
            <v>0.01</v>
          </cell>
        </row>
        <row r="3135">
          <cell r="B3135">
            <v>49652</v>
          </cell>
          <cell r="C3135" t="str">
            <v>HC OR LAPS REPAIR HERNIA EXCEPT INCAL/INGUN REDUCIBLE</v>
          </cell>
          <cell r="E3135">
            <v>0.01</v>
          </cell>
          <cell r="F3135">
            <v>0.01</v>
          </cell>
        </row>
        <row r="3136">
          <cell r="B3136">
            <v>49654</v>
          </cell>
          <cell r="C3136" t="str">
            <v>HC OR LAPAROSCOPY RPR INCISIONAL HERNIA REDUCIBLE</v>
          </cell>
          <cell r="E3136">
            <v>0.01</v>
          </cell>
          <cell r="F3136">
            <v>0.01</v>
          </cell>
        </row>
        <row r="3137">
          <cell r="B3137">
            <v>49659</v>
          </cell>
          <cell r="C3137" t="str">
            <v>HC OR UNLISTED LAPS PX HRNAP HERNIORRHAPHY HERNIOTOMY</v>
          </cell>
          <cell r="E3137">
            <v>0.01</v>
          </cell>
          <cell r="F3137">
            <v>0.01</v>
          </cell>
        </row>
        <row r="3138">
          <cell r="B3138">
            <v>50080</v>
          </cell>
          <cell r="C3138" t="str">
            <v>HC OR PRQ NEPHROSTOLITHOTOMY/PYELOLITHOTOMY</v>
          </cell>
          <cell r="E3138">
            <v>0.01</v>
          </cell>
          <cell r="F3138">
            <v>0.01</v>
          </cell>
        </row>
        <row r="3139">
          <cell r="B3139">
            <v>50220</v>
          </cell>
          <cell r="C3139" t="str">
            <v>HC OR REMOVE KIDNEY OPEN</v>
          </cell>
          <cell r="E3139">
            <v>0.01</v>
          </cell>
          <cell r="F3139">
            <v>0.01</v>
          </cell>
        </row>
        <row r="3140">
          <cell r="B3140">
            <v>50382</v>
          </cell>
          <cell r="C3140" t="str">
            <v>HC OR RMVL &amp; RPLCMT INTLY DWELLING URETERAL STENT PRQ</v>
          </cell>
          <cell r="E3140">
            <v>0.01</v>
          </cell>
          <cell r="F3140">
            <v>0.01</v>
          </cell>
        </row>
        <row r="3141">
          <cell r="B3141">
            <v>50384</v>
          </cell>
          <cell r="C3141" t="str">
            <v>HC OR REMOVAL INDWELLING URETERAL STENT PRQ</v>
          </cell>
          <cell r="E3141">
            <v>0.01</v>
          </cell>
          <cell r="F3141">
            <v>0.01</v>
          </cell>
        </row>
        <row r="3142">
          <cell r="B3142">
            <v>50435</v>
          </cell>
          <cell r="C3142" t="str">
            <v>HC OR EXCHANGE NEPHROSTOMY CATHETER PRQ W/IMG GID RS&amp;I</v>
          </cell>
          <cell r="E3142">
            <v>0.01</v>
          </cell>
          <cell r="F3142">
            <v>0.01</v>
          </cell>
        </row>
        <row r="3143">
          <cell r="B3143">
            <v>50590</v>
          </cell>
          <cell r="C3143" t="str">
            <v>HC OR LITHOTRIPSY XTRCORP SHOCK WAVE</v>
          </cell>
          <cell r="E3143">
            <v>0.01</v>
          </cell>
          <cell r="F3143">
            <v>0.01</v>
          </cell>
        </row>
        <row r="3144">
          <cell r="B3144">
            <v>50690</v>
          </cell>
          <cell r="C3144" t="str">
            <v>HC OR NJX VISUALIZATION ILEAL CONDUIT&amp;/URETEROPYELOG</v>
          </cell>
          <cell r="E3144">
            <v>0.01</v>
          </cell>
          <cell r="F3144">
            <v>0.01</v>
          </cell>
        </row>
        <row r="3145">
          <cell r="B3145">
            <v>51102</v>
          </cell>
          <cell r="C3145" t="str">
            <v>HC OR DRAIN BL W/CATH INSERTION</v>
          </cell>
          <cell r="E3145">
            <v>0.01</v>
          </cell>
          <cell r="F3145">
            <v>0.01</v>
          </cell>
        </row>
        <row r="3146">
          <cell r="B3146">
            <v>51500</v>
          </cell>
          <cell r="C3146" t="str">
            <v>HC OR EXC URACHAL CYST/SINUS W/WO UMBILICAL HERNIA RPR</v>
          </cell>
          <cell r="E3146">
            <v>0.01</v>
          </cell>
          <cell r="F3146">
            <v>0.01</v>
          </cell>
        </row>
        <row r="3147">
          <cell r="B3147">
            <v>51705</v>
          </cell>
          <cell r="C3147" t="str">
            <v>HC OR CHANGE OF CYSTOSTOMY TUBE - SIMPLE</v>
          </cell>
          <cell r="E3147">
            <v>0.01</v>
          </cell>
          <cell r="F3147">
            <v>0.01</v>
          </cell>
        </row>
        <row r="3148">
          <cell r="B3148">
            <v>51992</v>
          </cell>
          <cell r="C3148" t="str">
            <v>HC OR LAP SLING OP FOR STRESS INCONTINENCE</v>
          </cell>
          <cell r="E3148">
            <v>0.01</v>
          </cell>
          <cell r="F3148">
            <v>0.01</v>
          </cell>
        </row>
        <row r="3149">
          <cell r="B3149">
            <v>52000</v>
          </cell>
          <cell r="C3149" t="str">
            <v>HC OR CYSTOURETHROSCOPY</v>
          </cell>
          <cell r="E3149">
            <v>0.01</v>
          </cell>
          <cell r="F3149">
            <v>0.01</v>
          </cell>
        </row>
        <row r="3150">
          <cell r="B3150">
            <v>52001</v>
          </cell>
          <cell r="C3150" t="str">
            <v>HC OR CYSTO W/IRRIG &amp; EVAC MULTPLE OBSTRUCTING CLOTS</v>
          </cell>
          <cell r="E3150">
            <v>0.01</v>
          </cell>
          <cell r="F3150">
            <v>0.01</v>
          </cell>
        </row>
        <row r="3151">
          <cell r="B3151">
            <v>52005</v>
          </cell>
          <cell r="C3151" t="str">
            <v>HC OR CYSTO BLADDER W/URETERAL CATHETERIZATION</v>
          </cell>
          <cell r="E3151">
            <v>0.01</v>
          </cell>
          <cell r="F3151">
            <v>0.01</v>
          </cell>
        </row>
        <row r="3152">
          <cell r="B3152">
            <v>52204</v>
          </cell>
          <cell r="C3152" t="str">
            <v>HC OR CYSTOSCOPY W/BIOPSY(S)</v>
          </cell>
          <cell r="E3152">
            <v>0.01</v>
          </cell>
          <cell r="F3152">
            <v>0.01</v>
          </cell>
        </row>
        <row r="3153">
          <cell r="B3153">
            <v>52224</v>
          </cell>
          <cell r="C3153" t="str">
            <v>HC OR CYSTO W/REMOVAL OF LESIONS SMALL</v>
          </cell>
          <cell r="E3153">
            <v>0.01</v>
          </cell>
          <cell r="F3153">
            <v>0.01</v>
          </cell>
        </row>
        <row r="3154">
          <cell r="B3154">
            <v>52234</v>
          </cell>
          <cell r="C3154" t="str">
            <v>HC OR CYSTO W FULG BLADDR TUMOR(S) 0.5-2.0CM</v>
          </cell>
          <cell r="E3154">
            <v>0.01</v>
          </cell>
          <cell r="F3154">
            <v>0.01</v>
          </cell>
        </row>
        <row r="3155">
          <cell r="B3155">
            <v>52235</v>
          </cell>
          <cell r="C3155" t="str">
            <v>HC OR CYSTO W FULG BLADDR TUMOR(S) - 2.0-5.0CM</v>
          </cell>
          <cell r="E3155">
            <v>0.01</v>
          </cell>
          <cell r="F3155">
            <v>0.01</v>
          </cell>
        </row>
        <row r="3156">
          <cell r="B3156">
            <v>52240</v>
          </cell>
          <cell r="C3156" t="str">
            <v>HC OR CYSTOURETHROSCOPY W/DEST &amp;/RMVL TUMOR LARGE</v>
          </cell>
          <cell r="E3156">
            <v>0.01</v>
          </cell>
          <cell r="F3156">
            <v>0.01</v>
          </cell>
        </row>
        <row r="3157">
          <cell r="B3157">
            <v>52250</v>
          </cell>
          <cell r="C3157" t="str">
            <v>HC OR CYSTOURETHROSCOPY INSJ RADIOACT SBST W/WOBX/FULG</v>
          </cell>
          <cell r="E3157">
            <v>0.01</v>
          </cell>
          <cell r="F3157">
            <v>0.01</v>
          </cell>
        </row>
        <row r="3158">
          <cell r="B3158">
            <v>52276</v>
          </cell>
          <cell r="C3158" t="str">
            <v>HC OR CYSTO W DIR VISION INT URETHROTOMY</v>
          </cell>
          <cell r="E3158">
            <v>0.01</v>
          </cell>
          <cell r="F3158">
            <v>0.01</v>
          </cell>
        </row>
        <row r="3159">
          <cell r="B3159">
            <v>52281</v>
          </cell>
          <cell r="C3159" t="str">
            <v>HC OR CYSTO W DIL OF URETHRAL STRICTURE</v>
          </cell>
          <cell r="E3159">
            <v>0.01</v>
          </cell>
          <cell r="F3159">
            <v>0.01</v>
          </cell>
        </row>
        <row r="3160">
          <cell r="B3160">
            <v>52282</v>
          </cell>
          <cell r="C3160" t="str">
            <v>HC OR CYSTOURETHROSCOPY INSERTION PERM URETHRAL STENT</v>
          </cell>
          <cell r="E3160">
            <v>0.01</v>
          </cell>
          <cell r="F3160">
            <v>0.01</v>
          </cell>
        </row>
        <row r="3161">
          <cell r="B3161">
            <v>52287</v>
          </cell>
          <cell r="C3161" t="str">
            <v>HC OR CYSTOSCOPY CHEMODENERVATION</v>
          </cell>
          <cell r="E3161">
            <v>0.01</v>
          </cell>
          <cell r="F3161">
            <v>0.01</v>
          </cell>
        </row>
        <row r="3162">
          <cell r="B3162">
            <v>52310</v>
          </cell>
          <cell r="C3162" t="str">
            <v>HC OR CYSTO W REM FB/STNT URETH/BLDR - SIMPLE</v>
          </cell>
          <cell r="E3162">
            <v>0.01</v>
          </cell>
          <cell r="F3162">
            <v>0.01</v>
          </cell>
        </row>
        <row r="3163">
          <cell r="B3163">
            <v>52315</v>
          </cell>
          <cell r="C3163" t="str">
            <v>HC OR CYSTO W/COMPLEX REMOVAL STONE &amp; STENT</v>
          </cell>
          <cell r="E3163">
            <v>0.01</v>
          </cell>
          <cell r="F3163">
            <v>0.01</v>
          </cell>
        </row>
        <row r="3164">
          <cell r="B3164">
            <v>52317</v>
          </cell>
          <cell r="C3164" t="str">
            <v>HC OR LITHOLAPAXY - IN BLAD&amp;REM FRAG - &lt;2.5CM</v>
          </cell>
          <cell r="E3164">
            <v>0.01</v>
          </cell>
          <cell r="F3164">
            <v>0.01</v>
          </cell>
        </row>
        <row r="3165">
          <cell r="B3165">
            <v>52318</v>
          </cell>
          <cell r="C3165" t="str">
            <v>HC OR LITHOLAPAXY - IN BLAD&amp;REM FRAG - &gt;2.5CM</v>
          </cell>
          <cell r="E3165">
            <v>0.01</v>
          </cell>
          <cell r="F3165">
            <v>0.01</v>
          </cell>
        </row>
        <row r="3166">
          <cell r="B3166">
            <v>52320</v>
          </cell>
          <cell r="C3166" t="str">
            <v>HC OR CYSTOURETHROSCOPY W/RMVL URETERAL CALCULUS</v>
          </cell>
          <cell r="E3166">
            <v>0.01</v>
          </cell>
          <cell r="F3166">
            <v>0.01</v>
          </cell>
        </row>
        <row r="3167">
          <cell r="B3167">
            <v>52332</v>
          </cell>
          <cell r="C3167" t="str">
            <v>HC OR CYST W INS OF INDWELLING URETER STENT</v>
          </cell>
          <cell r="E3167">
            <v>0.01</v>
          </cell>
          <cell r="F3167">
            <v>0.01</v>
          </cell>
        </row>
        <row r="3168">
          <cell r="B3168">
            <v>52341</v>
          </cell>
          <cell r="C3168" t="str">
            <v>HC OR CYSTO W/TX URETERAL STRICTURE</v>
          </cell>
          <cell r="E3168">
            <v>0.01</v>
          </cell>
          <cell r="F3168">
            <v>0.01</v>
          </cell>
        </row>
        <row r="3169">
          <cell r="B3169">
            <v>52344</v>
          </cell>
          <cell r="C3169" t="str">
            <v>HC OR CYSTO W U W URETERAL STRICTURE TX</v>
          </cell>
          <cell r="E3169">
            <v>0.01</v>
          </cell>
          <cell r="F3169">
            <v>0.01</v>
          </cell>
        </row>
        <row r="3170">
          <cell r="B3170">
            <v>52351</v>
          </cell>
          <cell r="C3170" t="str">
            <v>HC OR DX CYSTO W URETER/PYEL</v>
          </cell>
          <cell r="E3170">
            <v>0.01</v>
          </cell>
          <cell r="F3170">
            <v>0.01</v>
          </cell>
        </row>
        <row r="3171">
          <cell r="B3171">
            <v>52352</v>
          </cell>
          <cell r="C3171" t="str">
            <v>HC OR CYSTO W STONE MANIP OR REM</v>
          </cell>
          <cell r="E3171">
            <v>0.01</v>
          </cell>
          <cell r="F3171">
            <v>0.01</v>
          </cell>
        </row>
        <row r="3172">
          <cell r="B3172">
            <v>52353</v>
          </cell>
          <cell r="C3172" t="str">
            <v>HC OR CYSTO W/URETEROSCOPY W/LITHOTRIPSY</v>
          </cell>
          <cell r="E3172">
            <v>0.01</v>
          </cell>
          <cell r="F3172">
            <v>0.01</v>
          </cell>
        </row>
        <row r="3173">
          <cell r="B3173">
            <v>52354</v>
          </cell>
          <cell r="C3173" t="str">
            <v>HC OR CYSTO/PYELOSCOPY BX&amp;/FULGURATION PELIVC LESION</v>
          </cell>
          <cell r="E3173">
            <v>0.01</v>
          </cell>
          <cell r="F3173">
            <v>0.01</v>
          </cell>
        </row>
        <row r="3174">
          <cell r="B3174">
            <v>52356</v>
          </cell>
          <cell r="C3174" t="str">
            <v>HC OR CYSTO/URETERO W/LITHOTRIPSY</v>
          </cell>
          <cell r="E3174">
            <v>0.01</v>
          </cell>
          <cell r="F3174">
            <v>0.01</v>
          </cell>
        </row>
        <row r="3175">
          <cell r="B3175">
            <v>52500</v>
          </cell>
          <cell r="C3175" t="str">
            <v>HC OR TRANSURETHRAL RESECTION BLADDER NECK</v>
          </cell>
          <cell r="E3175">
            <v>0.01</v>
          </cell>
          <cell r="F3175">
            <v>0.01</v>
          </cell>
        </row>
        <row r="3176">
          <cell r="B3176">
            <v>52601</v>
          </cell>
          <cell r="C3176" t="str">
            <v>HC OR TRANSUR ELECTR RESECTION OF PROSTATE</v>
          </cell>
          <cell r="E3176">
            <v>0.01</v>
          </cell>
          <cell r="F3176">
            <v>0.01</v>
          </cell>
        </row>
        <row r="3177">
          <cell r="B3177">
            <v>53020</v>
          </cell>
          <cell r="C3177" t="str">
            <v>HC OR MEATOTOMY CUTTING MEATUS SPX EXCEPT INFANT</v>
          </cell>
          <cell r="E3177">
            <v>0.01</v>
          </cell>
          <cell r="F3177">
            <v>0.01</v>
          </cell>
        </row>
        <row r="3178">
          <cell r="B3178">
            <v>53230</v>
          </cell>
          <cell r="C3178" t="str">
            <v>HC OR EXC URETHRAL DIVERTICULUM SPX FEMALE</v>
          </cell>
          <cell r="E3178">
            <v>0.01</v>
          </cell>
          <cell r="F3178">
            <v>0.01</v>
          </cell>
        </row>
        <row r="3179">
          <cell r="B3179">
            <v>53460</v>
          </cell>
          <cell r="C3179" t="str">
            <v>HC OR REVISION OF URETHRA</v>
          </cell>
          <cell r="E3179">
            <v>0.01</v>
          </cell>
          <cell r="F3179">
            <v>0.01</v>
          </cell>
        </row>
        <row r="3180">
          <cell r="B3180">
            <v>53605</v>
          </cell>
          <cell r="C3180" t="str">
            <v>HC OR DILATE URETHRA STRICTURE</v>
          </cell>
          <cell r="E3180">
            <v>0.01</v>
          </cell>
          <cell r="F3180">
            <v>0.01</v>
          </cell>
        </row>
        <row r="3181">
          <cell r="B3181">
            <v>54060</v>
          </cell>
          <cell r="C3181" t="str">
            <v>HC OR DSTRJ LESION PENIS SIMPLE SURG EXCISION</v>
          </cell>
          <cell r="E3181">
            <v>0.01</v>
          </cell>
          <cell r="F3181">
            <v>0.01</v>
          </cell>
        </row>
        <row r="3182">
          <cell r="B3182">
            <v>54100</v>
          </cell>
          <cell r="C3182" t="str">
            <v>HC OR BIOPSY PENIS SEPARATE PROCEDURE</v>
          </cell>
          <cell r="E3182">
            <v>0.01</v>
          </cell>
          <cell r="F3182">
            <v>0.01</v>
          </cell>
        </row>
        <row r="3183">
          <cell r="B3183">
            <v>54115</v>
          </cell>
          <cell r="C3183" t="str">
            <v>HC OR REMOVAL FOREIGN BODY DEEP PENILE TISSUE</v>
          </cell>
          <cell r="E3183">
            <v>0.01</v>
          </cell>
          <cell r="F3183">
            <v>0.01</v>
          </cell>
        </row>
        <row r="3184">
          <cell r="B3184">
            <v>54120</v>
          </cell>
          <cell r="C3184" t="str">
            <v>HC OR AMPUTATION PENIS PARTIAL</v>
          </cell>
          <cell r="E3184">
            <v>0.01</v>
          </cell>
          <cell r="F3184">
            <v>0.01</v>
          </cell>
        </row>
        <row r="3185">
          <cell r="B3185">
            <v>54161</v>
          </cell>
          <cell r="C3185" t="str">
            <v>HC OR CIRCUM 28 DAYS OR OLDER</v>
          </cell>
          <cell r="E3185">
            <v>0.01</v>
          </cell>
          <cell r="F3185">
            <v>0.01</v>
          </cell>
        </row>
        <row r="3186">
          <cell r="B3186">
            <v>54162</v>
          </cell>
          <cell r="C3186" t="str">
            <v>HC OR LYSIS/EXCISION PENILE POSTCIRCUMCISION ADHESIONS</v>
          </cell>
          <cell r="E3186">
            <v>0.01</v>
          </cell>
          <cell r="F3186">
            <v>0.01</v>
          </cell>
        </row>
        <row r="3187">
          <cell r="B3187">
            <v>54164</v>
          </cell>
          <cell r="C3187" t="str">
            <v>HC OR FRENULOTOMY PENIS</v>
          </cell>
          <cell r="E3187">
            <v>0.01</v>
          </cell>
          <cell r="F3187">
            <v>0.01</v>
          </cell>
        </row>
        <row r="3188">
          <cell r="B3188">
            <v>54437</v>
          </cell>
          <cell r="C3188" t="str">
            <v>HC OR REPAIR OF TRAUMATIC CORPOREAL TEAR(S)</v>
          </cell>
          <cell r="E3188">
            <v>0.01</v>
          </cell>
          <cell r="F3188">
            <v>0.01</v>
          </cell>
        </row>
        <row r="3189">
          <cell r="B3189">
            <v>54520</v>
          </cell>
          <cell r="C3189" t="str">
            <v>HC OR CHIECTOMY SIMPLE SCROTAL/INGUINAL APPROACH</v>
          </cell>
          <cell r="E3189">
            <v>0.01</v>
          </cell>
          <cell r="F3189">
            <v>0.01</v>
          </cell>
        </row>
        <row r="3190">
          <cell r="B3190">
            <v>54530</v>
          </cell>
          <cell r="C3190" t="str">
            <v>HC OR ORCHIECTOM RADICAL - ING APPR</v>
          </cell>
          <cell r="E3190">
            <v>0.01</v>
          </cell>
          <cell r="F3190">
            <v>0.01</v>
          </cell>
        </row>
        <row r="3191">
          <cell r="B3191">
            <v>54600</v>
          </cell>
          <cell r="C3191" t="str">
            <v>HC OR RDCTJ TORSION TSTIS W/WO FIJ CLAT TESTIS</v>
          </cell>
          <cell r="E3191">
            <v>0.01</v>
          </cell>
          <cell r="F3191">
            <v>0.01</v>
          </cell>
        </row>
        <row r="3192">
          <cell r="B3192">
            <v>54640</v>
          </cell>
          <cell r="C3192" t="str">
            <v>HC OR ORCHIOPEXY INGUINAL OR SCROTAL APPROACH</v>
          </cell>
          <cell r="E3192">
            <v>0.01</v>
          </cell>
          <cell r="F3192">
            <v>0.01</v>
          </cell>
        </row>
        <row r="3193">
          <cell r="B3193">
            <v>54670</v>
          </cell>
          <cell r="C3193" t="str">
            <v>HC OR SUTURE/REPAIR TESTICULAR INJURY</v>
          </cell>
          <cell r="E3193">
            <v>0.01</v>
          </cell>
          <cell r="F3193">
            <v>0.01</v>
          </cell>
        </row>
        <row r="3194">
          <cell r="B3194">
            <v>54690</v>
          </cell>
          <cell r="C3194" t="str">
            <v>HC OR LAPAROSCOPY SURGICAL ORCHIECTOMY</v>
          </cell>
          <cell r="E3194">
            <v>0.01</v>
          </cell>
          <cell r="F3194">
            <v>0.01</v>
          </cell>
        </row>
        <row r="3195">
          <cell r="B3195">
            <v>54700</v>
          </cell>
          <cell r="C3195" t="str">
            <v>HC OR I&amp;D EPIDIDYMIS TESTIS/SCROTAL SPACE</v>
          </cell>
          <cell r="E3195">
            <v>0.01</v>
          </cell>
          <cell r="F3195">
            <v>0.01</v>
          </cell>
        </row>
        <row r="3196">
          <cell r="B3196">
            <v>54840</v>
          </cell>
          <cell r="C3196" t="str">
            <v>HC OR EXCISION SPERMATOCELE W/WO EPIDIDYMECTOMY</v>
          </cell>
          <cell r="E3196">
            <v>0.01</v>
          </cell>
          <cell r="F3196">
            <v>0.01</v>
          </cell>
        </row>
        <row r="3197">
          <cell r="B3197">
            <v>55040</v>
          </cell>
          <cell r="C3197" t="str">
            <v>HC OR EXCISION HYDROCELE UNILATERAL</v>
          </cell>
          <cell r="E3197">
            <v>0.01</v>
          </cell>
          <cell r="F3197">
            <v>0.01</v>
          </cell>
        </row>
        <row r="3198">
          <cell r="B3198">
            <v>55041</v>
          </cell>
          <cell r="C3198" t="str">
            <v>HC OR EXCISION HYDROCELE BILATERAL</v>
          </cell>
          <cell r="E3198">
            <v>0.01</v>
          </cell>
          <cell r="F3198">
            <v>0.01</v>
          </cell>
        </row>
        <row r="3199">
          <cell r="B3199">
            <v>55100</v>
          </cell>
          <cell r="C3199" t="str">
            <v>HC OR DRAINAGE OF SCROTAL WALL ABSCESS</v>
          </cell>
          <cell r="E3199">
            <v>0.01</v>
          </cell>
          <cell r="F3199">
            <v>0.01</v>
          </cell>
        </row>
        <row r="3200">
          <cell r="B3200">
            <v>55250</v>
          </cell>
          <cell r="C3200" t="str">
            <v>HC OR VASECTOMY UNI/BI SPX W/POSTOP SEMEN EXAMS</v>
          </cell>
          <cell r="E3200">
            <v>0.01</v>
          </cell>
          <cell r="F3200">
            <v>0.01</v>
          </cell>
        </row>
        <row r="3201">
          <cell r="B3201">
            <v>55867</v>
          </cell>
          <cell r="C3201" t="str">
            <v>HC OR LAPS SURG PRST8ECT SMPL STOT ROBOTIC ASSISTANCE</v>
          </cell>
          <cell r="E3201">
            <v>0.01</v>
          </cell>
          <cell r="F3201">
            <v>0.01</v>
          </cell>
        </row>
        <row r="3202">
          <cell r="B3202">
            <v>56440</v>
          </cell>
          <cell r="C3202" t="str">
            <v>HC OR MARSUPIALIZATION BARTHOLINS GLAND CYST</v>
          </cell>
          <cell r="E3202">
            <v>0.01</v>
          </cell>
          <cell r="F3202">
            <v>0.01</v>
          </cell>
        </row>
        <row r="3203">
          <cell r="B3203">
            <v>56501</v>
          </cell>
          <cell r="C3203" t="str">
            <v>HC OR DESTRUCTION LESIONS VULVA SIMPLE</v>
          </cell>
          <cell r="E3203">
            <v>0.01</v>
          </cell>
          <cell r="F3203">
            <v>0.01</v>
          </cell>
        </row>
        <row r="3204">
          <cell r="B3204">
            <v>56605</v>
          </cell>
          <cell r="C3204" t="str">
            <v>HC OR BIOPSY VULVA/PERINEUM 1 LESION SPX</v>
          </cell>
          <cell r="E3204">
            <v>0.01</v>
          </cell>
          <cell r="F3204">
            <v>0.01</v>
          </cell>
        </row>
        <row r="3205">
          <cell r="B3205">
            <v>56606</v>
          </cell>
          <cell r="C3205" t="str">
            <v>HC OR BIOPSY VULVA/PERINEUM EACH ADDL LESION</v>
          </cell>
          <cell r="E3205">
            <v>0.01</v>
          </cell>
          <cell r="F3205">
            <v>0.01</v>
          </cell>
        </row>
        <row r="3206">
          <cell r="B3206">
            <v>56620</v>
          </cell>
          <cell r="C3206" t="str">
            <v>HC OR VULVECTOMY SIMPLE PARTIAL</v>
          </cell>
          <cell r="E3206">
            <v>0.01</v>
          </cell>
          <cell r="F3206">
            <v>0.01</v>
          </cell>
        </row>
        <row r="3207">
          <cell r="B3207">
            <v>56700</v>
          </cell>
          <cell r="C3207" t="str">
            <v>HC OR PRTL HYMENECTOMY/REVJ HYMENAL RING</v>
          </cell>
          <cell r="E3207">
            <v>0.01</v>
          </cell>
          <cell r="F3207">
            <v>0.01</v>
          </cell>
        </row>
        <row r="3208">
          <cell r="B3208">
            <v>56740</v>
          </cell>
          <cell r="C3208" t="str">
            <v>HC OR EXC BARTHOLINS GLAND/CYST</v>
          </cell>
          <cell r="E3208">
            <v>0.01</v>
          </cell>
          <cell r="F3208">
            <v>0.01</v>
          </cell>
        </row>
        <row r="3209">
          <cell r="B3209">
            <v>56800</v>
          </cell>
          <cell r="C3209" t="str">
            <v>HC OR PLASTIC REPAIR INTROITUS</v>
          </cell>
          <cell r="E3209">
            <v>0.01</v>
          </cell>
          <cell r="F3209">
            <v>0.01</v>
          </cell>
        </row>
        <row r="3210">
          <cell r="B3210">
            <v>56810</v>
          </cell>
          <cell r="C3210" t="str">
            <v>HC OR PERINEOPLASTY RPR PERINEUM NONOBSTETRICAL SPX</v>
          </cell>
          <cell r="E3210">
            <v>0.01</v>
          </cell>
          <cell r="F3210">
            <v>0.01</v>
          </cell>
        </row>
        <row r="3211">
          <cell r="B3211">
            <v>57061</v>
          </cell>
          <cell r="C3211" t="str">
            <v>HC OR DESTRUCTION VAGINAL LESIONS SIMPLE</v>
          </cell>
          <cell r="E3211">
            <v>0.01</v>
          </cell>
          <cell r="F3211">
            <v>0.01</v>
          </cell>
        </row>
        <row r="3212">
          <cell r="B3212">
            <v>57100</v>
          </cell>
          <cell r="C3212" t="str">
            <v>HC OR BIOPSY VAGINAL MUCOSA SIMPLE</v>
          </cell>
          <cell r="E3212">
            <v>0.01</v>
          </cell>
          <cell r="F3212">
            <v>0.01</v>
          </cell>
        </row>
        <row r="3213">
          <cell r="B3213">
            <v>57105</v>
          </cell>
          <cell r="C3213" t="str">
            <v>HC OR BIOPSY VAGINAL MUCOSA EXTENSIVE</v>
          </cell>
          <cell r="E3213">
            <v>0.01</v>
          </cell>
          <cell r="F3213">
            <v>0.01</v>
          </cell>
        </row>
        <row r="3214">
          <cell r="B3214">
            <v>57120</v>
          </cell>
          <cell r="C3214" t="str">
            <v>HC OR COLPOCLEISIS LE FORT TYPE</v>
          </cell>
          <cell r="E3214">
            <v>0.01</v>
          </cell>
          <cell r="F3214">
            <v>0.01</v>
          </cell>
        </row>
        <row r="3215">
          <cell r="B3215">
            <v>57135</v>
          </cell>
          <cell r="C3215" t="str">
            <v>HC OR EXCISION VAGINAL CYST/TUMOR</v>
          </cell>
          <cell r="E3215">
            <v>0.01</v>
          </cell>
          <cell r="F3215">
            <v>0.01</v>
          </cell>
        </row>
        <row r="3216">
          <cell r="B3216">
            <v>57210</v>
          </cell>
          <cell r="C3216" t="str">
            <v>HC OR COLPOPERINEORRHAPHY SUTURE INJ VAGINA&amp;/PERINEU</v>
          </cell>
          <cell r="E3216">
            <v>0.01</v>
          </cell>
          <cell r="F3216">
            <v>0.01</v>
          </cell>
        </row>
        <row r="3217">
          <cell r="B3217">
            <v>57250</v>
          </cell>
          <cell r="C3217" t="str">
            <v>HC OR POST COLPORRHAPHY RECTOCELE W/WO PERINEORRHAPHY</v>
          </cell>
          <cell r="E3217">
            <v>0.01</v>
          </cell>
          <cell r="F3217">
            <v>0.01</v>
          </cell>
        </row>
        <row r="3218">
          <cell r="B3218">
            <v>57267</v>
          </cell>
          <cell r="C3218" t="str">
            <v>HC OR INSJ MESH/PROSTH PELVIC FLOOR DEFECT EACH SITE</v>
          </cell>
          <cell r="E3218">
            <v>0.01</v>
          </cell>
          <cell r="F3218">
            <v>0.01</v>
          </cell>
        </row>
        <row r="3219">
          <cell r="B3219">
            <v>57283</v>
          </cell>
          <cell r="C3219" t="str">
            <v>HC OR COLPOPEXY VAGINAL INTRAPERITONEAL APPROACH</v>
          </cell>
          <cell r="E3219">
            <v>0.01</v>
          </cell>
          <cell r="F3219">
            <v>0.01</v>
          </cell>
        </row>
        <row r="3220">
          <cell r="B3220">
            <v>57287</v>
          </cell>
          <cell r="C3220" t="str">
            <v>HC OR RMVL/REVJ SLING STRESS INCONTINENCE</v>
          </cell>
          <cell r="E3220">
            <v>0.01</v>
          </cell>
          <cell r="F3220">
            <v>0.01</v>
          </cell>
        </row>
        <row r="3221">
          <cell r="B3221">
            <v>57288</v>
          </cell>
          <cell r="C3221" t="str">
            <v>HC OR SLING OP FOR STRESS INCONTINENCE</v>
          </cell>
          <cell r="E3221">
            <v>0.01</v>
          </cell>
          <cell r="F3221">
            <v>0.01</v>
          </cell>
        </row>
        <row r="3222">
          <cell r="B3222">
            <v>57295</v>
          </cell>
          <cell r="C3222" t="str">
            <v>HC OR REVJ/RMVL PROSTHETIC VAGINAL GRAFT VAGINAL APP</v>
          </cell>
          <cell r="E3222">
            <v>0.01</v>
          </cell>
          <cell r="F3222">
            <v>0.01</v>
          </cell>
        </row>
        <row r="3223">
          <cell r="B3223">
            <v>57300</v>
          </cell>
          <cell r="C3223" t="str">
            <v>HC OR CLSR RECTOVAGINAL FISTULA VAGINAL/TRANSANAL APPR</v>
          </cell>
          <cell r="E3223">
            <v>0.01</v>
          </cell>
          <cell r="F3223">
            <v>0.01</v>
          </cell>
        </row>
        <row r="3224">
          <cell r="B3224">
            <v>57410</v>
          </cell>
          <cell r="C3224" t="str">
            <v>HC OR PELVIC EXAMINATION W/ANESTHESIA OTHER THAN LOCAL</v>
          </cell>
          <cell r="E3224">
            <v>0.01</v>
          </cell>
          <cell r="F3224">
            <v>0.01</v>
          </cell>
        </row>
        <row r="3225">
          <cell r="B3225">
            <v>57425</v>
          </cell>
          <cell r="C3225" t="str">
            <v>HC OR COLPOPEXY LAPAROSCOPY</v>
          </cell>
          <cell r="E3225">
            <v>0.01</v>
          </cell>
          <cell r="F3225">
            <v>0.01</v>
          </cell>
        </row>
        <row r="3226">
          <cell r="B3226">
            <v>57500</v>
          </cell>
          <cell r="C3226" t="str">
            <v>HC OR BIOPSY CERVIX SINGLE/MULT/EXCISION OF LESION SPX</v>
          </cell>
          <cell r="E3226">
            <v>0.01</v>
          </cell>
          <cell r="F3226">
            <v>0.01</v>
          </cell>
        </row>
        <row r="3227">
          <cell r="B3227">
            <v>57505</v>
          </cell>
          <cell r="C3227" t="str">
            <v>HC OR ENDOCERVICAL CURETTAGE NOT DONE AS PART OF D&amp;C</v>
          </cell>
          <cell r="E3227">
            <v>0.01</v>
          </cell>
          <cell r="F3227">
            <v>0.01</v>
          </cell>
        </row>
        <row r="3228">
          <cell r="B3228">
            <v>57520</v>
          </cell>
          <cell r="C3228" t="str">
            <v>HC OR CONIZATION OF CERVIX COLD KNIFE LASER</v>
          </cell>
          <cell r="E3228">
            <v>0.01</v>
          </cell>
          <cell r="F3228">
            <v>0.01</v>
          </cell>
        </row>
        <row r="3229">
          <cell r="B3229">
            <v>57522</v>
          </cell>
          <cell r="C3229" t="str">
            <v>HC OR CONIZATION CERVIX W/WO D&amp;C RPR ELTRD EXC</v>
          </cell>
          <cell r="E3229">
            <v>0.01</v>
          </cell>
          <cell r="F3229">
            <v>0.01</v>
          </cell>
        </row>
        <row r="3230">
          <cell r="B3230">
            <v>57720</v>
          </cell>
          <cell r="C3230" t="str">
            <v>HC OR TRACHELORRHAPHY PLSTC RPR UTERINE CERVIX VAG</v>
          </cell>
          <cell r="E3230">
            <v>0.01</v>
          </cell>
          <cell r="F3230">
            <v>0.01</v>
          </cell>
        </row>
        <row r="3231">
          <cell r="B3231">
            <v>58100</v>
          </cell>
          <cell r="C3231" t="str">
            <v>HC OR ENDOMETRIAL BX W/WO ENDOCERVIX BX W/O DILAT SPX</v>
          </cell>
          <cell r="E3231">
            <v>0.01</v>
          </cell>
          <cell r="F3231">
            <v>0.01</v>
          </cell>
        </row>
        <row r="3232">
          <cell r="B3232">
            <v>58120</v>
          </cell>
          <cell r="C3232" t="str">
            <v>HC OR D&amp;C DIAGNOSTIC OR THERAP NOT OB</v>
          </cell>
          <cell r="E3232">
            <v>0.01</v>
          </cell>
          <cell r="F3232">
            <v>0.01</v>
          </cell>
        </row>
        <row r="3233">
          <cell r="B3233">
            <v>58140</v>
          </cell>
          <cell r="C3233" t="str">
            <v>HC OR MYOMECTOMY 1-4 MYOMAS W/250 GM/&lt; ABDOMINAL APPR</v>
          </cell>
          <cell r="E3233">
            <v>0.01</v>
          </cell>
          <cell r="F3233">
            <v>0.01</v>
          </cell>
        </row>
        <row r="3234">
          <cell r="B3234">
            <v>58145</v>
          </cell>
          <cell r="C3234" t="str">
            <v>HC OR MYOMECTOMY VAG METHOD 1-4 MYOMAS</v>
          </cell>
          <cell r="E3234">
            <v>0.01</v>
          </cell>
          <cell r="F3234">
            <v>0.01</v>
          </cell>
        </row>
        <row r="3235">
          <cell r="B3235">
            <v>58146</v>
          </cell>
          <cell r="C3235" t="str">
            <v>HC OR MYOMECTOMY ABDOM COMPLEX 5+ MYOMAS</v>
          </cell>
          <cell r="E3235">
            <v>0.01</v>
          </cell>
          <cell r="F3235">
            <v>0.01</v>
          </cell>
        </row>
        <row r="3236">
          <cell r="B3236">
            <v>58150</v>
          </cell>
          <cell r="C3236" t="str">
            <v>HC OR TOTAL ABDOMINAL HYSTERECTOMY</v>
          </cell>
          <cell r="E3236">
            <v>0.01</v>
          </cell>
          <cell r="F3236">
            <v>0.01</v>
          </cell>
        </row>
        <row r="3237">
          <cell r="B3237">
            <v>58260</v>
          </cell>
          <cell r="C3237" t="str">
            <v>HC OR VAGINAL HYSTERECTOMY UTERUS 250 GM/&lt;</v>
          </cell>
          <cell r="E3237">
            <v>0.01</v>
          </cell>
          <cell r="F3237">
            <v>0.01</v>
          </cell>
        </row>
        <row r="3238">
          <cell r="B3238">
            <v>58262</v>
          </cell>
          <cell r="C3238" t="str">
            <v>HC OR VAG HYST 250 GM/&lt; W/RMVL TUBE&amp;/OVARY</v>
          </cell>
          <cell r="E3238">
            <v>0.01</v>
          </cell>
          <cell r="F3238">
            <v>0.01</v>
          </cell>
        </row>
        <row r="3239">
          <cell r="B3239">
            <v>58263</v>
          </cell>
          <cell r="C3239" t="str">
            <v>HC OR VAG HYST 250 GM/&lt; W/RMVL TUBE OVARY W/RPR NTRCL</v>
          </cell>
          <cell r="E3239">
            <v>0.01</v>
          </cell>
          <cell r="F3239">
            <v>0.01</v>
          </cell>
        </row>
        <row r="3240">
          <cell r="B3240">
            <v>58290</v>
          </cell>
          <cell r="C3240" t="str">
            <v>HC OR VAG HYST COMPLEX &gt;250 GM</v>
          </cell>
          <cell r="E3240">
            <v>0.01</v>
          </cell>
          <cell r="F3240">
            <v>0.01</v>
          </cell>
        </row>
        <row r="3241">
          <cell r="B3241">
            <v>58291</v>
          </cell>
          <cell r="C3241" t="str">
            <v>HC OR VAG HYST &gt; 250 GM RMVL TUBE&amp;/OVARY</v>
          </cell>
          <cell r="E3241">
            <v>0.01</v>
          </cell>
          <cell r="F3241">
            <v>0.01</v>
          </cell>
        </row>
        <row r="3242">
          <cell r="B3242">
            <v>58292</v>
          </cell>
          <cell r="C3242" t="str">
            <v>HC OR VAG HYST &gt; 250 GM RMVL TUBE&amp;/OVARY W/RPR ENTRCLE</v>
          </cell>
          <cell r="E3242">
            <v>0.01</v>
          </cell>
          <cell r="F3242">
            <v>0.01</v>
          </cell>
        </row>
        <row r="3243">
          <cell r="B3243">
            <v>58300</v>
          </cell>
          <cell r="C3243" t="str">
            <v>HC OR INSERT IUD</v>
          </cell>
          <cell r="E3243">
            <v>0.01</v>
          </cell>
          <cell r="F3243">
            <v>0.01</v>
          </cell>
        </row>
        <row r="3244">
          <cell r="B3244">
            <v>58301</v>
          </cell>
          <cell r="C3244" t="str">
            <v>HC OR REMOVE IUD</v>
          </cell>
          <cell r="E3244">
            <v>0.01</v>
          </cell>
          <cell r="F3244">
            <v>0.01</v>
          </cell>
        </row>
        <row r="3245">
          <cell r="B3245">
            <v>58350</v>
          </cell>
          <cell r="C3245" t="str">
            <v>HC OR CHROMOTUBATION OF OVIDUCT</v>
          </cell>
          <cell r="E3245">
            <v>0.01</v>
          </cell>
          <cell r="F3245">
            <v>0.01</v>
          </cell>
        </row>
        <row r="3246">
          <cell r="B3246">
            <v>58541</v>
          </cell>
          <cell r="C3246" t="str">
            <v>HC OR LAPAROSCOPY SUPRACERVICAL HYSTERECTOMY 250 GM/&lt;</v>
          </cell>
          <cell r="E3246">
            <v>0.01</v>
          </cell>
          <cell r="F3246">
            <v>0.01</v>
          </cell>
        </row>
        <row r="3247">
          <cell r="B3247">
            <v>58542</v>
          </cell>
          <cell r="C3247" t="str">
            <v>HC OR LAPS SUPRACRV HYSTERECT 250 GM/&lt; RMVL TUBE/OVAR</v>
          </cell>
          <cell r="E3247">
            <v>0.01</v>
          </cell>
          <cell r="F3247">
            <v>0.01</v>
          </cell>
        </row>
        <row r="3248">
          <cell r="B3248">
            <v>58544</v>
          </cell>
          <cell r="C3248" t="str">
            <v>HC OR LAPS SUPRACRV HYSTEREC &gt;250 G RMVL TUBE/OVARY</v>
          </cell>
          <cell r="E3248">
            <v>0.01</v>
          </cell>
          <cell r="F3248">
            <v>0.01</v>
          </cell>
        </row>
        <row r="3249">
          <cell r="B3249">
            <v>58545</v>
          </cell>
          <cell r="C3249" t="str">
            <v>HC OR LAPS MYOMECTOMY EXC 1-4 MYOMAS 250 GM/&lt;</v>
          </cell>
          <cell r="E3249">
            <v>0.01</v>
          </cell>
          <cell r="F3249">
            <v>0.01</v>
          </cell>
        </row>
        <row r="3250">
          <cell r="B3250">
            <v>58546</v>
          </cell>
          <cell r="C3250" t="str">
            <v>HC OR LAPS MYOMECTOMY EXC 5/&gt; MYOMAS &gt;250 GRAMS</v>
          </cell>
          <cell r="E3250">
            <v>0.01</v>
          </cell>
          <cell r="F3250">
            <v>0.01</v>
          </cell>
        </row>
        <row r="3251">
          <cell r="B3251">
            <v>58548</v>
          </cell>
          <cell r="C3251" t="str">
            <v>HC OR LAPS W/RAD HYST W/BILAT LMPHADEC RMVL TUBE/OVARY</v>
          </cell>
          <cell r="E3251">
            <v>0.01</v>
          </cell>
          <cell r="F3251">
            <v>0.01</v>
          </cell>
        </row>
        <row r="3252">
          <cell r="B3252">
            <v>58550</v>
          </cell>
          <cell r="C3252" t="str">
            <v>HC OR LAPS VAGINAL HYSTERECTOMY UTERUS 250 GM/&lt;</v>
          </cell>
          <cell r="E3252">
            <v>0.01</v>
          </cell>
          <cell r="F3252">
            <v>0.01</v>
          </cell>
        </row>
        <row r="3253">
          <cell r="B3253">
            <v>58552</v>
          </cell>
          <cell r="C3253" t="str">
            <v>HC OR LAPS W/VAG HYSTERECT 250 GM/&amp;RMVL TUBE&amp;/OVARIES</v>
          </cell>
          <cell r="E3253">
            <v>0.01</v>
          </cell>
          <cell r="F3253">
            <v>0.01</v>
          </cell>
        </row>
        <row r="3254">
          <cell r="B3254">
            <v>58554</v>
          </cell>
          <cell r="C3254" t="str">
            <v>HC OR LAPS VAGINAL HYSTERECT &gt; 250 GM RMVL TUBE&amp;/OVAR</v>
          </cell>
          <cell r="E3254">
            <v>0.01</v>
          </cell>
          <cell r="F3254">
            <v>0.01</v>
          </cell>
        </row>
        <row r="3255">
          <cell r="B3255">
            <v>58555</v>
          </cell>
          <cell r="C3255" t="str">
            <v>HC OR HYSTEROSCOPY DIAGNOSTIC SEPARATE PROCEDURE</v>
          </cell>
          <cell r="E3255">
            <v>0.01</v>
          </cell>
          <cell r="F3255">
            <v>0.01</v>
          </cell>
        </row>
        <row r="3256">
          <cell r="B3256">
            <v>58558</v>
          </cell>
          <cell r="C3256" t="str">
            <v>HC OR HYSTEROSCOPY W BX ENDOM OR POLYPECT</v>
          </cell>
          <cell r="E3256">
            <v>0.01</v>
          </cell>
          <cell r="F3256">
            <v>0.01</v>
          </cell>
        </row>
        <row r="3257">
          <cell r="B3257">
            <v>58559</v>
          </cell>
          <cell r="C3257" t="str">
            <v>HC OR HYSTEROSCOPY LYSIS INTRAUTERINE ADHESIONS</v>
          </cell>
          <cell r="E3257">
            <v>0.01</v>
          </cell>
          <cell r="F3257">
            <v>0.01</v>
          </cell>
        </row>
        <row r="3258">
          <cell r="B3258">
            <v>58560</v>
          </cell>
          <cell r="C3258" t="str">
            <v>HC OR HYSTEROSCOPY W RESECT INTRAUT SEPTUM</v>
          </cell>
          <cell r="E3258">
            <v>0.01</v>
          </cell>
          <cell r="F3258">
            <v>0.01</v>
          </cell>
        </row>
        <row r="3259">
          <cell r="B3259">
            <v>58561</v>
          </cell>
          <cell r="C3259" t="str">
            <v>HC OR HYSTEROSCOPY - W REM LEIOMYOMATA</v>
          </cell>
          <cell r="E3259">
            <v>0.01</v>
          </cell>
          <cell r="F3259">
            <v>0.01</v>
          </cell>
        </row>
        <row r="3260">
          <cell r="B3260">
            <v>58562</v>
          </cell>
          <cell r="C3260" t="str">
            <v>HC OR HYSTEROSCOPY W REM IMPACTED FB</v>
          </cell>
          <cell r="E3260">
            <v>0.01</v>
          </cell>
          <cell r="F3260">
            <v>0.01</v>
          </cell>
        </row>
        <row r="3261">
          <cell r="B3261">
            <v>58563</v>
          </cell>
          <cell r="C3261" t="str">
            <v>HC OR HYSTEROSCOPY - W ENDOMETRIAL ABLATION</v>
          </cell>
          <cell r="E3261">
            <v>0.01</v>
          </cell>
          <cell r="F3261">
            <v>0.01</v>
          </cell>
        </row>
        <row r="3262">
          <cell r="B3262">
            <v>58570</v>
          </cell>
          <cell r="C3262" t="str">
            <v>HC OR LAPAROSCOPY W TOTAL HYSTERECTOMY UTERUS 250 GM/&lt;</v>
          </cell>
          <cell r="E3262">
            <v>0.01</v>
          </cell>
          <cell r="F3262">
            <v>0.01</v>
          </cell>
        </row>
        <row r="3263">
          <cell r="B3263">
            <v>58571</v>
          </cell>
          <cell r="C3263" t="str">
            <v>HC OR LAPS TOTAL HYSTERECT 250 GM/&lt; W/RMVL TUBE/OVARY</v>
          </cell>
          <cell r="E3263">
            <v>0.01</v>
          </cell>
          <cell r="F3263">
            <v>0.01</v>
          </cell>
        </row>
        <row r="3264">
          <cell r="B3264">
            <v>58572</v>
          </cell>
          <cell r="C3264" t="str">
            <v>HC OR LAPAROSCOPY TOTAL HYSTERECTOMY UTERUS &gt;250 GM</v>
          </cell>
          <cell r="E3264">
            <v>0.01</v>
          </cell>
          <cell r="F3264">
            <v>0.01</v>
          </cell>
        </row>
        <row r="3265">
          <cell r="B3265">
            <v>58573</v>
          </cell>
          <cell r="C3265" t="str">
            <v>HC OR TLH W/T/O UTERUS OVER 250 G</v>
          </cell>
          <cell r="E3265">
            <v>0.01</v>
          </cell>
          <cell r="F3265">
            <v>0.01</v>
          </cell>
        </row>
        <row r="3266">
          <cell r="B3266">
            <v>58575</v>
          </cell>
          <cell r="C3266" t="str">
            <v>HC OR LAPS TOT HYST RESJ MAL</v>
          </cell>
          <cell r="E3266">
            <v>0.01</v>
          </cell>
          <cell r="F3266">
            <v>0.01</v>
          </cell>
        </row>
        <row r="3267">
          <cell r="B3267">
            <v>58605</v>
          </cell>
          <cell r="C3267" t="str">
            <v>HC OR DIVISION OF FALLOPIAN TUBE</v>
          </cell>
          <cell r="E3267">
            <v>0.01</v>
          </cell>
          <cell r="F3267">
            <v>0.01</v>
          </cell>
        </row>
        <row r="3268">
          <cell r="B3268">
            <v>58660</v>
          </cell>
          <cell r="C3268" t="str">
            <v>HC OR LAPAROSCOPY W LYSIS OF ADHESIONS</v>
          </cell>
          <cell r="E3268">
            <v>0.01</v>
          </cell>
          <cell r="F3268">
            <v>0.01</v>
          </cell>
        </row>
        <row r="3269">
          <cell r="B3269">
            <v>58661</v>
          </cell>
          <cell r="C3269" t="str">
            <v>HC OR LAP - W REM ADNEXAL STRUCTURES</v>
          </cell>
          <cell r="E3269">
            <v>0.01</v>
          </cell>
          <cell r="F3269">
            <v>0.01</v>
          </cell>
        </row>
        <row r="3270">
          <cell r="B3270">
            <v>58662</v>
          </cell>
          <cell r="C3270" t="str">
            <v>HC OR LAP W EXC/DESTR OVARY PELVIC V LESIONS</v>
          </cell>
          <cell r="E3270">
            <v>0.01</v>
          </cell>
          <cell r="F3270">
            <v>0.01</v>
          </cell>
        </row>
        <row r="3271">
          <cell r="B3271">
            <v>58670</v>
          </cell>
          <cell r="C3271" t="str">
            <v>HC OR LAP W DESTRUCTION OF OVIDUCTS</v>
          </cell>
          <cell r="E3271">
            <v>0.01</v>
          </cell>
          <cell r="F3271">
            <v>0.01</v>
          </cell>
        </row>
        <row r="3272">
          <cell r="B3272">
            <v>58673</v>
          </cell>
          <cell r="C3272" t="str">
            <v>HC OR LAPAROSCOPY SALPINGOSTOMY</v>
          </cell>
          <cell r="E3272">
            <v>0.01</v>
          </cell>
          <cell r="F3272">
            <v>0.01</v>
          </cell>
        </row>
        <row r="3273">
          <cell r="B3273">
            <v>59150</v>
          </cell>
          <cell r="C3273" t="str">
            <v>HC OR LAPS TX ECTOPIC PREG W/O SALPING&amp;/OOPHORECTOMY</v>
          </cell>
          <cell r="E3273">
            <v>0.01</v>
          </cell>
          <cell r="F3273">
            <v>0.01</v>
          </cell>
        </row>
        <row r="3274">
          <cell r="B3274">
            <v>59151</v>
          </cell>
          <cell r="C3274" t="str">
            <v>HC OR LAPS TX ECTOPIC PREG 2/SALPING&amp;/OOPHORECTOMY</v>
          </cell>
          <cell r="E3274">
            <v>0.01</v>
          </cell>
          <cell r="F3274">
            <v>0.01</v>
          </cell>
        </row>
        <row r="3275">
          <cell r="B3275">
            <v>59160</v>
          </cell>
          <cell r="C3275" t="str">
            <v>HC OR CURETTAGE POSTPARTUM</v>
          </cell>
          <cell r="E3275">
            <v>0.01</v>
          </cell>
          <cell r="F3275">
            <v>0.01</v>
          </cell>
        </row>
        <row r="3276">
          <cell r="B3276">
            <v>59200</v>
          </cell>
          <cell r="C3276" t="str">
            <v>HC OR INSERTION CERVICAL DILATOR SEPARATE PROCEDURE</v>
          </cell>
          <cell r="E3276">
            <v>0.01</v>
          </cell>
          <cell r="F3276">
            <v>0.01</v>
          </cell>
        </row>
        <row r="3277">
          <cell r="B3277">
            <v>59412</v>
          </cell>
          <cell r="C3277" t="str">
            <v>HC OR EXTERNAL CEPHALIC VERSION W/WO TOCOLYSIS</v>
          </cell>
          <cell r="E3277">
            <v>0.01</v>
          </cell>
          <cell r="F3277">
            <v>0.01</v>
          </cell>
        </row>
        <row r="3278">
          <cell r="B3278">
            <v>59812</v>
          </cell>
          <cell r="C3278" t="str">
            <v>HC OR SURG TX INCOMPL ABORTION</v>
          </cell>
          <cell r="E3278">
            <v>0.01</v>
          </cell>
          <cell r="F3278">
            <v>0.01</v>
          </cell>
        </row>
        <row r="3279">
          <cell r="B3279">
            <v>59820</v>
          </cell>
          <cell r="C3279" t="str">
            <v>HC OR TX MISSED ABORTION FIRST TRIMESTER SURGICAL</v>
          </cell>
          <cell r="E3279">
            <v>0.01</v>
          </cell>
          <cell r="F3279">
            <v>0.01</v>
          </cell>
        </row>
        <row r="3280">
          <cell r="B3280">
            <v>59821</v>
          </cell>
          <cell r="C3280" t="str">
            <v>HC OR SURG TX MISSED ABORT - 2ND TRIMESTR</v>
          </cell>
          <cell r="E3280">
            <v>0.01</v>
          </cell>
          <cell r="F3280">
            <v>0.01</v>
          </cell>
        </row>
        <row r="3281">
          <cell r="B3281">
            <v>59840</v>
          </cell>
          <cell r="C3281" t="str">
            <v>HC OR INDUCED ABORTION BY D&amp;C</v>
          </cell>
          <cell r="E3281">
            <v>0.01</v>
          </cell>
          <cell r="F3281">
            <v>0.01</v>
          </cell>
        </row>
        <row r="3282">
          <cell r="B3282">
            <v>59841</v>
          </cell>
          <cell r="C3282" t="str">
            <v>HC OR INDUCED ABORTION BY DIL &amp; EVACUATION</v>
          </cell>
          <cell r="E3282">
            <v>0.01</v>
          </cell>
          <cell r="F3282">
            <v>0.01</v>
          </cell>
        </row>
        <row r="3283">
          <cell r="B3283">
            <v>59871</v>
          </cell>
          <cell r="C3283" t="str">
            <v>HC OR REMOVAL CERCLAGE SUTURE UNDER ANESTHESIA</v>
          </cell>
          <cell r="E3283">
            <v>0.01</v>
          </cell>
          <cell r="F3283">
            <v>0.01</v>
          </cell>
        </row>
        <row r="3284">
          <cell r="B3284">
            <v>60200</v>
          </cell>
          <cell r="C3284" t="str">
            <v>HC OR EXC THYROID CYST/ADENOMA/ TRANSECT ISTHM</v>
          </cell>
          <cell r="E3284">
            <v>0.01</v>
          </cell>
          <cell r="F3284">
            <v>0.01</v>
          </cell>
        </row>
        <row r="3285">
          <cell r="B3285">
            <v>60210</v>
          </cell>
          <cell r="C3285" t="str">
            <v>HC OR PARTIAL THYROID LOBECTOMY UNILATERAL</v>
          </cell>
          <cell r="E3285">
            <v>0.01</v>
          </cell>
          <cell r="F3285">
            <v>0.01</v>
          </cell>
        </row>
        <row r="3286">
          <cell r="B3286">
            <v>60220</v>
          </cell>
          <cell r="C3286" t="str">
            <v>HC OR TOTAL THYROID LOBECTOMY UNILATERAL</v>
          </cell>
          <cell r="E3286">
            <v>0.01</v>
          </cell>
          <cell r="F3286">
            <v>0.01</v>
          </cell>
        </row>
        <row r="3287">
          <cell r="B3287">
            <v>60225</v>
          </cell>
          <cell r="C3287" t="str">
            <v>HC OR TOTAL THYROID LOBECTOMY UNIL W CSL</v>
          </cell>
          <cell r="E3287">
            <v>0.01</v>
          </cell>
          <cell r="F3287">
            <v>0.01</v>
          </cell>
        </row>
        <row r="3288">
          <cell r="B3288">
            <v>60280</v>
          </cell>
          <cell r="C3288" t="str">
            <v>HC OR EXC THYROGLOSSAL DUCT CYST/SINUS</v>
          </cell>
          <cell r="E3288">
            <v>0.01</v>
          </cell>
          <cell r="F3288">
            <v>0.01</v>
          </cell>
        </row>
        <row r="3289">
          <cell r="B3289">
            <v>60500</v>
          </cell>
          <cell r="C3289" t="str">
            <v>HC OR PARATHYROIDECTOMY/EXPLORATION PARATHYROIDS</v>
          </cell>
          <cell r="E3289">
            <v>0.01</v>
          </cell>
          <cell r="F3289">
            <v>0.01</v>
          </cell>
        </row>
        <row r="3290">
          <cell r="B3290">
            <v>60512</v>
          </cell>
          <cell r="C3290" t="str">
            <v>HC OR PARATHYROID AUTOTRANSPLANTATION ADD-ON</v>
          </cell>
          <cell r="E3290">
            <v>0.01</v>
          </cell>
          <cell r="F3290">
            <v>0.01</v>
          </cell>
        </row>
        <row r="3291">
          <cell r="B3291">
            <v>61312</v>
          </cell>
          <cell r="C3291" t="str">
            <v>HC OR CRANIECTOMY EVAC HEMATOM ST ED SD</v>
          </cell>
          <cell r="E3291">
            <v>0.01</v>
          </cell>
          <cell r="F3291">
            <v>0.01</v>
          </cell>
        </row>
        <row r="3292">
          <cell r="B3292">
            <v>61500</v>
          </cell>
          <cell r="C3292" t="str">
            <v>HC OR CRANIECTOMY - W EXC TUMOR / BONE LESION</v>
          </cell>
          <cell r="E3292">
            <v>0.01</v>
          </cell>
          <cell r="F3292">
            <v>0.01</v>
          </cell>
        </row>
        <row r="3293">
          <cell r="B3293">
            <v>61886</v>
          </cell>
          <cell r="C3293" t="str">
            <v>HC OR INSJ/RPLCMT CRANIAL NEUROSTIM GENER 2/&gt; ELTRDS</v>
          </cell>
          <cell r="E3293">
            <v>0.01</v>
          </cell>
          <cell r="F3293">
            <v>0.01</v>
          </cell>
        </row>
        <row r="3294">
          <cell r="B3294">
            <v>62256</v>
          </cell>
          <cell r="C3294" t="str">
            <v>HC OR RMVL COMPL CSF SHUNT SYSTEM W/O RPLCMT SHUNT</v>
          </cell>
          <cell r="E3294">
            <v>0.01</v>
          </cell>
          <cell r="F3294">
            <v>0.01</v>
          </cell>
        </row>
        <row r="3295">
          <cell r="B3295">
            <v>62305</v>
          </cell>
          <cell r="C3295" t="str">
            <v>HC OR  MYELOGRAPHY VIA LUMBAR INJECTION RS&amp;I 2+ REGIONS</v>
          </cell>
          <cell r="E3295">
            <v>0.01</v>
          </cell>
          <cell r="F3295">
            <v>0.01</v>
          </cell>
        </row>
        <row r="3296">
          <cell r="B3296">
            <v>62321</v>
          </cell>
          <cell r="C3296" t="str">
            <v>HC OR NJX INTERLAMINAR CRV/THRC</v>
          </cell>
          <cell r="E3296">
            <v>0.01</v>
          </cell>
          <cell r="F3296">
            <v>0.01</v>
          </cell>
        </row>
        <row r="3297">
          <cell r="B3297">
            <v>62322</v>
          </cell>
          <cell r="C3297" t="str">
            <v>HC OR NJX DX/THER SBST INTRLMNR LMBR/SAC W/O IMG GDN</v>
          </cell>
          <cell r="E3297">
            <v>0.01</v>
          </cell>
          <cell r="F3297">
            <v>0.01</v>
          </cell>
        </row>
        <row r="3298">
          <cell r="B3298">
            <v>62323</v>
          </cell>
          <cell r="C3298" t="str">
            <v>HC OR NJX INTERLAMINAR LMBR/SAC</v>
          </cell>
          <cell r="E3298">
            <v>0.01</v>
          </cell>
          <cell r="F3298">
            <v>0.01</v>
          </cell>
        </row>
        <row r="3299">
          <cell r="B3299">
            <v>62328</v>
          </cell>
          <cell r="C3299" t="str">
            <v>HC OR DX LMBR SPI PNXR W/FLUOR/CT</v>
          </cell>
          <cell r="E3299">
            <v>0.01</v>
          </cell>
          <cell r="F3299">
            <v>0.01</v>
          </cell>
        </row>
        <row r="3300">
          <cell r="B3300">
            <v>63005</v>
          </cell>
          <cell r="C3300" t="str">
            <v>HC OR LAMINECTOMY W/O FFD 1/2 VERT SEG LUMBAR</v>
          </cell>
          <cell r="E3300">
            <v>0.01</v>
          </cell>
          <cell r="F3300">
            <v>0.01</v>
          </cell>
        </row>
        <row r="3301">
          <cell r="B3301">
            <v>63017</v>
          </cell>
          <cell r="C3301" t="str">
            <v>HC OR REMOVAL OF SPINAL LAMINA 2+ SEGMENTS LUMBAR</v>
          </cell>
          <cell r="E3301">
            <v>0.01</v>
          </cell>
          <cell r="F3301">
            <v>0.01</v>
          </cell>
        </row>
        <row r="3302">
          <cell r="B3302">
            <v>63030</v>
          </cell>
          <cell r="C3302" t="str">
            <v>HC OR LAMNOTMY INCL W/DCMPRSN NRV ROOT 1 INTRSPC LUMBR</v>
          </cell>
          <cell r="E3302">
            <v>0.01</v>
          </cell>
          <cell r="F3302">
            <v>0.01</v>
          </cell>
        </row>
        <row r="3303">
          <cell r="B3303">
            <v>63035</v>
          </cell>
          <cell r="C3303" t="str">
            <v>HC OR LAMNOTMY W/DCMPRSN NRV EACH ADDL CRVCL/LMBR</v>
          </cell>
          <cell r="E3303">
            <v>0.01</v>
          </cell>
          <cell r="F3303">
            <v>0.01</v>
          </cell>
        </row>
        <row r="3304">
          <cell r="B3304">
            <v>63047</v>
          </cell>
          <cell r="C3304" t="str">
            <v>HC OR LAM FACETECTOMY &amp; FORAMOTOMY 1 SEGMENT LUMBAR</v>
          </cell>
          <cell r="E3304">
            <v>0.01</v>
          </cell>
          <cell r="F3304">
            <v>0.01</v>
          </cell>
        </row>
        <row r="3305">
          <cell r="B3305">
            <v>63048</v>
          </cell>
          <cell r="C3305" t="str">
            <v>HC OR LAM FACETECTOMY&amp;FORAMTOMY 1 SGM EA CRV THRC/LMBR</v>
          </cell>
          <cell r="E3305">
            <v>0.01</v>
          </cell>
          <cell r="F3305">
            <v>0.01</v>
          </cell>
        </row>
        <row r="3306">
          <cell r="B3306">
            <v>63746</v>
          </cell>
          <cell r="C3306" t="str">
            <v>HC OR RMVL ENTIRE LUMBOSARACH SHUNT SYS W/O RPLCMT</v>
          </cell>
          <cell r="E3306">
            <v>0.01</v>
          </cell>
          <cell r="F3306">
            <v>0.01</v>
          </cell>
        </row>
        <row r="3307">
          <cell r="B3307">
            <v>64400</v>
          </cell>
          <cell r="C3307" t="str">
            <v>HC OR INJECTION AA&amp;/STRD TRIGEMINAL NERVE EACH BRANCH</v>
          </cell>
          <cell r="E3307">
            <v>0.01</v>
          </cell>
          <cell r="F3307">
            <v>0.01</v>
          </cell>
        </row>
        <row r="3308">
          <cell r="B3308">
            <v>64417</v>
          </cell>
          <cell r="C3308" t="str">
            <v>HC OR INJECTION AA&amp;/STRD AXILLARY NERVE</v>
          </cell>
          <cell r="E3308">
            <v>0.01</v>
          </cell>
          <cell r="F3308">
            <v>0.01</v>
          </cell>
        </row>
        <row r="3309">
          <cell r="B3309">
            <v>64418</v>
          </cell>
          <cell r="C3309" t="str">
            <v>HC OR INJECTION AA&amp;/STRD SUPRASCAPULAR NERVE</v>
          </cell>
          <cell r="E3309">
            <v>0.01</v>
          </cell>
          <cell r="F3309">
            <v>0.01</v>
          </cell>
        </row>
        <row r="3310">
          <cell r="B3310">
            <v>64430</v>
          </cell>
          <cell r="C3310" t="str">
            <v>HC OR INJECTION AA&amp;/STRD PUDENDAL NERVE</v>
          </cell>
          <cell r="E3310">
            <v>0.01</v>
          </cell>
          <cell r="F3310">
            <v>0.01</v>
          </cell>
        </row>
        <row r="3311">
          <cell r="B3311">
            <v>64445</v>
          </cell>
          <cell r="C3311" t="str">
            <v>HC OR INJECTION AA&amp;/STRD SCIATIC NERVE</v>
          </cell>
          <cell r="E3311">
            <v>0.01</v>
          </cell>
          <cell r="F3311">
            <v>0.01</v>
          </cell>
        </row>
        <row r="3312">
          <cell r="B3312">
            <v>64447</v>
          </cell>
          <cell r="C3312" t="str">
            <v>HC OR FEMORAL N BLOCK SGL</v>
          </cell>
          <cell r="E3312">
            <v>0.01</v>
          </cell>
          <cell r="F3312">
            <v>0.01</v>
          </cell>
        </row>
        <row r="3313">
          <cell r="B3313">
            <v>64450</v>
          </cell>
          <cell r="C3313" t="str">
            <v>HC OR NJX AA&amp;/STRD OTHER PN/BRANCH</v>
          </cell>
          <cell r="E3313">
            <v>0.01</v>
          </cell>
          <cell r="F3313">
            <v>0.01</v>
          </cell>
        </row>
        <row r="3314">
          <cell r="B3314">
            <v>64451</v>
          </cell>
          <cell r="C3314" t="str">
            <v>HC OR NJX AA&amp;/STRD NRV NRVTG SI JT</v>
          </cell>
          <cell r="E3314">
            <v>0.01</v>
          </cell>
          <cell r="F3314">
            <v>0.01</v>
          </cell>
        </row>
        <row r="3315">
          <cell r="B3315">
            <v>64454</v>
          </cell>
          <cell r="C3315" t="str">
            <v>HC OR NJX AA&amp;/STRD GNCLR NRV BRNCH</v>
          </cell>
          <cell r="E3315">
            <v>0.01</v>
          </cell>
          <cell r="F3315">
            <v>0.01</v>
          </cell>
        </row>
        <row r="3316">
          <cell r="B3316">
            <v>64483</v>
          </cell>
          <cell r="C3316" t="str">
            <v>HC OR INJ FORAMEN EPIDURAL L/S</v>
          </cell>
          <cell r="E3316">
            <v>0.01</v>
          </cell>
          <cell r="F3316">
            <v>0.01</v>
          </cell>
        </row>
        <row r="3317">
          <cell r="B3317">
            <v>64484</v>
          </cell>
          <cell r="C3317" t="str">
            <v>HC OR INJ FORAMEN EPIDURAL ADD-ON</v>
          </cell>
          <cell r="E3317">
            <v>0.01</v>
          </cell>
          <cell r="F3317">
            <v>0.01</v>
          </cell>
        </row>
        <row r="3318">
          <cell r="B3318">
            <v>64488</v>
          </cell>
          <cell r="C3318" t="str">
            <v>HC OR TAP BLOCK BI INJECTION</v>
          </cell>
          <cell r="E3318">
            <v>0.01</v>
          </cell>
          <cell r="F3318">
            <v>0.01</v>
          </cell>
        </row>
        <row r="3319">
          <cell r="B3319">
            <v>64490</v>
          </cell>
          <cell r="C3319" t="str">
            <v>HC OR INJ PARAVERT F JNT C/T 1 LEV</v>
          </cell>
          <cell r="E3319">
            <v>0.01</v>
          </cell>
          <cell r="F3319">
            <v>0.01</v>
          </cell>
        </row>
        <row r="3320">
          <cell r="B3320">
            <v>64491</v>
          </cell>
          <cell r="C3320" t="str">
            <v>HC OR INJ PARAVERT F JNT C/T 2 LEV</v>
          </cell>
          <cell r="E3320">
            <v>0.01</v>
          </cell>
          <cell r="F3320">
            <v>0.01</v>
          </cell>
        </row>
        <row r="3321">
          <cell r="B3321">
            <v>64492</v>
          </cell>
          <cell r="C3321" t="str">
            <v>HC OR INJ PARAVERT F JNT C/T 3 LEV</v>
          </cell>
          <cell r="E3321">
            <v>0.01</v>
          </cell>
          <cell r="F3321">
            <v>0.01</v>
          </cell>
        </row>
        <row r="3322">
          <cell r="B3322">
            <v>64493</v>
          </cell>
          <cell r="C3322" t="str">
            <v>HC OR INJ PARAVERT F JNT L/S 1 LEV</v>
          </cell>
          <cell r="E3322">
            <v>0.01</v>
          </cell>
          <cell r="F3322">
            <v>0.01</v>
          </cell>
        </row>
        <row r="3323">
          <cell r="B3323">
            <v>64494</v>
          </cell>
          <cell r="C3323" t="str">
            <v>HC OR INJ PARAVERT F JNT L/S 2 LEV</v>
          </cell>
          <cell r="E3323">
            <v>0.01</v>
          </cell>
          <cell r="F3323">
            <v>0.01</v>
          </cell>
        </row>
        <row r="3324">
          <cell r="B3324">
            <v>64495</v>
          </cell>
          <cell r="C3324" t="str">
            <v>HC OR INJ PARAVERT F JNT L/S 3 LEV</v>
          </cell>
          <cell r="E3324">
            <v>0.01</v>
          </cell>
          <cell r="F3324">
            <v>0.01</v>
          </cell>
        </row>
        <row r="3325">
          <cell r="B3325">
            <v>64510</v>
          </cell>
          <cell r="C3325" t="str">
            <v>HC OR NJX ANES STELLATE GANGLION CRV SYMPATHETIC</v>
          </cell>
          <cell r="E3325">
            <v>0.01</v>
          </cell>
          <cell r="F3325">
            <v>0.01</v>
          </cell>
        </row>
        <row r="3326">
          <cell r="B3326">
            <v>64517</v>
          </cell>
          <cell r="C3326" t="str">
            <v>HC OR INJECTION ANES SUPERIOR HYPOGASTRIC PLEXUS</v>
          </cell>
          <cell r="E3326">
            <v>0.01</v>
          </cell>
          <cell r="F3326">
            <v>0.01</v>
          </cell>
        </row>
        <row r="3327">
          <cell r="B3327">
            <v>64520</v>
          </cell>
          <cell r="C3327" t="str">
            <v>HC OR INJECTION ANES LMBR/THRC PARAVERTBRL SYMPATHETIC</v>
          </cell>
          <cell r="E3327">
            <v>0.01</v>
          </cell>
          <cell r="F3327">
            <v>0.01</v>
          </cell>
        </row>
        <row r="3328">
          <cell r="B3328">
            <v>64568</v>
          </cell>
          <cell r="C3328" t="str">
            <v>HC OR OPEN IMPLANTATION CRANIAL NERVE NEA &amp; PULSE GEN</v>
          </cell>
          <cell r="E3328">
            <v>0.01</v>
          </cell>
          <cell r="F3328">
            <v>0.01</v>
          </cell>
        </row>
        <row r="3329">
          <cell r="B3329">
            <v>64624</v>
          </cell>
          <cell r="C3329" t="str">
            <v>HC OR DESTRUCTION NEUROLYTIC AGT GENICULAR NERVE W/IMG</v>
          </cell>
          <cell r="E3329">
            <v>0.01</v>
          </cell>
          <cell r="F3329">
            <v>0.01</v>
          </cell>
        </row>
        <row r="3330">
          <cell r="B3330">
            <v>64625</v>
          </cell>
          <cell r="C3330" t="str">
            <v>HC OR RADIOFREQUENCY ABLTJ NRV NRVTG SI JT W/IMG GDN</v>
          </cell>
          <cell r="E3330">
            <v>0.01</v>
          </cell>
          <cell r="F3330">
            <v>0.01</v>
          </cell>
        </row>
        <row r="3331">
          <cell r="B3331">
            <v>64633</v>
          </cell>
          <cell r="C3331" t="str">
            <v>HC OR DESTROY CERV/THOR FACET JNT</v>
          </cell>
          <cell r="E3331">
            <v>0.01</v>
          </cell>
          <cell r="F3331">
            <v>0.01</v>
          </cell>
        </row>
        <row r="3332">
          <cell r="B3332">
            <v>64634</v>
          </cell>
          <cell r="C3332" t="str">
            <v>HC OR DESTROY C/TH FACET JNT ADDL</v>
          </cell>
          <cell r="E3332">
            <v>0.01</v>
          </cell>
          <cell r="F3332">
            <v>0.01</v>
          </cell>
        </row>
        <row r="3333">
          <cell r="B3333">
            <v>64635</v>
          </cell>
          <cell r="C3333" t="str">
            <v>HC OR DESTROY LUMB/SAC FACET JNT</v>
          </cell>
          <cell r="E3333">
            <v>0.01</v>
          </cell>
          <cell r="F3333">
            <v>0.01</v>
          </cell>
        </row>
        <row r="3334">
          <cell r="B3334">
            <v>64636</v>
          </cell>
          <cell r="C3334" t="str">
            <v>HC OR DESTROY L/S FACET JNT ADDL</v>
          </cell>
          <cell r="E3334">
            <v>0.01</v>
          </cell>
          <cell r="F3334">
            <v>0.01</v>
          </cell>
        </row>
        <row r="3335">
          <cell r="B3335">
            <v>64640</v>
          </cell>
          <cell r="C3335" t="str">
            <v>HC OR DSTRJ NEUROLYTIC AGENT OTHER PERIPHERAL NERVE</v>
          </cell>
          <cell r="E3335">
            <v>0.01</v>
          </cell>
          <cell r="F3335">
            <v>0.01</v>
          </cell>
        </row>
        <row r="3336">
          <cell r="B3336">
            <v>64708</v>
          </cell>
          <cell r="C3336" t="str">
            <v>HC OR NEUROPLASTY MAJ PERIPH NRV ARM/LEG - NOS</v>
          </cell>
          <cell r="E3336">
            <v>0.01</v>
          </cell>
          <cell r="F3336">
            <v>0.01</v>
          </cell>
        </row>
        <row r="3337">
          <cell r="B3337">
            <v>64716</v>
          </cell>
          <cell r="C3337" t="str">
            <v>HC OR NEUROPLASTY &amp;/TRANSPOSITION CRANIAL NERVE</v>
          </cell>
          <cell r="E3337">
            <v>0.01</v>
          </cell>
          <cell r="F3337">
            <v>0.01</v>
          </cell>
        </row>
        <row r="3338">
          <cell r="B3338">
            <v>64718</v>
          </cell>
          <cell r="C3338" t="str">
            <v>HC OR NEUROPLASTY - ULNAR NERVE AT ELBOW</v>
          </cell>
          <cell r="E3338">
            <v>0.01</v>
          </cell>
          <cell r="F3338">
            <v>0.01</v>
          </cell>
        </row>
        <row r="3339">
          <cell r="B3339">
            <v>64719</v>
          </cell>
          <cell r="C3339" t="str">
            <v>HC OR NEUROPLASTY &amp;/TRANSPOSITION ULNAR NERVE WRIST</v>
          </cell>
          <cell r="E3339">
            <v>0.01</v>
          </cell>
          <cell r="F3339">
            <v>0.01</v>
          </cell>
        </row>
        <row r="3340">
          <cell r="B3340">
            <v>64721</v>
          </cell>
          <cell r="C3340" t="str">
            <v>HC OR NEUROPLASTY - MEDIAN NERVE AT CARP TUNNEL</v>
          </cell>
          <cell r="E3340">
            <v>0.01</v>
          </cell>
          <cell r="F3340">
            <v>0.01</v>
          </cell>
        </row>
        <row r="3341">
          <cell r="B3341">
            <v>64740</v>
          </cell>
          <cell r="C3341" t="str">
            <v>HC OR TRANSECTION/AVULSION LINGUAL NERVE</v>
          </cell>
          <cell r="E3341">
            <v>0.01</v>
          </cell>
          <cell r="F3341">
            <v>0.01</v>
          </cell>
        </row>
        <row r="3342">
          <cell r="B3342">
            <v>64772</v>
          </cell>
          <cell r="C3342" t="str">
            <v>HC OR TRANSECTION/AVULSION OTH SPINAL NRV XDRL</v>
          </cell>
          <cell r="E3342">
            <v>0.01</v>
          </cell>
          <cell r="F3342">
            <v>0.01</v>
          </cell>
        </row>
        <row r="3343">
          <cell r="B3343">
            <v>64774</v>
          </cell>
          <cell r="C3343" t="str">
            <v>HC OR REMOVE SKIN NERVE LESION</v>
          </cell>
          <cell r="E3343">
            <v>0.01</v>
          </cell>
          <cell r="F3343">
            <v>0.01</v>
          </cell>
        </row>
        <row r="3344">
          <cell r="B3344">
            <v>64776</v>
          </cell>
          <cell r="C3344" t="str">
            <v>HC OR EXC NEUROMA DIGITAL NERVE 1 OR BOTH SAME DIGIT</v>
          </cell>
          <cell r="E3344">
            <v>0.01</v>
          </cell>
          <cell r="F3344">
            <v>0.01</v>
          </cell>
        </row>
        <row r="3345">
          <cell r="B3345">
            <v>64782</v>
          </cell>
          <cell r="C3345" t="str">
            <v>HC OR EXC NEUROMA HAND/FOOT XCP DIGITAL NERVE</v>
          </cell>
          <cell r="E3345">
            <v>0.01</v>
          </cell>
          <cell r="F3345">
            <v>0.01</v>
          </cell>
        </row>
        <row r="3346">
          <cell r="B3346">
            <v>64831</v>
          </cell>
          <cell r="C3346" t="str">
            <v>HC OR REPAIR OF DIGIT NERVE 1</v>
          </cell>
          <cell r="E3346">
            <v>0.01</v>
          </cell>
          <cell r="F3346">
            <v>0.01</v>
          </cell>
        </row>
        <row r="3347">
          <cell r="B3347">
            <v>64832</v>
          </cell>
          <cell r="C3347" t="str">
            <v>HC OR SUTURE DIGITAL NRV HND/FOOT - EA ADDTL NR</v>
          </cell>
          <cell r="E3347">
            <v>0.01</v>
          </cell>
          <cell r="F3347">
            <v>0.01</v>
          </cell>
        </row>
        <row r="3348">
          <cell r="B3348">
            <v>64835</v>
          </cell>
          <cell r="C3348" t="str">
            <v>HC OR SUTURE 1 NERVE MEDIAN MOTOR THENAR</v>
          </cell>
          <cell r="E3348">
            <v>0.01</v>
          </cell>
          <cell r="F3348">
            <v>0.01</v>
          </cell>
        </row>
        <row r="3349">
          <cell r="B3349">
            <v>64836</v>
          </cell>
          <cell r="C3349" t="str">
            <v>HC OR SUTURE 1 NERVE - ULNAR MOTOR</v>
          </cell>
          <cell r="E3349">
            <v>0.01</v>
          </cell>
          <cell r="F3349">
            <v>0.01</v>
          </cell>
        </row>
        <row r="3350">
          <cell r="B3350">
            <v>64856</v>
          </cell>
          <cell r="C3350" t="str">
            <v>HC OR SUTR PRPH NRV ARM/LEG XCP SCIATIC W/TRPOS</v>
          </cell>
          <cell r="E3350">
            <v>0.01</v>
          </cell>
          <cell r="F3350">
            <v>0.01</v>
          </cell>
        </row>
        <row r="3351">
          <cell r="B3351">
            <v>64857</v>
          </cell>
          <cell r="C3351" t="str">
            <v>HC OR SUTUR MAJ PERIPH NERV ARM/LEG WO TRANSP</v>
          </cell>
          <cell r="E3351">
            <v>0.01</v>
          </cell>
          <cell r="F3351">
            <v>0.01</v>
          </cell>
        </row>
        <row r="3352">
          <cell r="B3352">
            <v>64865</v>
          </cell>
          <cell r="C3352" t="str">
            <v>HC OR SUTURE FACIAL NERVE INFRATEMPORAL W/WO GRAFT</v>
          </cell>
          <cell r="E3352">
            <v>0.01</v>
          </cell>
          <cell r="F3352">
            <v>0.01</v>
          </cell>
        </row>
        <row r="3353">
          <cell r="B3353">
            <v>64898</v>
          </cell>
          <cell r="C3353" t="str">
            <v>HC OR NERVE GRAFT MLT STRANDS ARM/LEG &gt;4 CM</v>
          </cell>
          <cell r="E3353">
            <v>0.01</v>
          </cell>
          <cell r="F3353">
            <v>0.01</v>
          </cell>
        </row>
        <row r="3354">
          <cell r="B3354">
            <v>65091</v>
          </cell>
          <cell r="C3354" t="str">
            <v>HC OR EVISCERATION OCULAR CONTENTS W/O IMPLANT</v>
          </cell>
          <cell r="E3354">
            <v>0.01</v>
          </cell>
          <cell r="F3354">
            <v>0.01</v>
          </cell>
        </row>
        <row r="3355">
          <cell r="B3355">
            <v>65093</v>
          </cell>
          <cell r="C3355" t="str">
            <v>HC OR EVISCERATION OCULAR CONTENTS W/IMPLANT</v>
          </cell>
          <cell r="E3355">
            <v>0.01</v>
          </cell>
          <cell r="F3355">
            <v>0.01</v>
          </cell>
        </row>
        <row r="3356">
          <cell r="B3356">
            <v>65150</v>
          </cell>
          <cell r="C3356" t="str">
            <v>HC OR REINS OCULAR IMPL - W/WO CONJ GRAFT</v>
          </cell>
          <cell r="E3356">
            <v>0.01</v>
          </cell>
          <cell r="F3356">
            <v>0.01</v>
          </cell>
        </row>
        <row r="3357">
          <cell r="B3357">
            <v>65205</v>
          </cell>
          <cell r="C3357" t="str">
            <v>HC OR REMOVAL FB EYE CONJUNCTIVAL SUPERFICIAL</v>
          </cell>
          <cell r="E3357">
            <v>0.01</v>
          </cell>
          <cell r="F3357">
            <v>0.01</v>
          </cell>
        </row>
        <row r="3358">
          <cell r="B3358">
            <v>65270</v>
          </cell>
          <cell r="C3358" t="str">
            <v>HC OR REPAIR OF EYE WOUND</v>
          </cell>
          <cell r="E3358">
            <v>0.01</v>
          </cell>
          <cell r="F3358">
            <v>0.01</v>
          </cell>
        </row>
        <row r="3359">
          <cell r="B3359">
            <v>65275</v>
          </cell>
          <cell r="C3359" t="str">
            <v>HC OR REP LAC CORNEA NONPERFOR W/WO REM FB</v>
          </cell>
          <cell r="E3359">
            <v>0.01</v>
          </cell>
          <cell r="F3359">
            <v>0.01</v>
          </cell>
        </row>
        <row r="3360">
          <cell r="B3360">
            <v>65280</v>
          </cell>
          <cell r="C3360" t="str">
            <v>HC OR REPAIR OF EYE WOUND CPT 65280</v>
          </cell>
          <cell r="E3360">
            <v>0.01</v>
          </cell>
          <cell r="F3360">
            <v>0.01</v>
          </cell>
        </row>
        <row r="3361">
          <cell r="B3361">
            <v>65285</v>
          </cell>
          <cell r="C3361" t="str">
            <v>HC OR RPR LAC CORN&amp;/SCLRA PERF W/REPOS/RESCJ UVEAL T</v>
          </cell>
          <cell r="E3361">
            <v>0.01</v>
          </cell>
          <cell r="F3361">
            <v>0.01</v>
          </cell>
        </row>
        <row r="3362">
          <cell r="B3362">
            <v>65426</v>
          </cell>
          <cell r="C3362" t="str">
            <v>HC OR EXC/TRANSPOS PTERYGIUM W GRAFT</v>
          </cell>
          <cell r="E3362">
            <v>0.01</v>
          </cell>
          <cell r="F3362">
            <v>0.01</v>
          </cell>
        </row>
        <row r="3363">
          <cell r="B3363">
            <v>65435</v>
          </cell>
          <cell r="C3363" t="str">
            <v>HC OR RMVL CORNEAL EPITHELIUM W/WO CHEMOCAUTERIZATION</v>
          </cell>
          <cell r="E3363">
            <v>0.01</v>
          </cell>
          <cell r="F3363">
            <v>0.01</v>
          </cell>
        </row>
        <row r="3364">
          <cell r="B3364">
            <v>65730</v>
          </cell>
          <cell r="C3364" t="str">
            <v>HC OR KERATOPLASTY PENTRG EXCEPT APHAKIA/PSEUDOPHAKIA</v>
          </cell>
          <cell r="E3364">
            <v>0.01</v>
          </cell>
          <cell r="F3364">
            <v>0.01</v>
          </cell>
        </row>
        <row r="3365">
          <cell r="B3365">
            <v>65755</v>
          </cell>
          <cell r="C3365" t="str">
            <v>HC OR KERATOPLASTY PENETRATING PSEUDOPHAKIA</v>
          </cell>
          <cell r="E3365">
            <v>0.01</v>
          </cell>
          <cell r="F3365">
            <v>0.01</v>
          </cell>
        </row>
        <row r="3366">
          <cell r="B3366">
            <v>65780</v>
          </cell>
          <cell r="C3366" t="str">
            <v>HC OR OCULAR SURFACE RECONSTRUCTION AMNIOTIC MEMBRANE</v>
          </cell>
          <cell r="E3366">
            <v>0.01</v>
          </cell>
          <cell r="F3366">
            <v>0.01</v>
          </cell>
        </row>
        <row r="3367">
          <cell r="B3367">
            <v>65815</v>
          </cell>
          <cell r="C3367" t="str">
            <v>HC OR PARACEN ANT CHAM RMVL BLOOD W/WO IRRIG&amp;/AIR IN</v>
          </cell>
          <cell r="E3367">
            <v>0.01</v>
          </cell>
          <cell r="F3367">
            <v>0.01</v>
          </cell>
        </row>
        <row r="3368">
          <cell r="B3368">
            <v>65820</v>
          </cell>
          <cell r="C3368" t="str">
            <v>HC OR GONIOTOMY</v>
          </cell>
          <cell r="E3368">
            <v>0.01</v>
          </cell>
          <cell r="F3368">
            <v>0.01</v>
          </cell>
        </row>
        <row r="3369">
          <cell r="B3369">
            <v>65875</v>
          </cell>
          <cell r="C3369" t="str">
            <v>HC OR SEVERING ADS ANT SEG INCAL SPX POST SYNECHIAE</v>
          </cell>
          <cell r="E3369">
            <v>0.01</v>
          </cell>
          <cell r="F3369">
            <v>0.01</v>
          </cell>
        </row>
        <row r="3370">
          <cell r="B3370">
            <v>66170</v>
          </cell>
          <cell r="C3370" t="str">
            <v>HC OR GLAUCOMA OP - TRABECULECTOMY</v>
          </cell>
          <cell r="E3370">
            <v>0.01</v>
          </cell>
          <cell r="F3370">
            <v>0.01</v>
          </cell>
        </row>
        <row r="3371">
          <cell r="B3371">
            <v>66172</v>
          </cell>
          <cell r="C3371" t="str">
            <v>HC OR GLAUCOMA OP TRABECTUL W SCARRING</v>
          </cell>
          <cell r="E3371">
            <v>0.01</v>
          </cell>
          <cell r="F3371">
            <v>0.01</v>
          </cell>
        </row>
        <row r="3372">
          <cell r="B3372">
            <v>66174</v>
          </cell>
          <cell r="C3372" t="str">
            <v>HC OR TRLUML DILAT AQUEOUS CANAL W/O DEVICE/STENT</v>
          </cell>
          <cell r="E3372">
            <v>0.01</v>
          </cell>
          <cell r="F3372">
            <v>0.01</v>
          </cell>
        </row>
        <row r="3373">
          <cell r="B3373">
            <v>66180</v>
          </cell>
          <cell r="C3373" t="str">
            <v>HC OR AQUEOUS SHUNT EYE W/GRAFT</v>
          </cell>
          <cell r="E3373">
            <v>0.01</v>
          </cell>
          <cell r="F3373">
            <v>0.01</v>
          </cell>
        </row>
        <row r="3374">
          <cell r="B3374">
            <v>66183</v>
          </cell>
          <cell r="C3374" t="str">
            <v>HC OR INSERT ANTER DRAINAGE DEV W/O EXTRAOC RESERVOIR</v>
          </cell>
          <cell r="E3374">
            <v>0.01</v>
          </cell>
          <cell r="F3374">
            <v>0.01</v>
          </cell>
        </row>
        <row r="3375">
          <cell r="B3375">
            <v>66185</v>
          </cell>
          <cell r="C3375" t="str">
            <v>HC OR REVISE AQUEOUS SHUNT EYE</v>
          </cell>
          <cell r="E3375">
            <v>0.01</v>
          </cell>
          <cell r="F3375">
            <v>0.01</v>
          </cell>
        </row>
        <row r="3376">
          <cell r="B3376">
            <v>66500</v>
          </cell>
          <cell r="C3376" t="str">
            <v>HC OR IRIDOTOMY BY STAB INCISION WO TRANSFIX</v>
          </cell>
          <cell r="E3376">
            <v>0.01</v>
          </cell>
          <cell r="F3376">
            <v>0.01</v>
          </cell>
        </row>
        <row r="3377">
          <cell r="B3377">
            <v>66710</v>
          </cell>
          <cell r="C3377" t="str">
            <v>HC OR CILIARY BODY DSTRJ CYCLOPHOTOCOAG TRANSSCERAL</v>
          </cell>
          <cell r="E3377">
            <v>0.01</v>
          </cell>
          <cell r="F3377">
            <v>0.01</v>
          </cell>
        </row>
        <row r="3378">
          <cell r="B3378">
            <v>66850</v>
          </cell>
          <cell r="C3378" t="str">
            <v>HC OR REM LENS MATERIAL PHACOFRAGMENTATION</v>
          </cell>
          <cell r="E3378">
            <v>0.01</v>
          </cell>
          <cell r="F3378">
            <v>0.01</v>
          </cell>
        </row>
        <row r="3379">
          <cell r="B3379">
            <v>66982</v>
          </cell>
          <cell r="C3379" t="str">
            <v>HC OR XCAPSL CTRC RMVL CPLX WO ECP</v>
          </cell>
          <cell r="E3379">
            <v>0.01</v>
          </cell>
          <cell r="F3379">
            <v>0.01</v>
          </cell>
        </row>
        <row r="3380">
          <cell r="B3380">
            <v>66984</v>
          </cell>
          <cell r="C3380" t="str">
            <v>HC OR XCAPSL CTRC RMVL W/O ECP</v>
          </cell>
          <cell r="E3380">
            <v>0.01</v>
          </cell>
          <cell r="F3380">
            <v>0.01</v>
          </cell>
        </row>
        <row r="3381">
          <cell r="B3381">
            <v>66985</v>
          </cell>
          <cell r="C3381" t="str">
            <v>HC OR INSJ IO LENS PROSTHESIS NOT W/CONCURRENT RMVL</v>
          </cell>
          <cell r="E3381">
            <v>0.01</v>
          </cell>
          <cell r="F3381">
            <v>0.01</v>
          </cell>
        </row>
        <row r="3382">
          <cell r="B3382">
            <v>66989</v>
          </cell>
          <cell r="C3382" t="str">
            <v>HC OR XCPSL CTRC RMVL CPLX INSJ 1+</v>
          </cell>
          <cell r="E3382">
            <v>0.01</v>
          </cell>
          <cell r="F3382">
            <v>0.01</v>
          </cell>
        </row>
        <row r="3383">
          <cell r="B3383">
            <v>66990</v>
          </cell>
          <cell r="C3383" t="str">
            <v>HC OR USE OPHTHALMIC ENDOSCOPE</v>
          </cell>
          <cell r="E3383">
            <v>0.01</v>
          </cell>
          <cell r="F3383">
            <v>0.01</v>
          </cell>
        </row>
        <row r="3384">
          <cell r="B3384">
            <v>66991</v>
          </cell>
          <cell r="C3384" t="str">
            <v>HC OR XCAPSL CTRC RMVL INSJ IO LENS PROSTH INSJ 1+</v>
          </cell>
          <cell r="E3384">
            <v>0.01</v>
          </cell>
          <cell r="F3384">
            <v>0.01</v>
          </cell>
        </row>
        <row r="3385">
          <cell r="B3385">
            <v>67005</v>
          </cell>
          <cell r="C3385" t="str">
            <v>HC OR REMOVE VITREOUS ANT APPR PARTIAL</v>
          </cell>
          <cell r="E3385">
            <v>0.01</v>
          </cell>
          <cell r="F3385">
            <v>0.01</v>
          </cell>
        </row>
        <row r="3386">
          <cell r="B3386">
            <v>67120</v>
          </cell>
          <cell r="C3386" t="str">
            <v>HC OR ASPIRATE PLEURA W/O IMAGING</v>
          </cell>
          <cell r="E3386">
            <v>0.01</v>
          </cell>
          <cell r="F3386">
            <v>0.01</v>
          </cell>
        </row>
        <row r="3387">
          <cell r="B3387">
            <v>67121</v>
          </cell>
          <cell r="C3387" t="str">
            <v>HC OR RMVL IMPLT MATRL POSTERIOR SEGMENT INTRAOCULAR</v>
          </cell>
          <cell r="E3387">
            <v>0.01</v>
          </cell>
          <cell r="F3387">
            <v>0.01</v>
          </cell>
        </row>
        <row r="3388">
          <cell r="B3388">
            <v>67311</v>
          </cell>
          <cell r="C3388" t="str">
            <v>HC OR STRABISMUS RECESSION/RESCJ 1 HRZNTL MUSC</v>
          </cell>
          <cell r="E3388">
            <v>0.01</v>
          </cell>
          <cell r="F3388">
            <v>0.01</v>
          </cell>
        </row>
        <row r="3389">
          <cell r="B3389">
            <v>67312</v>
          </cell>
          <cell r="C3389" t="str">
            <v>HC OR STRABISMUS RECESSION/RESCJ 2 HRZNTL MUSC</v>
          </cell>
          <cell r="E3389">
            <v>0.01</v>
          </cell>
          <cell r="F3389">
            <v>0.01</v>
          </cell>
        </row>
        <row r="3390">
          <cell r="B3390">
            <v>67314</v>
          </cell>
          <cell r="C3390" t="str">
            <v>HC OR STRABISMUS RECESSION/RESCJ 1 VER MUSC</v>
          </cell>
          <cell r="E3390">
            <v>0.01</v>
          </cell>
          <cell r="F3390">
            <v>0.01</v>
          </cell>
        </row>
        <row r="3391">
          <cell r="B3391">
            <v>67316</v>
          </cell>
          <cell r="C3391" t="str">
            <v>HC OR STRABISMUS RECESSION/RESCJ 2/MORE VER MUSC</v>
          </cell>
          <cell r="E3391">
            <v>0.01</v>
          </cell>
          <cell r="F3391">
            <v>0.01</v>
          </cell>
        </row>
        <row r="3392">
          <cell r="B3392">
            <v>67335</v>
          </cell>
          <cell r="C3392" t="str">
            <v>HC OR PLACEMENT ADJUSTABLE SUTURE STRABISMUS</v>
          </cell>
          <cell r="E3392">
            <v>0.01</v>
          </cell>
          <cell r="F3392">
            <v>0.01</v>
          </cell>
        </row>
        <row r="3393">
          <cell r="B3393">
            <v>67345</v>
          </cell>
          <cell r="C3393" t="str">
            <v>HC OR CHEMODENERVATION EXTRAOCULAR MUSCLE</v>
          </cell>
          <cell r="E3393">
            <v>0.01</v>
          </cell>
          <cell r="F3393">
            <v>0.01</v>
          </cell>
        </row>
        <row r="3394">
          <cell r="B3394">
            <v>67400</v>
          </cell>
          <cell r="C3394" t="str">
            <v>HC OR ORBITOTOMY W/O BONE FLAP EXPL W/WO BIOPSY</v>
          </cell>
          <cell r="E3394">
            <v>0.01</v>
          </cell>
          <cell r="F3394">
            <v>0.01</v>
          </cell>
        </row>
        <row r="3395">
          <cell r="B3395">
            <v>67412</v>
          </cell>
          <cell r="C3395" t="str">
            <v>HC OR ORBITOTOMY W/O BONE FLAP W/REMOVAL LESION</v>
          </cell>
          <cell r="E3395">
            <v>0.01</v>
          </cell>
          <cell r="F3395">
            <v>0.01</v>
          </cell>
        </row>
        <row r="3396">
          <cell r="B3396">
            <v>67560</v>
          </cell>
          <cell r="C3396" t="str">
            <v>HC OR ORBITAL IMPLANT - REMOVE OR REVISE</v>
          </cell>
          <cell r="E3396">
            <v>0.01</v>
          </cell>
          <cell r="F3396">
            <v>0.01</v>
          </cell>
        </row>
        <row r="3397">
          <cell r="B3397">
            <v>67710</v>
          </cell>
          <cell r="C3397" t="str">
            <v>HC OR SEVERING OF TARSORRHAPHY</v>
          </cell>
          <cell r="E3397">
            <v>0.01</v>
          </cell>
          <cell r="F3397">
            <v>0.01</v>
          </cell>
        </row>
        <row r="3398">
          <cell r="B3398">
            <v>67800</v>
          </cell>
          <cell r="C3398" t="str">
            <v>HC OR REMOVE EYELID LESION</v>
          </cell>
          <cell r="E3398">
            <v>0.01</v>
          </cell>
          <cell r="F3398">
            <v>0.01</v>
          </cell>
        </row>
        <row r="3399">
          <cell r="B3399">
            <v>67840</v>
          </cell>
          <cell r="C3399" t="str">
            <v>HC OR EXC LESION EYELID W/O CLSR/W/SIMPLE DIR CLOSURE</v>
          </cell>
          <cell r="E3399">
            <v>0.01</v>
          </cell>
          <cell r="F3399">
            <v>0.01</v>
          </cell>
        </row>
        <row r="3400">
          <cell r="B3400">
            <v>67900</v>
          </cell>
          <cell r="C3400" t="str">
            <v>HC OR REPAIR BROW PTOSIS</v>
          </cell>
          <cell r="E3400">
            <v>0.01</v>
          </cell>
          <cell r="F3400">
            <v>0.01</v>
          </cell>
        </row>
        <row r="3401">
          <cell r="B3401">
            <v>67903</v>
          </cell>
          <cell r="C3401" t="str">
            <v>HC OR REPAIR EYELID DEFECT</v>
          </cell>
          <cell r="E3401">
            <v>0.01</v>
          </cell>
          <cell r="F3401">
            <v>0.01</v>
          </cell>
        </row>
        <row r="3402">
          <cell r="B3402">
            <v>67904</v>
          </cell>
          <cell r="C3402" t="str">
            <v>HC OR REP BLEPHAROPT; TLR/ADV; EXTERNAL</v>
          </cell>
          <cell r="E3402">
            <v>0.01</v>
          </cell>
          <cell r="F3402">
            <v>0.01</v>
          </cell>
        </row>
        <row r="3403">
          <cell r="B3403">
            <v>67908</v>
          </cell>
          <cell r="C3403" t="str">
            <v>HC OR RPR BLPOS CONJUNCTIVO-TARSO-MUSC-LEVATOR RESCJ</v>
          </cell>
          <cell r="E3403">
            <v>0.01</v>
          </cell>
          <cell r="F3403">
            <v>0.01</v>
          </cell>
        </row>
        <row r="3404">
          <cell r="B3404">
            <v>67911</v>
          </cell>
          <cell r="C3404" t="str">
            <v>HC OR CORRECTION LID RETRACTION</v>
          </cell>
          <cell r="E3404">
            <v>0.01</v>
          </cell>
          <cell r="F3404">
            <v>0.01</v>
          </cell>
        </row>
        <row r="3405">
          <cell r="B3405">
            <v>67912</v>
          </cell>
          <cell r="C3405" t="str">
            <v>HC OR CORRECTION EYELID W/IMPLANT</v>
          </cell>
          <cell r="E3405">
            <v>0.01</v>
          </cell>
          <cell r="F3405">
            <v>0.01</v>
          </cell>
        </row>
        <row r="3406">
          <cell r="B3406">
            <v>67917</v>
          </cell>
          <cell r="C3406" t="str">
            <v>HC OR REPAIR ECTROPION EXTENSIVE</v>
          </cell>
          <cell r="E3406">
            <v>0.01</v>
          </cell>
          <cell r="F3406">
            <v>0.01</v>
          </cell>
        </row>
        <row r="3407">
          <cell r="B3407">
            <v>67924</v>
          </cell>
          <cell r="C3407" t="str">
            <v>HC OR REPAIR ENTROPION EXTENSIVE</v>
          </cell>
          <cell r="E3407">
            <v>0.01</v>
          </cell>
          <cell r="F3407">
            <v>0.01</v>
          </cell>
        </row>
        <row r="3408">
          <cell r="B3408">
            <v>67935</v>
          </cell>
          <cell r="C3408" t="str">
            <v>HC OR SUTURE WOUND EYELID FULL THICKNESS</v>
          </cell>
          <cell r="E3408">
            <v>0.01</v>
          </cell>
          <cell r="F3408">
            <v>0.01</v>
          </cell>
        </row>
        <row r="3409">
          <cell r="B3409">
            <v>67961</v>
          </cell>
          <cell r="C3409" t="str">
            <v>HC OR EXCISION &amp; REPAIR EYELID &lt; ONE-FOURTH LID MARGIN</v>
          </cell>
          <cell r="E3409">
            <v>0.01</v>
          </cell>
          <cell r="F3409">
            <v>0.01</v>
          </cell>
        </row>
        <row r="3410">
          <cell r="B3410">
            <v>68328</v>
          </cell>
          <cell r="C3410" t="str">
            <v>HC OR CONJUNCTPL CUL-DE-SAC W/BUCCAL MUC MEMB GRAFT</v>
          </cell>
          <cell r="E3410">
            <v>0.01</v>
          </cell>
          <cell r="F3410">
            <v>0.01</v>
          </cell>
        </row>
        <row r="3411">
          <cell r="B3411">
            <v>68510</v>
          </cell>
          <cell r="C3411" t="str">
            <v>HC OR BIOPSY LACRIMAL GLAND</v>
          </cell>
          <cell r="E3411">
            <v>0.01</v>
          </cell>
          <cell r="F3411">
            <v>0.01</v>
          </cell>
        </row>
        <row r="3412">
          <cell r="B3412">
            <v>68700</v>
          </cell>
          <cell r="C3412" t="str">
            <v>HC OR PLASTIC REPAIR CANALICULI</v>
          </cell>
          <cell r="E3412">
            <v>0.01</v>
          </cell>
          <cell r="F3412">
            <v>0.01</v>
          </cell>
        </row>
        <row r="3413">
          <cell r="B3413">
            <v>68720</v>
          </cell>
          <cell r="C3413" t="str">
            <v>HC OR DACRYOCSTORHINOSTOMY</v>
          </cell>
          <cell r="E3413">
            <v>0.01</v>
          </cell>
          <cell r="F3413">
            <v>0.01</v>
          </cell>
        </row>
        <row r="3414">
          <cell r="B3414">
            <v>68815</v>
          </cell>
          <cell r="C3414" t="str">
            <v>HC OR PROBE NASOLACRIMAL DUCT W/WO IRRG INSJ TUBE/STNT</v>
          </cell>
          <cell r="E3414">
            <v>0.01</v>
          </cell>
          <cell r="F3414">
            <v>0.01</v>
          </cell>
        </row>
        <row r="3415">
          <cell r="B3415">
            <v>69000</v>
          </cell>
          <cell r="C3415" t="str">
            <v>HC OR DRAINAGE EXTERNAL EAR ABSCESS/HEMATOMA SIMPLE</v>
          </cell>
          <cell r="E3415">
            <v>0.01</v>
          </cell>
          <cell r="F3415">
            <v>0.01</v>
          </cell>
        </row>
        <row r="3416">
          <cell r="B3416">
            <v>69005</v>
          </cell>
          <cell r="C3416" t="str">
            <v>HC OR DRAINAGE EXTERNAL EAR ABSCESS/HEMATOMA CMPLX</v>
          </cell>
          <cell r="E3416">
            <v>0.01</v>
          </cell>
          <cell r="F3416">
            <v>0.01</v>
          </cell>
        </row>
        <row r="3417">
          <cell r="B3417">
            <v>69210</v>
          </cell>
          <cell r="C3417" t="str">
            <v>HC OR REMOVAL IMPACTED CERUMEN INSTRUMENTATION UNILAT</v>
          </cell>
          <cell r="E3417">
            <v>0.01</v>
          </cell>
          <cell r="F3417">
            <v>0.01</v>
          </cell>
        </row>
        <row r="3418">
          <cell r="B3418">
            <v>69399</v>
          </cell>
          <cell r="C3418" t="str">
            <v>HC OR UNLISTED PROCEDURE EXTERNAL EAR</v>
          </cell>
          <cell r="E3418">
            <v>0.01</v>
          </cell>
          <cell r="F3418">
            <v>0.01</v>
          </cell>
        </row>
        <row r="3419">
          <cell r="B3419">
            <v>69436</v>
          </cell>
          <cell r="C3419" t="str">
            <v>HC OR TYMPANOSTOMY GENERAL ANESTHESIA</v>
          </cell>
          <cell r="E3419">
            <v>0.01</v>
          </cell>
          <cell r="F3419">
            <v>0.01</v>
          </cell>
        </row>
        <row r="3420">
          <cell r="B3420">
            <v>69631</v>
          </cell>
          <cell r="C3420" t="str">
            <v>HC OR TYMPANOPLASTY W/O MASTOIDECT W/O OSSICLE RECNSTJ</v>
          </cell>
          <cell r="E3420">
            <v>0.01</v>
          </cell>
          <cell r="F3420">
            <v>0.01</v>
          </cell>
        </row>
        <row r="3421">
          <cell r="B3421">
            <v>69706</v>
          </cell>
          <cell r="C3421" t="str">
            <v>HC OR SURG NASOPHARYNGOSCOPY DILAT EUSTACHIAN TUBE BI</v>
          </cell>
          <cell r="E3421">
            <v>0.01</v>
          </cell>
          <cell r="F3421">
            <v>0.01</v>
          </cell>
        </row>
        <row r="3422">
          <cell r="B3422">
            <v>69728</v>
          </cell>
          <cell r="C3422" t="str">
            <v>HC OR RMV NTR OI IMP SK TC ESP&gt;=100</v>
          </cell>
          <cell r="E3422">
            <v>0.01</v>
          </cell>
          <cell r="F3422">
            <v>0.01</v>
          </cell>
        </row>
        <row r="3423">
          <cell r="B3423">
            <v>69729</v>
          </cell>
          <cell r="C3423" t="str">
            <v>HC OR IMPL OI IMPLT SK TC ESP&gt;=100</v>
          </cell>
          <cell r="E3423">
            <v>0.01</v>
          </cell>
          <cell r="F3423">
            <v>0.01</v>
          </cell>
        </row>
        <row r="3424">
          <cell r="B3424">
            <v>69730</v>
          </cell>
          <cell r="C3424" t="str">
            <v>HC OR RPLCMT OI IMPLT SKULL MAG TC ATTACHMENT ESP&gt;=100</v>
          </cell>
          <cell r="E3424">
            <v>0.01</v>
          </cell>
          <cell r="F3424">
            <v>0.01</v>
          </cell>
        </row>
        <row r="3425">
          <cell r="B3425">
            <v>69990</v>
          </cell>
          <cell r="C3425" t="str">
            <v>HC OR OPERATING MICROSCOPE ADD-ON</v>
          </cell>
          <cell r="E3425">
            <v>0.01</v>
          </cell>
          <cell r="F3425">
            <v>0.01</v>
          </cell>
        </row>
        <row r="3426">
          <cell r="B3426">
            <v>76942</v>
          </cell>
          <cell r="C3426" t="str">
            <v>HC OR US GUIDANCE NEEDLE PLACEMENT IMG S&amp;I</v>
          </cell>
          <cell r="E3426">
            <v>0.01</v>
          </cell>
          <cell r="F3426">
            <v>0.01</v>
          </cell>
        </row>
        <row r="3427">
          <cell r="B3427">
            <v>77002</v>
          </cell>
          <cell r="C3427" t="str">
            <v>HC OR NEEDLE LOCALIZATION BY XRAY</v>
          </cell>
          <cell r="E3427">
            <v>0.01</v>
          </cell>
          <cell r="F3427">
            <v>0.01</v>
          </cell>
        </row>
        <row r="3428">
          <cell r="B3428">
            <v>92504</v>
          </cell>
          <cell r="C3428" t="str">
            <v>HC OR BINOCULAR MICROSCOPY SEPARATE DX PROCEDURE</v>
          </cell>
          <cell r="E3428">
            <v>0.01</v>
          </cell>
          <cell r="F3428">
            <v>0.01</v>
          </cell>
        </row>
        <row r="3429">
          <cell r="B3429">
            <v>92950</v>
          </cell>
          <cell r="C3429" t="str">
            <v>HC OR CARDIOPULMONARY RESUSCITATION</v>
          </cell>
          <cell r="E3429">
            <v>0.01</v>
          </cell>
          <cell r="F3429">
            <v>0.01</v>
          </cell>
        </row>
        <row r="3430">
          <cell r="B3430">
            <v>92960</v>
          </cell>
          <cell r="C3430" t="str">
            <v>HC OR CARDIOVERSION ELECTRIC EXT</v>
          </cell>
          <cell r="E3430">
            <v>0.01</v>
          </cell>
          <cell r="F3430">
            <v>0.01</v>
          </cell>
        </row>
        <row r="3431">
          <cell r="B3431">
            <v>93459</v>
          </cell>
          <cell r="C3431" t="str">
            <v>HC OR L HRT ART/GRFT ANGIO</v>
          </cell>
          <cell r="E3431">
            <v>0.01</v>
          </cell>
          <cell r="F3431">
            <v>0.01</v>
          </cell>
        </row>
        <row r="3432">
          <cell r="B3432">
            <v>95976</v>
          </cell>
          <cell r="C3432" t="str">
            <v>HC OR ELEC ALYS IMPLT SMPL CN NPGT PRGRMG</v>
          </cell>
          <cell r="E3432">
            <v>0.01</v>
          </cell>
          <cell r="F3432">
            <v>0.01</v>
          </cell>
        </row>
        <row r="3433">
          <cell r="B3433">
            <v>96405</v>
          </cell>
          <cell r="C3433" t="str">
            <v>HC OR CHEMOTHERAPY ADMINISTRATION INTRALESIONAL</v>
          </cell>
          <cell r="E3433">
            <v>0.01</v>
          </cell>
          <cell r="F3433">
            <v>0.01</v>
          </cell>
        </row>
        <row r="3434">
          <cell r="B3434">
            <v>97597</v>
          </cell>
          <cell r="C3434" t="str">
            <v>HC OR HC SELECT WND DEBRIDEMENT 20CM OR &lt;</v>
          </cell>
          <cell r="E3434">
            <v>0.01</v>
          </cell>
          <cell r="F3434">
            <v>0.01</v>
          </cell>
        </row>
        <row r="3435">
          <cell r="B3435">
            <v>97607</v>
          </cell>
          <cell r="C3435" t="str">
            <v>HC OR NEG PRESSURE WOUND THERAPY NON DME &lt;= 50 SQ CM</v>
          </cell>
          <cell r="E3435">
            <v>0.01</v>
          </cell>
          <cell r="F3435">
            <v>0.01</v>
          </cell>
        </row>
        <row r="3436">
          <cell r="B3436">
            <v>93241</v>
          </cell>
          <cell r="C3436" t="str">
            <v>HC EXTERNAL ECG REC&gt;48HR&lt;7D SCAN ALYS REPORT R&amp;I</v>
          </cell>
          <cell r="E3436">
            <v>0</v>
          </cell>
          <cell r="F3436">
            <v>0</v>
          </cell>
        </row>
        <row r="3437">
          <cell r="B3437">
            <v>93245</v>
          </cell>
          <cell r="C3437" t="str">
            <v>HC EXTERNAL ECG REC&gt;7D&lt;15D SCAN ALYS REPORT R&amp;I</v>
          </cell>
          <cell r="E3437">
            <v>0</v>
          </cell>
          <cell r="F3437">
            <v>0</v>
          </cell>
        </row>
        <row r="3438">
          <cell r="B3438">
            <v>0</v>
          </cell>
          <cell r="C3438" t="str">
            <v>HC CATH LAB PROCEDURE ROOM - FIRST HOUR - MEDI-CAL ONLY</v>
          </cell>
          <cell r="E3438">
            <v>0.01</v>
          </cell>
          <cell r="F3438">
            <v>0.01</v>
          </cell>
        </row>
        <row r="3439">
          <cell r="B3439">
            <v>0</v>
          </cell>
          <cell r="C3439" t="str">
            <v>HC CATH LAB PROCEDURE ROOM - FIRST ADDL 30 MINS - MEDI-CAL ONLY</v>
          </cell>
          <cell r="E3439">
            <v>0.01</v>
          </cell>
          <cell r="F3439">
            <v>0.01</v>
          </cell>
        </row>
        <row r="3440">
          <cell r="B3440">
            <v>0</v>
          </cell>
          <cell r="C3440" t="str">
            <v>HC CATH LAB PROCEDURE ROOM - EACH ADDL 30 MINS - MEDI-CAL ONLY</v>
          </cell>
          <cell r="E3440">
            <v>0.01</v>
          </cell>
          <cell r="F3440">
            <v>0.01</v>
          </cell>
        </row>
        <row r="3441">
          <cell r="B3441">
            <v>0</v>
          </cell>
          <cell r="C3441" t="str">
            <v>HC OUTPATIENT IN BED TRACKING CHARGE</v>
          </cell>
          <cell r="E3441">
            <v>0</v>
          </cell>
          <cell r="F3441">
            <v>0</v>
          </cell>
        </row>
        <row r="3442">
          <cell r="B3442">
            <v>92229</v>
          </cell>
          <cell r="C3442" t="str">
            <v>HC IMG RETINA DETCJ/MNTR DS POC AUTO A/R UNI/BI</v>
          </cell>
          <cell r="E3442">
            <v>0</v>
          </cell>
          <cell r="F3442">
            <v>0</v>
          </cell>
        </row>
        <row r="3443">
          <cell r="B3443">
            <v>90611</v>
          </cell>
          <cell r="C3443" t="str">
            <v>HC SMALLPOX AND MONKEYPOX VAC 0.5ML</v>
          </cell>
          <cell r="E3443">
            <v>0</v>
          </cell>
          <cell r="F3443">
            <v>0</v>
          </cell>
        </row>
        <row r="3444">
          <cell r="B3444">
            <v>91300</v>
          </cell>
          <cell r="C3444" t="str">
            <v>HC PFIZER-BIONTECH COVID-19 VACCINE</v>
          </cell>
          <cell r="E3444">
            <v>0</v>
          </cell>
          <cell r="F3444">
            <v>0</v>
          </cell>
        </row>
        <row r="3445">
          <cell r="B3445">
            <v>91301</v>
          </cell>
          <cell r="C3445" t="str">
            <v>HC MODERNA COVID-19 VACCINE</v>
          </cell>
          <cell r="E3445">
            <v>0</v>
          </cell>
          <cell r="F3445">
            <v>0</v>
          </cell>
        </row>
        <row r="3446">
          <cell r="B3446">
            <v>91303</v>
          </cell>
          <cell r="C3446" t="str">
            <v>HC JOHNSON &amp; JOHNSON COVID-19 VACCINE</v>
          </cell>
          <cell r="E3446">
            <v>0</v>
          </cell>
          <cell r="F3446">
            <v>0</v>
          </cell>
        </row>
        <row r="3447">
          <cell r="B3447">
            <v>91304</v>
          </cell>
          <cell r="C3447" t="str">
            <v>HC NOVAVAX COVID-19 VACCINE</v>
          </cell>
          <cell r="E3447">
            <v>0</v>
          </cell>
          <cell r="F3447">
            <v>0</v>
          </cell>
        </row>
        <row r="3448">
          <cell r="B3448">
            <v>91305</v>
          </cell>
          <cell r="C3448" t="str">
            <v>HC PFIZER-BIONTECH COVID-19 VACCINE (READY TO USE)</v>
          </cell>
          <cell r="E3448">
            <v>0</v>
          </cell>
          <cell r="F3448">
            <v>0</v>
          </cell>
        </row>
        <row r="3449">
          <cell r="B3449">
            <v>91306</v>
          </cell>
          <cell r="C3449" t="str">
            <v>HC MODERNA COVID-19 VACCINE BOOSTER DOSE</v>
          </cell>
          <cell r="E3449">
            <v>0</v>
          </cell>
          <cell r="F3449">
            <v>0</v>
          </cell>
        </row>
        <row r="3450">
          <cell r="B3450">
            <v>91307</v>
          </cell>
          <cell r="C3450" t="str">
            <v>HC PFIZER-BIONTECH COVID-19 PEDIATRIC VACCINE</v>
          </cell>
          <cell r="E3450">
            <v>0</v>
          </cell>
          <cell r="F3450">
            <v>0</v>
          </cell>
        </row>
        <row r="3451">
          <cell r="B3451">
            <v>91308</v>
          </cell>
          <cell r="C3451" t="str">
            <v>HC PFIZER-BIONTECH COVID-19 PEDIATRIC &lt; 5 VACCINE</v>
          </cell>
          <cell r="E3451">
            <v>0</v>
          </cell>
          <cell r="F3451">
            <v>0</v>
          </cell>
        </row>
        <row r="3452">
          <cell r="B3452">
            <v>91311</v>
          </cell>
          <cell r="C3452" t="str">
            <v>HC MODERNA COVID-19 PEDIATRIC &lt; 5 VACCINE</v>
          </cell>
          <cell r="E3452">
            <v>0</v>
          </cell>
          <cell r="F3452">
            <v>0</v>
          </cell>
        </row>
        <row r="3453">
          <cell r="B3453">
            <v>91312</v>
          </cell>
          <cell r="C3453" t="str">
            <v>HC PFIZER-BIONTECH COVID-19 BIVALENT VACCINE</v>
          </cell>
          <cell r="E3453">
            <v>0</v>
          </cell>
          <cell r="F3453">
            <v>0</v>
          </cell>
        </row>
        <row r="3454">
          <cell r="B3454">
            <v>91313</v>
          </cell>
          <cell r="C3454" t="str">
            <v>HC MODERNA COVID-19 BIVALENT VACCINE</v>
          </cell>
          <cell r="E3454">
            <v>0</v>
          </cell>
          <cell r="F3454">
            <v>0</v>
          </cell>
        </row>
        <row r="3455">
          <cell r="B3455">
            <v>91314</v>
          </cell>
          <cell r="C3455" t="str">
            <v>HC MODERNA COVID-19 BIVALENT PEDS VACCINE</v>
          </cell>
          <cell r="E3455">
            <v>0</v>
          </cell>
          <cell r="F3455">
            <v>0</v>
          </cell>
        </row>
        <row r="3456">
          <cell r="B3456">
            <v>91315</v>
          </cell>
          <cell r="C3456" t="str">
            <v>HC PFIZER-BIONTECH COVID-19 BIVALENT PEDS VACCINE</v>
          </cell>
          <cell r="E3456">
            <v>0</v>
          </cell>
          <cell r="F3456">
            <v>0</v>
          </cell>
        </row>
        <row r="3457">
          <cell r="B3457">
            <v>91316</v>
          </cell>
          <cell r="C3457" t="str">
            <v>HC MODERNA COVID-19 BIVALENT PEDS 6MO TO 5 YRS VACCINE</v>
          </cell>
          <cell r="E3457">
            <v>0</v>
          </cell>
          <cell r="F3457">
            <v>0</v>
          </cell>
        </row>
        <row r="3458">
          <cell r="B3458">
            <v>91317</v>
          </cell>
          <cell r="C3458" t="str">
            <v>HC PFIZER-BIONTECH COVID-19 BIVALENT PEDS 6MO TO 4 YRS VACCINE</v>
          </cell>
          <cell r="E3458">
            <v>0</v>
          </cell>
          <cell r="F3458">
            <v>0</v>
          </cell>
        </row>
        <row r="3459">
          <cell r="B3459">
            <v>7506</v>
          </cell>
          <cell r="C3459" t="str">
            <v>HC GI LAB TREATMENT ROOM</v>
          </cell>
          <cell r="E3459">
            <v>0.01</v>
          </cell>
          <cell r="F3459">
            <v>0.01</v>
          </cell>
        </row>
        <row r="3460">
          <cell r="B3460">
            <v>5264</v>
          </cell>
          <cell r="C3460" t="str">
            <v>HC SILHOUETTE OR RING EAR MOLD NON-DISPOSABLE</v>
          </cell>
          <cell r="E3460">
            <v>255.44</v>
          </cell>
          <cell r="F3460">
            <v>255.44</v>
          </cell>
        </row>
        <row r="3461">
          <cell r="B3461">
            <v>5265</v>
          </cell>
          <cell r="C3461" t="str">
            <v>HC STANDARD CUSTOM EAR MOLD DISPOSABLE</v>
          </cell>
          <cell r="E3461">
            <v>187.46</v>
          </cell>
          <cell r="F3461">
            <v>187.46</v>
          </cell>
        </row>
        <row r="3462">
          <cell r="B3462">
            <v>4101</v>
          </cell>
          <cell r="C3462" t="str">
            <v>HC APLIGRAF 7.5 INCH PER 1 SQ CM</v>
          </cell>
          <cell r="E3462">
            <v>312.19</v>
          </cell>
          <cell r="F3462">
            <v>312.19</v>
          </cell>
        </row>
        <row r="3463">
          <cell r="B3463">
            <v>4106</v>
          </cell>
          <cell r="C3463" t="str">
            <v>HC DERMAGRAFT 5 X 7.5 PER 1 SQ CM</v>
          </cell>
          <cell r="E3463">
            <v>74.13</v>
          </cell>
          <cell r="F3463">
            <v>74.13</v>
          </cell>
        </row>
        <row r="3464">
          <cell r="B3464">
            <v>4132</v>
          </cell>
          <cell r="C3464" t="str">
            <v>HC GRAFIX CORE 1.5 X 2 PER 1 SQ CM</v>
          </cell>
          <cell r="E3464">
            <v>666.66</v>
          </cell>
          <cell r="F3464">
            <v>666.66</v>
          </cell>
        </row>
        <row r="3465">
          <cell r="B3465">
            <v>4132</v>
          </cell>
          <cell r="C3465" t="str">
            <v>HC GRAFIX CORE 2 X 3 PER 1 SQ CM</v>
          </cell>
          <cell r="E3465">
            <v>366.66</v>
          </cell>
          <cell r="F3465">
            <v>366.66</v>
          </cell>
        </row>
        <row r="3466">
          <cell r="B3466">
            <v>4132</v>
          </cell>
          <cell r="C3466" t="str">
            <v>HC GRAFIX CORE 3 X 4 PER 1 SQ CM</v>
          </cell>
          <cell r="E3466">
            <v>225</v>
          </cell>
          <cell r="F3466">
            <v>225</v>
          </cell>
        </row>
        <row r="3467">
          <cell r="B3467">
            <v>4132</v>
          </cell>
          <cell r="C3467" t="str">
            <v>HC GRAFIX CORE 5 X 5 PER 1 SQ CM</v>
          </cell>
          <cell r="E3467">
            <v>212</v>
          </cell>
          <cell r="F3467">
            <v>212</v>
          </cell>
        </row>
        <row r="3468">
          <cell r="B3468">
            <v>4132</v>
          </cell>
          <cell r="C3468" t="str">
            <v>HC GRAFIX CORE 4 X 4 PER 1 SQ CM</v>
          </cell>
          <cell r="E3468">
            <v>275</v>
          </cell>
          <cell r="F3468">
            <v>275</v>
          </cell>
        </row>
        <row r="3469">
          <cell r="B3469">
            <v>4133</v>
          </cell>
          <cell r="C3469" t="str">
            <v>HC GRAFIX PRIME 16 MM DISC PER 1 SQ CM</v>
          </cell>
          <cell r="E3469">
            <v>198</v>
          </cell>
          <cell r="F3469">
            <v>198</v>
          </cell>
        </row>
        <row r="3470">
          <cell r="B3470">
            <v>4133</v>
          </cell>
          <cell r="C3470" t="str">
            <v>HC GRAFIX STRAVIX PRIME 1.5 X 2  PER 1 SQ CM</v>
          </cell>
          <cell r="E3470">
            <v>733</v>
          </cell>
          <cell r="F3470">
            <v>733</v>
          </cell>
        </row>
        <row r="3471">
          <cell r="B3471">
            <v>4133</v>
          </cell>
          <cell r="C3471" t="str">
            <v>HC GRAFIX STRAVIX PRIME 2 X 3  PER 1 SQ CM</v>
          </cell>
          <cell r="E3471">
            <v>366.7</v>
          </cell>
          <cell r="F3471">
            <v>366.7</v>
          </cell>
        </row>
        <row r="3472">
          <cell r="B3472">
            <v>4133</v>
          </cell>
          <cell r="C3472" t="str">
            <v>HC GRAFIX STRAVIX PRIME 3 X 4  PER 1 SQ CM</v>
          </cell>
          <cell r="E3472">
            <v>225</v>
          </cell>
          <cell r="F3472">
            <v>225</v>
          </cell>
        </row>
        <row r="3473">
          <cell r="B3473">
            <v>4133</v>
          </cell>
          <cell r="C3473" t="str">
            <v>HC GRAFIX STRAVIX PRIME 5 X 5  PER 1 SQ CM</v>
          </cell>
          <cell r="E3473">
            <v>240</v>
          </cell>
          <cell r="F3473">
            <v>240</v>
          </cell>
        </row>
        <row r="3474">
          <cell r="B3474">
            <v>4133</v>
          </cell>
          <cell r="C3474" t="str">
            <v>HC STRAVIX 2 X 4 PER 1 SQ CM</v>
          </cell>
          <cell r="E3474">
            <v>950</v>
          </cell>
          <cell r="F3474">
            <v>950</v>
          </cell>
        </row>
        <row r="3475">
          <cell r="B3475">
            <v>4133</v>
          </cell>
          <cell r="C3475" t="str">
            <v>HC STRAVIX 3 X 6 PER 1 SQ CM</v>
          </cell>
          <cell r="E3475">
            <v>651.38</v>
          </cell>
          <cell r="F3475">
            <v>651.38</v>
          </cell>
        </row>
        <row r="3476">
          <cell r="B3476">
            <v>4158</v>
          </cell>
          <cell r="C3476" t="str">
            <v>HC KERECIS OMEGA3 1.75 X 1.75  PER 1 SQ CM</v>
          </cell>
          <cell r="E3476">
            <v>173</v>
          </cell>
          <cell r="F3476">
            <v>173</v>
          </cell>
        </row>
        <row r="3477">
          <cell r="B3477">
            <v>4158</v>
          </cell>
          <cell r="C3477" t="str">
            <v>HC KERECIS OMEGA3 3 X 3.5 PER 1 SQ CM</v>
          </cell>
          <cell r="E3477">
            <v>330.64</v>
          </cell>
          <cell r="F3477">
            <v>330.64</v>
          </cell>
        </row>
        <row r="3478">
          <cell r="B3478">
            <v>4158</v>
          </cell>
          <cell r="C3478" t="str">
            <v>HC KERECIS OMEGA3 3 X 7  PER 1 SQ CM</v>
          </cell>
          <cell r="E3478">
            <v>263.72000000000003</v>
          </cell>
          <cell r="F3478">
            <v>263.72000000000003</v>
          </cell>
        </row>
        <row r="3479">
          <cell r="B3479">
            <v>4158</v>
          </cell>
          <cell r="C3479" t="str">
            <v>HC KERECIS OMEGA3 5 X 7 PER 1 SQ CM</v>
          </cell>
          <cell r="E3479">
            <v>205.4</v>
          </cell>
          <cell r="F3479">
            <v>205.4</v>
          </cell>
        </row>
        <row r="3480">
          <cell r="B3480">
            <v>4158</v>
          </cell>
          <cell r="C3480" t="str">
            <v>HC KERECIS OMEGA3 7 X 7 PER 1 SQ CM</v>
          </cell>
          <cell r="E3480">
            <v>167.3</v>
          </cell>
          <cell r="F3480">
            <v>167.3</v>
          </cell>
        </row>
        <row r="3481">
          <cell r="B3481">
            <v>4158</v>
          </cell>
          <cell r="C3481" t="str">
            <v>HC KERECIS OMEGA3 7 X 10 PER 1 SQ CM</v>
          </cell>
          <cell r="E3481">
            <v>261.26</v>
          </cell>
          <cell r="F3481">
            <v>261.26</v>
          </cell>
        </row>
        <row r="3482">
          <cell r="B3482">
            <v>4158</v>
          </cell>
          <cell r="C3482" t="str">
            <v>HC KERECIS OMEGA3 7 X 20 PER 1 SQ CM</v>
          </cell>
          <cell r="E3482">
            <v>318.58</v>
          </cell>
          <cell r="F3482">
            <v>318.58</v>
          </cell>
        </row>
        <row r="3483">
          <cell r="B3483">
            <v>4158</v>
          </cell>
          <cell r="C3483" t="str">
            <v>HC KERECIS OMEGA3 MARIGEN MICRO 19 SQ CM PER 1 SQ CM</v>
          </cell>
          <cell r="E3483">
            <v>221.05</v>
          </cell>
          <cell r="F3483">
            <v>221.05</v>
          </cell>
        </row>
        <row r="3484">
          <cell r="B3484">
            <v>4158</v>
          </cell>
          <cell r="C3484" t="str">
            <v>HC KERECIS OMEGA3 MARIGEN MICRO 38 SQ CM PER 1 SQ CM</v>
          </cell>
          <cell r="E3484">
            <v>191.57</v>
          </cell>
          <cell r="F3484">
            <v>191.57</v>
          </cell>
        </row>
        <row r="3485">
          <cell r="B3485">
            <v>4158</v>
          </cell>
          <cell r="C3485" t="str">
            <v>HC KERECIS OMEGA3 CIRCULAR 16MM PER 1 SQ CM</v>
          </cell>
          <cell r="E3485">
            <v>156.25</v>
          </cell>
          <cell r="F3485">
            <v>156.25</v>
          </cell>
        </row>
        <row r="3486">
          <cell r="B3486">
            <v>4160</v>
          </cell>
          <cell r="C3486" t="str">
            <v>HC NUSHIELD 1.6 X 1.6 PER 1 SQ CM</v>
          </cell>
          <cell r="E3486">
            <v>385.74</v>
          </cell>
          <cell r="F3486">
            <v>385.74</v>
          </cell>
        </row>
        <row r="3487">
          <cell r="B3487">
            <v>4160</v>
          </cell>
          <cell r="C3487" t="str">
            <v>HC NUSHIELD 2 X 3 PER 1 SQ CM</v>
          </cell>
          <cell r="E3487">
            <v>331.25</v>
          </cell>
          <cell r="F3487">
            <v>331.25</v>
          </cell>
        </row>
        <row r="3488">
          <cell r="B3488">
            <v>4186</v>
          </cell>
          <cell r="C3488" t="str">
            <v>HC EPIFIX 1.5 SQ CM PER 1 SQ CM</v>
          </cell>
          <cell r="E3488">
            <v>521.66</v>
          </cell>
          <cell r="F3488">
            <v>521.66</v>
          </cell>
        </row>
        <row r="3489">
          <cell r="B3489">
            <v>4186</v>
          </cell>
          <cell r="C3489" t="str">
            <v>HC EPIFIX 2.5 SQ CM PER 1 SQ CM</v>
          </cell>
          <cell r="E3489">
            <v>744</v>
          </cell>
          <cell r="F3489">
            <v>744</v>
          </cell>
        </row>
        <row r="3490">
          <cell r="B3490">
            <v>4186</v>
          </cell>
          <cell r="C3490" t="str">
            <v>HC EPIFIX 4 SQ CM PER 1 SQ CM</v>
          </cell>
          <cell r="E3490">
            <v>532</v>
          </cell>
          <cell r="F3490">
            <v>532</v>
          </cell>
        </row>
        <row r="3491">
          <cell r="B3491">
            <v>4186</v>
          </cell>
          <cell r="C3491" t="str">
            <v>HC EPIFIX 6 SQ CM PER 1 SQ CM</v>
          </cell>
          <cell r="E3491">
            <v>381.33</v>
          </cell>
          <cell r="F3491">
            <v>381.33</v>
          </cell>
        </row>
        <row r="3492">
          <cell r="B3492">
            <v>4186</v>
          </cell>
          <cell r="C3492" t="str">
            <v>HC EPIFIX 8 SQ CM PER 1 SQ CM</v>
          </cell>
          <cell r="E3492">
            <v>337.5</v>
          </cell>
          <cell r="F3492">
            <v>337.5</v>
          </cell>
        </row>
        <row r="3493">
          <cell r="B3493">
            <v>4186</v>
          </cell>
          <cell r="C3493" t="str">
            <v>HC EPIFIX MESH  2 X 3  PER 1 SQ CM</v>
          </cell>
          <cell r="E3493">
            <v>381.33</v>
          </cell>
          <cell r="F3493">
            <v>381.33</v>
          </cell>
        </row>
        <row r="3494">
          <cell r="B3494">
            <v>4186</v>
          </cell>
          <cell r="C3494" t="str">
            <v>HC EPIFIX MESH 3.5 X 3.5 PER 1 SQ CM</v>
          </cell>
          <cell r="E3494">
            <v>101.55</v>
          </cell>
          <cell r="F3494">
            <v>101.55</v>
          </cell>
        </row>
        <row r="3495">
          <cell r="B3495">
            <v>4186</v>
          </cell>
          <cell r="C3495" t="str">
            <v>HC EPIFIX MESH 4 X 4.5 PER 1 SQ CM</v>
          </cell>
          <cell r="E3495">
            <v>154.88</v>
          </cell>
          <cell r="F3495">
            <v>154.88</v>
          </cell>
        </row>
        <row r="3496">
          <cell r="B3496">
            <v>4186</v>
          </cell>
          <cell r="C3496" t="str">
            <v>HC EPIFIX 14 MM DISC PER 1 SQ CM</v>
          </cell>
          <cell r="E3496">
            <v>109.55</v>
          </cell>
          <cell r="F3496">
            <v>109.55</v>
          </cell>
        </row>
        <row r="3497">
          <cell r="B3497">
            <v>4186</v>
          </cell>
          <cell r="C3497" t="str">
            <v>HC EPIFIX 18 MM DISC PER 1 SQ CM</v>
          </cell>
          <cell r="E3497">
            <v>334.8</v>
          </cell>
          <cell r="F3497">
            <v>334.8</v>
          </cell>
        </row>
        <row r="3498">
          <cell r="B3498">
            <v>4186</v>
          </cell>
          <cell r="C3498" t="str">
            <v>HC EPIFIX 3 X 4 PER 1 SQ CM</v>
          </cell>
          <cell r="E3498">
            <v>396.5</v>
          </cell>
          <cell r="F3498">
            <v>396.5</v>
          </cell>
        </row>
        <row r="3499">
          <cell r="B3499">
            <v>4186</v>
          </cell>
          <cell r="C3499" t="str">
            <v>HC EPIFIX 4 X 4 PER 1 SQ CM</v>
          </cell>
          <cell r="E3499">
            <v>333.7</v>
          </cell>
          <cell r="F3499">
            <v>333.7</v>
          </cell>
        </row>
        <row r="3500">
          <cell r="B3500">
            <v>4187</v>
          </cell>
          <cell r="C3500" t="str">
            <v>HC EPICORD 1 SQ CM</v>
          </cell>
          <cell r="E3500">
            <v>330</v>
          </cell>
          <cell r="F3500">
            <v>330</v>
          </cell>
        </row>
        <row r="3501">
          <cell r="B3501">
            <v>4195</v>
          </cell>
          <cell r="C3501" t="str">
            <v>HC PURAPLY 2 X 2 PER 1 SQ CM</v>
          </cell>
          <cell r="E3501">
            <v>468.75</v>
          </cell>
          <cell r="F3501">
            <v>468.75</v>
          </cell>
        </row>
        <row r="3502">
          <cell r="B3502">
            <v>4195</v>
          </cell>
          <cell r="C3502" t="str">
            <v>HC PURAPLY 2 X 4 PER 1 SQ CM</v>
          </cell>
          <cell r="E3502">
            <v>296.88</v>
          </cell>
          <cell r="F3502">
            <v>296.88</v>
          </cell>
        </row>
        <row r="3503">
          <cell r="B3503">
            <v>4195</v>
          </cell>
          <cell r="C3503" t="str">
            <v>HC PURAPLY 5 X 5 PER 1 SQ CM</v>
          </cell>
          <cell r="E3503">
            <v>220</v>
          </cell>
          <cell r="F3503">
            <v>220</v>
          </cell>
        </row>
        <row r="3504">
          <cell r="B3504">
            <v>4195</v>
          </cell>
          <cell r="C3504" t="str">
            <v>HC PURAPLY 4 X 4 1 SQ CM</v>
          </cell>
          <cell r="E3504">
            <v>250</v>
          </cell>
          <cell r="F3504">
            <v>250</v>
          </cell>
        </row>
        <row r="3505">
          <cell r="B3505">
            <v>4196</v>
          </cell>
          <cell r="C3505" t="str">
            <v>HC PURAPLY AM 1 SQ CM 2 X 2</v>
          </cell>
          <cell r="E3505">
            <v>468.75</v>
          </cell>
          <cell r="F3505">
            <v>468.75</v>
          </cell>
        </row>
        <row r="3506">
          <cell r="B3506">
            <v>4196</v>
          </cell>
          <cell r="C3506" t="str">
            <v>HC PURAPLY AM 1 SQ CM 5 X 5</v>
          </cell>
          <cell r="E3506">
            <v>224</v>
          </cell>
          <cell r="F3506">
            <v>224</v>
          </cell>
        </row>
        <row r="3507">
          <cell r="B3507">
            <v>4196</v>
          </cell>
          <cell r="C3507" t="str">
            <v>HC PURAPLY AM 1 SQ CM 6 X 9</v>
          </cell>
          <cell r="E3507">
            <v>217.13</v>
          </cell>
          <cell r="F3507">
            <v>217.13</v>
          </cell>
        </row>
        <row r="3508">
          <cell r="B3508">
            <v>6620</v>
          </cell>
          <cell r="C3508" t="str">
            <v>HC SCALP COOLING 1ST MEASUREMENT &amp; CAP CALIBRATION</v>
          </cell>
          <cell r="E3508">
            <v>4067.64</v>
          </cell>
          <cell r="F3508">
            <v>4067.64</v>
          </cell>
        </row>
        <row r="3509">
          <cell r="B3509">
            <v>103</v>
          </cell>
          <cell r="C3509" t="str">
            <v>HC PSA SCREENING</v>
          </cell>
          <cell r="E3509">
            <v>478</v>
          </cell>
          <cell r="F3509">
            <v>478</v>
          </cell>
        </row>
        <row r="3510">
          <cell r="B3510">
            <v>3620</v>
          </cell>
          <cell r="C3510" t="str">
            <v>HC NB METABOLIC SCRN PANEL</v>
          </cell>
          <cell r="E3510">
            <v>135</v>
          </cell>
          <cell r="F3510">
            <v>135</v>
          </cell>
        </row>
        <row r="3511">
          <cell r="B3511">
            <v>9612</v>
          </cell>
          <cell r="C3511" t="str">
            <v>HC CATH FOR SPECIMEN COLLECT SGL PT</v>
          </cell>
          <cell r="E3511">
            <v>153</v>
          </cell>
          <cell r="F3511">
            <v>153</v>
          </cell>
        </row>
        <row r="3512">
          <cell r="B3512">
            <v>36415</v>
          </cell>
          <cell r="C3512" t="str">
            <v>HC ROUTINE VENIPUNCTURE</v>
          </cell>
          <cell r="E3512">
            <v>52</v>
          </cell>
          <cell r="F3512">
            <v>52</v>
          </cell>
        </row>
        <row r="3513">
          <cell r="B3513">
            <v>36416</v>
          </cell>
          <cell r="C3513" t="str">
            <v>HC CAPILLARY BLOOD DRAW - HEEL STICK</v>
          </cell>
          <cell r="E3513">
            <v>52</v>
          </cell>
          <cell r="F3513">
            <v>52</v>
          </cell>
        </row>
        <row r="3514">
          <cell r="B3514">
            <v>81381</v>
          </cell>
          <cell r="C3514" t="str">
            <v>HC HLA-B 5701 TYPING</v>
          </cell>
          <cell r="E3514">
            <v>131.25</v>
          </cell>
          <cell r="F3514">
            <v>131.25</v>
          </cell>
        </row>
        <row r="3515">
          <cell r="B3515">
            <v>81381</v>
          </cell>
          <cell r="C3515" t="str">
            <v>HC HLA-B 5801 TYPING</v>
          </cell>
          <cell r="E3515">
            <v>400</v>
          </cell>
          <cell r="F3515">
            <v>400</v>
          </cell>
        </row>
        <row r="3516">
          <cell r="B3516">
            <v>84560</v>
          </cell>
          <cell r="C3516" t="str">
            <v>HC URIC ACID - NOT BLOOD (SEND OUT ONLY)</v>
          </cell>
          <cell r="E3516">
            <v>4</v>
          </cell>
          <cell r="F3516">
            <v>4</v>
          </cell>
        </row>
        <row r="3517">
          <cell r="B3517">
            <v>86891</v>
          </cell>
          <cell r="C3517" t="str">
            <v>HC AUTOLOG BLOOD OP SALVAGE</v>
          </cell>
          <cell r="E3517">
            <v>1371.2</v>
          </cell>
          <cell r="F3517">
            <v>1371.2</v>
          </cell>
        </row>
        <row r="3518">
          <cell r="B3518">
            <v>86900</v>
          </cell>
          <cell r="C3518" t="str">
            <v>HC BLOOD TYPING SEROLOGIC ABO</v>
          </cell>
          <cell r="E3518">
            <v>130</v>
          </cell>
          <cell r="F3518">
            <v>130</v>
          </cell>
        </row>
        <row r="3519">
          <cell r="B3519">
            <v>86901</v>
          </cell>
          <cell r="C3519" t="str">
            <v>HC BLOOD TYPING SEROLOGIC RH(D)</v>
          </cell>
          <cell r="E3519">
            <v>123</v>
          </cell>
          <cell r="F3519">
            <v>123</v>
          </cell>
        </row>
        <row r="3520">
          <cell r="B3520">
            <v>86901</v>
          </cell>
          <cell r="C3520" t="str">
            <v>HC BLOOD TYPING SEROLOGIC RH(D) (SEND OUT ONLY)</v>
          </cell>
          <cell r="E3520">
            <v>123</v>
          </cell>
          <cell r="F3520">
            <v>123</v>
          </cell>
        </row>
        <row r="3521">
          <cell r="B3521">
            <v>86905</v>
          </cell>
          <cell r="C3521" t="str">
            <v>HC BLOOD TYPING RBC ANTIGENS</v>
          </cell>
          <cell r="E3521">
            <v>62</v>
          </cell>
          <cell r="F3521">
            <v>62</v>
          </cell>
        </row>
        <row r="3522">
          <cell r="B3522">
            <v>86920</v>
          </cell>
          <cell r="C3522" t="str">
            <v>HC COMPATIBILITY TEST SPIN</v>
          </cell>
          <cell r="E3522">
            <v>648</v>
          </cell>
          <cell r="F3522">
            <v>648</v>
          </cell>
        </row>
        <row r="3523">
          <cell r="B3523">
            <v>86922</v>
          </cell>
          <cell r="C3523" t="str">
            <v>HC COMPATIBILITY TEST ANTIGLOB</v>
          </cell>
          <cell r="E3523">
            <v>553</v>
          </cell>
          <cell r="F3523">
            <v>553</v>
          </cell>
        </row>
        <row r="3524">
          <cell r="B3524">
            <v>89321</v>
          </cell>
          <cell r="C3524" t="str">
            <v>HC URINALYSIS POST-EJACULATION</v>
          </cell>
          <cell r="E3524">
            <v>143</v>
          </cell>
          <cell r="F3524">
            <v>143</v>
          </cell>
        </row>
        <row r="3525">
          <cell r="B3525">
            <v>89331</v>
          </cell>
          <cell r="C3525" t="str">
            <v>HC SEMEN EVAL RETROGRADE EJACULATION</v>
          </cell>
          <cell r="E3525">
            <v>29.38</v>
          </cell>
          <cell r="F3525">
            <v>29.38</v>
          </cell>
        </row>
        <row r="3526">
          <cell r="B3526">
            <v>2410</v>
          </cell>
          <cell r="C3526" t="str">
            <v>HC RESPIRATORY TRACT INFECTION (RSV, FLU A&amp;B, SARS VIRAL)</v>
          </cell>
          <cell r="E3526">
            <v>95</v>
          </cell>
          <cell r="F3526">
            <v>95</v>
          </cell>
        </row>
        <row r="3527">
          <cell r="B3527">
            <v>77500</v>
          </cell>
          <cell r="C3527" t="str">
            <v>HC GLYCATED PROTEIN (SEND OUT ONLY)</v>
          </cell>
          <cell r="E3527">
            <v>0.71</v>
          </cell>
          <cell r="F3527">
            <v>0.71</v>
          </cell>
        </row>
        <row r="3528">
          <cell r="B3528">
            <v>80048</v>
          </cell>
          <cell r="C3528" t="str">
            <v>HC METABOLIC PANEL TOTAL CA</v>
          </cell>
          <cell r="E3528">
            <v>442</v>
          </cell>
          <cell r="F3528">
            <v>442</v>
          </cell>
        </row>
        <row r="3529">
          <cell r="B3529">
            <v>80051</v>
          </cell>
          <cell r="C3529" t="str">
            <v>HC ELECTROLYTE PANEL</v>
          </cell>
          <cell r="E3529">
            <v>227</v>
          </cell>
          <cell r="F3529">
            <v>227</v>
          </cell>
        </row>
        <row r="3530">
          <cell r="B3530">
            <v>80051</v>
          </cell>
          <cell r="C3530" t="str">
            <v>HC ELECTROLYTES, URINE (TIMED)</v>
          </cell>
          <cell r="E3530">
            <v>129</v>
          </cell>
          <cell r="F3530">
            <v>129</v>
          </cell>
        </row>
        <row r="3531">
          <cell r="B3531">
            <v>80053</v>
          </cell>
          <cell r="C3531" t="str">
            <v>HC COMPREHEN METABOLIC PANEL</v>
          </cell>
          <cell r="E3531">
            <v>564</v>
          </cell>
          <cell r="F3531">
            <v>564</v>
          </cell>
        </row>
        <row r="3532">
          <cell r="B3532">
            <v>80061</v>
          </cell>
          <cell r="C3532" t="str">
            <v>HC LIPID PANEL</v>
          </cell>
          <cell r="E3532">
            <v>306</v>
          </cell>
          <cell r="F3532">
            <v>306</v>
          </cell>
        </row>
        <row r="3533">
          <cell r="B3533">
            <v>80069</v>
          </cell>
          <cell r="C3533" t="str">
            <v>HC RENAL FUNCTION PANEL</v>
          </cell>
          <cell r="E3533">
            <v>516</v>
          </cell>
          <cell r="F3533">
            <v>516</v>
          </cell>
        </row>
        <row r="3534">
          <cell r="B3534">
            <v>80074</v>
          </cell>
          <cell r="C3534" t="str">
            <v>HC ACUTE HEPATITIS PANEL</v>
          </cell>
          <cell r="E3534">
            <v>427</v>
          </cell>
          <cell r="F3534">
            <v>427</v>
          </cell>
        </row>
        <row r="3535">
          <cell r="B3535">
            <v>80074</v>
          </cell>
          <cell r="C3535" t="str">
            <v>HC ACUTE HEPATITIS PANEL (SEND OUT ONLY)</v>
          </cell>
          <cell r="E3535">
            <v>208</v>
          </cell>
          <cell r="F3535">
            <v>208</v>
          </cell>
        </row>
        <row r="3536">
          <cell r="B3536">
            <v>80076</v>
          </cell>
          <cell r="C3536" t="str">
            <v>HC HEPATIC FUNCTION PANEL</v>
          </cell>
          <cell r="E3536">
            <v>317</v>
          </cell>
          <cell r="F3536">
            <v>317</v>
          </cell>
        </row>
        <row r="3537">
          <cell r="B3537">
            <v>80143</v>
          </cell>
          <cell r="C3537" t="str">
            <v>HC ACETAMINOPHEN</v>
          </cell>
          <cell r="E3537">
            <v>240</v>
          </cell>
          <cell r="F3537">
            <v>240</v>
          </cell>
        </row>
        <row r="3538">
          <cell r="B3538">
            <v>80145</v>
          </cell>
          <cell r="C3538" t="str">
            <v>HC ADALIMUMMAB LEVEL FOR IBD QUEST 36296</v>
          </cell>
          <cell r="E3538">
            <v>212.5</v>
          </cell>
          <cell r="F3538">
            <v>212.5</v>
          </cell>
        </row>
        <row r="3539">
          <cell r="B3539">
            <v>80150</v>
          </cell>
          <cell r="C3539" t="str">
            <v>HC AMIKACIN PEAK (SEND OUT ONLY)</v>
          </cell>
          <cell r="E3539">
            <v>12.03</v>
          </cell>
          <cell r="F3539">
            <v>12.03</v>
          </cell>
        </row>
        <row r="3540">
          <cell r="B3540">
            <v>80150</v>
          </cell>
          <cell r="C3540" t="str">
            <v>HC AMIKACIN TROUGH (SEND OUT ONLY)</v>
          </cell>
          <cell r="E3540">
            <v>12.03</v>
          </cell>
          <cell r="F3540">
            <v>12.03</v>
          </cell>
        </row>
        <row r="3541">
          <cell r="B3541">
            <v>80150</v>
          </cell>
          <cell r="C3541" t="str">
            <v>HC AMIKACIN RANDOM (SEND OUT ONLY)</v>
          </cell>
          <cell r="E3541">
            <v>16.559999999999999</v>
          </cell>
          <cell r="F3541">
            <v>16.559999999999999</v>
          </cell>
        </row>
        <row r="3542">
          <cell r="B3542">
            <v>80156</v>
          </cell>
          <cell r="C3542" t="str">
            <v>HC CARBAMAZEPINE - TOTAL</v>
          </cell>
          <cell r="E3542">
            <v>407</v>
          </cell>
          <cell r="F3542">
            <v>407</v>
          </cell>
        </row>
        <row r="3543">
          <cell r="B3543">
            <v>80158</v>
          </cell>
          <cell r="C3543" t="str">
            <v>HC CYCLOSPORINE (SEND OUT ONLY)</v>
          </cell>
          <cell r="E3543">
            <v>26.45</v>
          </cell>
          <cell r="F3543">
            <v>26.45</v>
          </cell>
        </row>
        <row r="3544">
          <cell r="B3544">
            <v>80162</v>
          </cell>
          <cell r="C3544" t="str">
            <v>HC DIGOXIN QUEST</v>
          </cell>
          <cell r="E3544">
            <v>401</v>
          </cell>
          <cell r="F3544">
            <v>401</v>
          </cell>
        </row>
        <row r="3545">
          <cell r="B3545">
            <v>80164</v>
          </cell>
          <cell r="C3545" t="str">
            <v>HC ASSAY DIPROPYLACETIC ACD TOT</v>
          </cell>
          <cell r="E3545">
            <v>344</v>
          </cell>
          <cell r="F3545">
            <v>344</v>
          </cell>
        </row>
        <row r="3546">
          <cell r="B3546">
            <v>80170</v>
          </cell>
          <cell r="C3546" t="str">
            <v>HC GENTAMICIN</v>
          </cell>
          <cell r="E3546">
            <v>444</v>
          </cell>
          <cell r="F3546">
            <v>444</v>
          </cell>
        </row>
        <row r="3547">
          <cell r="B3547">
            <v>80170</v>
          </cell>
          <cell r="C3547" t="str">
            <v>HC GENTAMICIN, TROUGH</v>
          </cell>
          <cell r="E3547">
            <v>212</v>
          </cell>
          <cell r="F3547">
            <v>212</v>
          </cell>
        </row>
        <row r="3548">
          <cell r="B3548">
            <v>80170</v>
          </cell>
          <cell r="C3548" t="str">
            <v>HC GENTAMYCIN, PEAK</v>
          </cell>
          <cell r="E3548">
            <v>212</v>
          </cell>
          <cell r="F3548">
            <v>212</v>
          </cell>
        </row>
        <row r="3549">
          <cell r="B3549">
            <v>80171</v>
          </cell>
          <cell r="C3549" t="str">
            <v>HC DRUG SCREEN QUANT GABAPENTIN (SEND OUT ONLY)</v>
          </cell>
          <cell r="E3549">
            <v>29.3</v>
          </cell>
          <cell r="F3549">
            <v>29.3</v>
          </cell>
        </row>
        <row r="3550">
          <cell r="B3550">
            <v>80173</v>
          </cell>
          <cell r="C3550" t="str">
            <v>HC HALOPERIDOL LEVEL</v>
          </cell>
          <cell r="E3550">
            <v>35.15</v>
          </cell>
          <cell r="F3550">
            <v>35.15</v>
          </cell>
        </row>
        <row r="3551">
          <cell r="B3551">
            <v>80175</v>
          </cell>
          <cell r="C3551" t="str">
            <v>HC LAMOTRIGINE (SEND OUT ONLY)</v>
          </cell>
          <cell r="E3551">
            <v>12</v>
          </cell>
          <cell r="F3551">
            <v>12</v>
          </cell>
        </row>
        <row r="3552">
          <cell r="B3552">
            <v>80177</v>
          </cell>
          <cell r="C3552" t="str">
            <v>HC DRUG SCRN QUAN LEVETIRACETAM (SEND OUT ONLY)</v>
          </cell>
          <cell r="E3552">
            <v>19.13</v>
          </cell>
          <cell r="F3552">
            <v>19.13</v>
          </cell>
        </row>
        <row r="3553">
          <cell r="B3553">
            <v>80178</v>
          </cell>
          <cell r="C3553" t="str">
            <v>HC LITHIUM</v>
          </cell>
          <cell r="E3553">
            <v>218</v>
          </cell>
          <cell r="F3553">
            <v>218</v>
          </cell>
        </row>
        <row r="3554">
          <cell r="B3554">
            <v>80179</v>
          </cell>
          <cell r="C3554" t="str">
            <v>HC SALICYLATE</v>
          </cell>
          <cell r="E3554">
            <v>266</v>
          </cell>
          <cell r="F3554">
            <v>266</v>
          </cell>
        </row>
        <row r="3555">
          <cell r="B3555">
            <v>80184</v>
          </cell>
          <cell r="C3555" t="str">
            <v>HC PHENOBARBITAL</v>
          </cell>
          <cell r="E3555">
            <v>343</v>
          </cell>
          <cell r="F3555">
            <v>343</v>
          </cell>
        </row>
        <row r="3556">
          <cell r="B3556">
            <v>80185</v>
          </cell>
          <cell r="C3556" t="str">
            <v>HC PHENYTOIN - TOTAL</v>
          </cell>
          <cell r="E3556">
            <v>376</v>
          </cell>
          <cell r="F3556">
            <v>376</v>
          </cell>
        </row>
        <row r="3557">
          <cell r="B3557">
            <v>80197</v>
          </cell>
          <cell r="C3557" t="str">
            <v>HC TACROLIMUS (SEND OUT ONLY)</v>
          </cell>
          <cell r="E3557">
            <v>54.25</v>
          </cell>
          <cell r="F3557">
            <v>54.25</v>
          </cell>
        </row>
        <row r="3558">
          <cell r="B3558">
            <v>80198</v>
          </cell>
          <cell r="C3558" t="str">
            <v>HC THEOPHYLLINE</v>
          </cell>
          <cell r="E3558">
            <v>23.03</v>
          </cell>
          <cell r="F3558">
            <v>23.03</v>
          </cell>
        </row>
        <row r="3559">
          <cell r="B3559">
            <v>80200</v>
          </cell>
          <cell r="C3559" t="str">
            <v>HC TOBRAMYCIN (SEND OUT ONLY)</v>
          </cell>
          <cell r="E3559">
            <v>26.96</v>
          </cell>
          <cell r="F3559">
            <v>26.96</v>
          </cell>
        </row>
        <row r="3560">
          <cell r="B3560">
            <v>80201</v>
          </cell>
          <cell r="C3560" t="str">
            <v>HC TOPIRAMATE</v>
          </cell>
          <cell r="E3560">
            <v>21.3</v>
          </cell>
          <cell r="F3560">
            <v>21.3</v>
          </cell>
        </row>
        <row r="3561">
          <cell r="B3561">
            <v>80202</v>
          </cell>
          <cell r="C3561" t="str">
            <v>HC VANCOMYCIN</v>
          </cell>
          <cell r="E3561">
            <v>477</v>
          </cell>
          <cell r="F3561">
            <v>477</v>
          </cell>
        </row>
        <row r="3562">
          <cell r="B3562">
            <v>80202</v>
          </cell>
          <cell r="C3562" t="str">
            <v>HC VANCOMYCIN PEAK</v>
          </cell>
          <cell r="E3562">
            <v>477</v>
          </cell>
          <cell r="F3562">
            <v>477</v>
          </cell>
        </row>
        <row r="3563">
          <cell r="B3563">
            <v>80202</v>
          </cell>
          <cell r="C3563" t="str">
            <v>HC VANCOMYCIN TROUGH</v>
          </cell>
          <cell r="E3563">
            <v>477</v>
          </cell>
          <cell r="F3563">
            <v>477</v>
          </cell>
        </row>
        <row r="3564">
          <cell r="B3564">
            <v>80203</v>
          </cell>
          <cell r="C3564" t="str">
            <v>HC ZONISAMIDE</v>
          </cell>
          <cell r="E3564">
            <v>12</v>
          </cell>
          <cell r="F3564">
            <v>12</v>
          </cell>
        </row>
        <row r="3565">
          <cell r="B3565">
            <v>80230</v>
          </cell>
          <cell r="C3565" t="str">
            <v>HC INFLIXIMAB LEVEL AND ANTI-DRUG ANTIBODY 80230 QUEST 36311 &amp; 36312</v>
          </cell>
          <cell r="E3565">
            <v>212.5</v>
          </cell>
          <cell r="F3565">
            <v>212.5</v>
          </cell>
        </row>
        <row r="3566">
          <cell r="B3566">
            <v>80235</v>
          </cell>
          <cell r="C3566" t="str">
            <v>HC LACOSAMIDE</v>
          </cell>
          <cell r="E3566">
            <v>12</v>
          </cell>
          <cell r="F3566">
            <v>12</v>
          </cell>
        </row>
        <row r="3567">
          <cell r="B3567">
            <v>80299</v>
          </cell>
          <cell r="C3567" t="str">
            <v>HC DIGITOXIN,RIA (SEND OUT ONLY)</v>
          </cell>
          <cell r="E3567">
            <v>28</v>
          </cell>
          <cell r="F3567">
            <v>28</v>
          </cell>
        </row>
        <row r="3568">
          <cell r="B3568">
            <v>80299</v>
          </cell>
          <cell r="C3568" t="str">
            <v>HC METHOTREXATE (SEND OUT ONLY)</v>
          </cell>
          <cell r="E3568">
            <v>217</v>
          </cell>
          <cell r="F3568">
            <v>217</v>
          </cell>
        </row>
        <row r="3569">
          <cell r="B3569">
            <v>80299</v>
          </cell>
          <cell r="C3569" t="str">
            <v>HC OLANZAPINE (ZYPREXA) (SEND OUT ONLY)</v>
          </cell>
          <cell r="E3569">
            <v>74</v>
          </cell>
          <cell r="F3569">
            <v>74</v>
          </cell>
        </row>
        <row r="3570">
          <cell r="B3570">
            <v>80299</v>
          </cell>
          <cell r="C3570" t="str">
            <v>HC VORICONAZOLE HPLC (SEND OUT ONLY)</v>
          </cell>
          <cell r="E3570">
            <v>62.3</v>
          </cell>
          <cell r="F3570">
            <v>62.3</v>
          </cell>
        </row>
        <row r="3571">
          <cell r="B3571">
            <v>80305</v>
          </cell>
          <cell r="C3571" t="str">
            <v>HC POC INSTANT DRUG CUP</v>
          </cell>
          <cell r="E3571">
            <v>187.12</v>
          </cell>
          <cell r="F3571">
            <v>187.12</v>
          </cell>
        </row>
        <row r="3572">
          <cell r="B3572">
            <v>80306</v>
          </cell>
          <cell r="C3572" t="str">
            <v>HC DRUG TEST PRSMV INSTRMNT</v>
          </cell>
          <cell r="E3572">
            <v>732</v>
          </cell>
          <cell r="F3572">
            <v>732</v>
          </cell>
        </row>
        <row r="3573">
          <cell r="B3573">
            <v>80307</v>
          </cell>
          <cell r="C3573" t="str">
            <v>HC AMPHETAMINE SCREEN,URINE</v>
          </cell>
          <cell r="E3573">
            <v>497</v>
          </cell>
          <cell r="F3573">
            <v>497</v>
          </cell>
        </row>
        <row r="3574">
          <cell r="B3574">
            <v>80307</v>
          </cell>
          <cell r="C3574" t="str">
            <v>HC BARBITURATES SCREEN (URINE)</v>
          </cell>
          <cell r="E3574">
            <v>54</v>
          </cell>
          <cell r="F3574">
            <v>54</v>
          </cell>
        </row>
        <row r="3575">
          <cell r="B3575">
            <v>80307</v>
          </cell>
          <cell r="C3575" t="str">
            <v>HC BENZODIAZPINE SCREEN (URINE)</v>
          </cell>
          <cell r="E3575">
            <v>54</v>
          </cell>
          <cell r="F3575">
            <v>54</v>
          </cell>
        </row>
        <row r="3576">
          <cell r="B3576">
            <v>80307</v>
          </cell>
          <cell r="C3576" t="str">
            <v>HC BUPRENORPHINE, URINE (SEND OUT ONLY)</v>
          </cell>
          <cell r="E3576">
            <v>30.12</v>
          </cell>
          <cell r="F3576">
            <v>30.12</v>
          </cell>
        </row>
        <row r="3577">
          <cell r="B3577">
            <v>80307</v>
          </cell>
          <cell r="C3577" t="str">
            <v>HC CANNABINOIDS SCREEN URINE</v>
          </cell>
          <cell r="E3577">
            <v>54</v>
          </cell>
          <cell r="F3577">
            <v>54</v>
          </cell>
        </row>
        <row r="3578">
          <cell r="B3578">
            <v>80307</v>
          </cell>
          <cell r="C3578" t="str">
            <v>HC COCAINE SCREEN</v>
          </cell>
          <cell r="E3578">
            <v>497</v>
          </cell>
          <cell r="F3578">
            <v>497</v>
          </cell>
        </row>
        <row r="3579">
          <cell r="B3579">
            <v>80307</v>
          </cell>
          <cell r="C3579" t="str">
            <v>HC DRUGS ABUSE SCN SER/UR</v>
          </cell>
          <cell r="E3579">
            <v>26</v>
          </cell>
          <cell r="F3579">
            <v>26</v>
          </cell>
        </row>
        <row r="3580">
          <cell r="B3580">
            <v>80307</v>
          </cell>
          <cell r="C3580" t="str">
            <v>HC METAMPHETAMINES SCREEN (URINE)</v>
          </cell>
          <cell r="E3580">
            <v>54</v>
          </cell>
          <cell r="F3580">
            <v>54</v>
          </cell>
        </row>
        <row r="3581">
          <cell r="B3581">
            <v>80307</v>
          </cell>
          <cell r="C3581" t="str">
            <v>HC OPIATES SCREEN</v>
          </cell>
          <cell r="E3581">
            <v>497</v>
          </cell>
          <cell r="F3581">
            <v>497</v>
          </cell>
        </row>
        <row r="3582">
          <cell r="B3582">
            <v>80307</v>
          </cell>
          <cell r="C3582" t="str">
            <v>HC METHADONE SCREEN (URINE)</v>
          </cell>
          <cell r="E3582">
            <v>54</v>
          </cell>
          <cell r="F3582">
            <v>54</v>
          </cell>
        </row>
        <row r="3583">
          <cell r="B3583">
            <v>80307</v>
          </cell>
          <cell r="C3583" t="str">
            <v>HC PHENCYCLIDINE URINE</v>
          </cell>
          <cell r="E3583">
            <v>54</v>
          </cell>
          <cell r="F3583">
            <v>54</v>
          </cell>
        </row>
        <row r="3584">
          <cell r="B3584">
            <v>80307</v>
          </cell>
          <cell r="C3584" t="str">
            <v>HC TRICYCL ANTIDEPRESS SCRN (UR)</v>
          </cell>
          <cell r="E3584">
            <v>49</v>
          </cell>
          <cell r="F3584">
            <v>49</v>
          </cell>
        </row>
        <row r="3585">
          <cell r="B3585">
            <v>80307</v>
          </cell>
          <cell r="C3585" t="str">
            <v>HC PAIN MANAGEMENT BASE PROF W/ CONFIRMATION, URINE Q16259</v>
          </cell>
          <cell r="E3585">
            <v>80</v>
          </cell>
          <cell r="F3585">
            <v>80</v>
          </cell>
        </row>
        <row r="3586">
          <cell r="B3586">
            <v>80307</v>
          </cell>
          <cell r="C3586" t="str">
            <v>HC DRUG ABUSE PANEL 10-50 Q2126</v>
          </cell>
          <cell r="E3586">
            <v>65.459999999999994</v>
          </cell>
          <cell r="F3586">
            <v>65.459999999999994</v>
          </cell>
        </row>
        <row r="3587">
          <cell r="B3587">
            <v>80307</v>
          </cell>
          <cell r="C3587" t="str">
            <v>HC PAIN MANAGEMENT, PROFILE 6 WITH CONFIRMATION Q92456</v>
          </cell>
          <cell r="E3587">
            <v>35.19</v>
          </cell>
          <cell r="F3587">
            <v>35.19</v>
          </cell>
        </row>
        <row r="3588">
          <cell r="B3588">
            <v>80307</v>
          </cell>
          <cell r="C3588" t="str">
            <v>HC BUPRENORPHINE URINE DRUG TEST</v>
          </cell>
          <cell r="E3588">
            <v>30.07</v>
          </cell>
          <cell r="F3588">
            <v>30.07</v>
          </cell>
        </row>
        <row r="3589">
          <cell r="B3589">
            <v>80307</v>
          </cell>
          <cell r="C3589" t="str">
            <v>HC URINE DRUG PANEL 1</v>
          </cell>
          <cell r="E3589">
            <v>32.01</v>
          </cell>
          <cell r="F3589">
            <v>32.01</v>
          </cell>
        </row>
        <row r="3590">
          <cell r="B3590">
            <v>80307</v>
          </cell>
          <cell r="C3590" t="str">
            <v>HC DRUG MONITORING FENTANYL W CONFIRMATION URINE</v>
          </cell>
          <cell r="E3590">
            <v>132.56</v>
          </cell>
          <cell r="F3590">
            <v>132.56</v>
          </cell>
        </row>
        <row r="3591">
          <cell r="B3591">
            <v>80320</v>
          </cell>
          <cell r="C3591" t="str">
            <v>HC DRUG SCREEN QUANTALCOHOLS</v>
          </cell>
          <cell r="E3591">
            <v>227.65</v>
          </cell>
          <cell r="F3591">
            <v>227.65</v>
          </cell>
        </row>
        <row r="3592">
          <cell r="B3592">
            <v>80320</v>
          </cell>
          <cell r="C3592" t="str">
            <v>HC METHANOL</v>
          </cell>
          <cell r="E3592">
            <v>13.67</v>
          </cell>
          <cell r="F3592">
            <v>13.67</v>
          </cell>
        </row>
        <row r="3593">
          <cell r="B3593">
            <v>80320</v>
          </cell>
          <cell r="C3593" t="str">
            <v>HC ALCOHOL (ETHANOL)</v>
          </cell>
          <cell r="E3593">
            <v>369</v>
          </cell>
          <cell r="F3593">
            <v>369</v>
          </cell>
        </row>
        <row r="3594">
          <cell r="B3594">
            <v>80323</v>
          </cell>
          <cell r="C3594" t="str">
            <v>HC NICOTINE AND COTININE, SERUM/PLASMA Q90642</v>
          </cell>
          <cell r="E3594">
            <v>25.94</v>
          </cell>
          <cell r="F3594">
            <v>25.94</v>
          </cell>
        </row>
        <row r="3595">
          <cell r="B3595">
            <v>80323</v>
          </cell>
          <cell r="C3595" t="str">
            <v>HC NICOTINE AND COTININE, URINE Q90646</v>
          </cell>
          <cell r="E3595">
            <v>25.94</v>
          </cell>
          <cell r="F3595">
            <v>25.94</v>
          </cell>
        </row>
        <row r="3596">
          <cell r="B3596">
            <v>80335</v>
          </cell>
          <cell r="C3596" t="str">
            <v>HC PAIN MGMT,TRICYCLIC ANTI DEPRESS,QN,W/MEDMATCH,U Q70204</v>
          </cell>
          <cell r="E3596">
            <v>55</v>
          </cell>
          <cell r="F3596">
            <v>55</v>
          </cell>
        </row>
        <row r="3597">
          <cell r="B3597">
            <v>80335</v>
          </cell>
          <cell r="C3597" t="str">
            <v>HC AMITRIPTYLINE (ELAVIL) (SEND OUT ONLY)</v>
          </cell>
          <cell r="E3597">
            <v>36</v>
          </cell>
          <cell r="F3597">
            <v>36</v>
          </cell>
        </row>
        <row r="3598">
          <cell r="B3598">
            <v>80345</v>
          </cell>
          <cell r="C3598" t="str">
            <v>HC BARBITURATES CONFIRMATION URINE</v>
          </cell>
          <cell r="E3598">
            <v>7.71</v>
          </cell>
          <cell r="F3598">
            <v>7.71</v>
          </cell>
        </row>
        <row r="3599">
          <cell r="B3599">
            <v>80345</v>
          </cell>
          <cell r="C3599" t="str">
            <v>HC PENTOBARBITAL (SEND OUT ONLY)</v>
          </cell>
          <cell r="E3599">
            <v>17.5</v>
          </cell>
          <cell r="F3599">
            <v>17.5</v>
          </cell>
        </row>
        <row r="3600">
          <cell r="B3600">
            <v>80346</v>
          </cell>
          <cell r="C3600" t="str">
            <v>HC CLONAZEPAM Q340</v>
          </cell>
          <cell r="E3600">
            <v>19.53</v>
          </cell>
          <cell r="F3600">
            <v>19.53</v>
          </cell>
        </row>
        <row r="3601">
          <cell r="B3601">
            <v>80346</v>
          </cell>
          <cell r="C3601" t="str">
            <v>HC PAIN MGMT,BENZODIAZEPINE, QN,W/MEDMATCH,U Q70231</v>
          </cell>
          <cell r="E3601">
            <v>55</v>
          </cell>
          <cell r="F3601">
            <v>55</v>
          </cell>
        </row>
        <row r="3602">
          <cell r="B3602">
            <v>80346</v>
          </cell>
          <cell r="C3602" t="str">
            <v>HC CLONAZEPAM (SEND OUT ONLY)</v>
          </cell>
          <cell r="E3602">
            <v>20</v>
          </cell>
          <cell r="F3602">
            <v>20</v>
          </cell>
        </row>
        <row r="3603">
          <cell r="B3603">
            <v>80346</v>
          </cell>
          <cell r="C3603" t="str">
            <v>HC BENZODIAZEPINE CONFIRMATION URINE</v>
          </cell>
          <cell r="E3603">
            <v>7.71</v>
          </cell>
          <cell r="F3603">
            <v>7.71</v>
          </cell>
        </row>
        <row r="3604">
          <cell r="B3604">
            <v>80348</v>
          </cell>
          <cell r="C3604" t="str">
            <v>HC PAIN MGMT, BUPRENORPHINE, QN,W/MEDMATCH,U Q18998</v>
          </cell>
          <cell r="E3604">
            <v>55</v>
          </cell>
          <cell r="F3604">
            <v>55</v>
          </cell>
        </row>
        <row r="3605">
          <cell r="B3605">
            <v>80348</v>
          </cell>
          <cell r="C3605" t="str">
            <v>HC BUPRENORPHINE CONFIRMATION URINE 80348</v>
          </cell>
          <cell r="E3605">
            <v>3.85</v>
          </cell>
          <cell r="F3605">
            <v>3.85</v>
          </cell>
        </row>
        <row r="3606">
          <cell r="B3606">
            <v>80349</v>
          </cell>
          <cell r="C3606" t="str">
            <v>HC PAIN MGMT,MARIJUANA METAB QN,W/MEDMATCH,U Q70233</v>
          </cell>
          <cell r="E3606">
            <v>55</v>
          </cell>
          <cell r="F3606">
            <v>55</v>
          </cell>
        </row>
        <row r="3607">
          <cell r="B3607">
            <v>80349</v>
          </cell>
          <cell r="C3607" t="str">
            <v>HC MARIJUANA CONFIRMATION URINE</v>
          </cell>
          <cell r="E3607">
            <v>7.71</v>
          </cell>
          <cell r="F3607">
            <v>7.71</v>
          </cell>
        </row>
        <row r="3608">
          <cell r="B3608">
            <v>80352</v>
          </cell>
          <cell r="C3608" t="str">
            <v>HC COCAINE CONFIRMATION URINE 80352</v>
          </cell>
          <cell r="E3608">
            <v>7.71</v>
          </cell>
          <cell r="F3608">
            <v>7.71</v>
          </cell>
        </row>
        <row r="3609">
          <cell r="B3609">
            <v>80352</v>
          </cell>
          <cell r="C3609" t="str">
            <v>HC AMPHETAMINE CONFIRMATION URINE 80352</v>
          </cell>
          <cell r="E3609">
            <v>3.85</v>
          </cell>
          <cell r="F3609">
            <v>3.85</v>
          </cell>
        </row>
        <row r="3610">
          <cell r="B3610">
            <v>80353</v>
          </cell>
          <cell r="C3610" t="str">
            <v>HC COCAINE CONFIRMATION URINE 80353</v>
          </cell>
          <cell r="E3610">
            <v>7.71</v>
          </cell>
          <cell r="F3610">
            <v>7.71</v>
          </cell>
        </row>
        <row r="3611">
          <cell r="B3611">
            <v>80354</v>
          </cell>
          <cell r="C3611" t="str">
            <v>HC DRUG MONITORING FENTANYL QUANTITATIVE URINE</v>
          </cell>
          <cell r="E3611">
            <v>19.53</v>
          </cell>
          <cell r="F3611">
            <v>19.53</v>
          </cell>
        </row>
        <row r="3612">
          <cell r="B3612">
            <v>80358</v>
          </cell>
          <cell r="C3612" t="str">
            <v>HC PAIN MGMT, METHADONE, QN,W/MEDMATCH,U Q70234</v>
          </cell>
          <cell r="E3612">
            <v>55</v>
          </cell>
          <cell r="F3612">
            <v>55</v>
          </cell>
        </row>
        <row r="3613">
          <cell r="B3613">
            <v>80358</v>
          </cell>
          <cell r="C3613" t="str">
            <v>HC METHADONE CONFIRMATION URINE</v>
          </cell>
          <cell r="E3613">
            <v>7.71</v>
          </cell>
          <cell r="F3613">
            <v>7.71</v>
          </cell>
        </row>
        <row r="3614">
          <cell r="B3614">
            <v>80359</v>
          </cell>
          <cell r="C3614" t="str">
            <v>HC AMPHETAMINE CONFIRMATION URINE 80359</v>
          </cell>
          <cell r="E3614">
            <v>3.86</v>
          </cell>
          <cell r="F3614">
            <v>3.86</v>
          </cell>
        </row>
        <row r="3615">
          <cell r="B3615">
            <v>80361</v>
          </cell>
          <cell r="C3615" t="str">
            <v>HC OPIATE CONFIRMATION BY GCMS, RANDOM URINE Q15860</v>
          </cell>
          <cell r="E3615">
            <v>7.37</v>
          </cell>
          <cell r="F3615">
            <v>7.37</v>
          </cell>
        </row>
        <row r="3616">
          <cell r="B3616">
            <v>80361</v>
          </cell>
          <cell r="C3616" t="str">
            <v>HC PAIN MGMT, OPIATES EXPANDED QN, URINE Q16298</v>
          </cell>
          <cell r="E3616">
            <v>27.5</v>
          </cell>
          <cell r="F3616">
            <v>27.5</v>
          </cell>
        </row>
        <row r="3617">
          <cell r="B3617">
            <v>80361</v>
          </cell>
          <cell r="C3617" t="str">
            <v>HC OPIATE CONFIRMATION URINE</v>
          </cell>
          <cell r="E3617">
            <v>7.71</v>
          </cell>
          <cell r="F3617">
            <v>7.71</v>
          </cell>
        </row>
        <row r="3618">
          <cell r="B3618">
            <v>80361</v>
          </cell>
          <cell r="C3618" t="str">
            <v>HC PAIN MGMT,OPIATES EXPAND, QN,W/MEDMATCH,U Q70237</v>
          </cell>
          <cell r="E3618">
            <v>27.5</v>
          </cell>
          <cell r="F3618">
            <v>27.5</v>
          </cell>
        </row>
        <row r="3619">
          <cell r="B3619">
            <v>80362</v>
          </cell>
          <cell r="C3619" t="str">
            <v>HC BUPRENORPHINE CONFIRMATION URINE 80362</v>
          </cell>
          <cell r="E3619">
            <v>3.86</v>
          </cell>
          <cell r="F3619">
            <v>3.86</v>
          </cell>
        </row>
        <row r="3620">
          <cell r="B3620">
            <v>80365</v>
          </cell>
          <cell r="C3620" t="str">
            <v>HC OPIATE CONFIRMATION BY GCMS, RANDOM URINE Q15860</v>
          </cell>
          <cell r="E3620">
            <v>14.73</v>
          </cell>
          <cell r="F3620">
            <v>14.73</v>
          </cell>
        </row>
        <row r="3621">
          <cell r="B3621">
            <v>80365</v>
          </cell>
          <cell r="C3621" t="str">
            <v>HC PAIN MGMT, OPIATES EXPANDED QN, URINE Q16298</v>
          </cell>
          <cell r="E3621">
            <v>55</v>
          </cell>
          <cell r="F3621">
            <v>55</v>
          </cell>
        </row>
        <row r="3622">
          <cell r="B3622">
            <v>80365</v>
          </cell>
          <cell r="C3622" t="str">
            <v>HC PAIN MGMT, OXYCODONE QN, URINE Q16920</v>
          </cell>
          <cell r="E3622">
            <v>55</v>
          </cell>
          <cell r="F3622">
            <v>55</v>
          </cell>
        </row>
        <row r="3623">
          <cell r="B3623">
            <v>80365</v>
          </cell>
          <cell r="C3623" t="str">
            <v>HC PAIN MGMT,OPIATES EXPAND, QN,W/MEDMATCH,U Q70237</v>
          </cell>
          <cell r="E3623">
            <v>55</v>
          </cell>
          <cell r="F3623">
            <v>55</v>
          </cell>
        </row>
        <row r="3624">
          <cell r="B3624">
            <v>80365</v>
          </cell>
          <cell r="C3624" t="str">
            <v>HC PAIN MGMT, OXYCODONE, QN,W/MEDMATCH,U Q70238</v>
          </cell>
          <cell r="E3624">
            <v>55</v>
          </cell>
          <cell r="F3624">
            <v>55</v>
          </cell>
        </row>
        <row r="3625">
          <cell r="B3625">
            <v>80365</v>
          </cell>
          <cell r="C3625" t="str">
            <v>HC PAIN MGMT, OXYCODONE QN, URINE Q16920</v>
          </cell>
          <cell r="E3625">
            <v>55</v>
          </cell>
          <cell r="F3625">
            <v>55</v>
          </cell>
        </row>
        <row r="3626">
          <cell r="B3626">
            <v>80365</v>
          </cell>
          <cell r="C3626" t="str">
            <v>HC PAIN MGMT, OXYCODONE, QN,W/MEDMATCH,U Q70238</v>
          </cell>
          <cell r="E3626">
            <v>55</v>
          </cell>
          <cell r="F3626">
            <v>55</v>
          </cell>
        </row>
        <row r="3627">
          <cell r="B3627">
            <v>80365</v>
          </cell>
          <cell r="C3627" t="str">
            <v>HC OXYCODONE CONFIRMATION URINE</v>
          </cell>
          <cell r="E3627">
            <v>7.71</v>
          </cell>
          <cell r="F3627">
            <v>7.71</v>
          </cell>
        </row>
        <row r="3628">
          <cell r="B3628">
            <v>80375</v>
          </cell>
          <cell r="C3628" t="str">
            <v>HC ISOTRETINOIN QUEST</v>
          </cell>
          <cell r="E3628">
            <v>123</v>
          </cell>
          <cell r="F3628">
            <v>123</v>
          </cell>
        </row>
        <row r="3629">
          <cell r="B3629">
            <v>81240</v>
          </cell>
          <cell r="C3629" t="str">
            <v>HC PROTHROMBIN (FACTOR II) QUEST</v>
          </cell>
          <cell r="E3629">
            <v>57</v>
          </cell>
          <cell r="F3629">
            <v>57</v>
          </cell>
        </row>
        <row r="3630">
          <cell r="B3630">
            <v>81257</v>
          </cell>
          <cell r="C3630" t="str">
            <v>HC ALPHA-GLOBIN COMMONMUTAT QUEST</v>
          </cell>
          <cell r="E3630">
            <v>152.94999999999999</v>
          </cell>
          <cell r="F3630">
            <v>152.94999999999999</v>
          </cell>
        </row>
        <row r="3631">
          <cell r="B3631">
            <v>81270</v>
          </cell>
          <cell r="C3631" t="str">
            <v>HC JAK2 V617F MUTATION ANALYSIS-QUEST</v>
          </cell>
          <cell r="E3631">
            <v>325</v>
          </cell>
          <cell r="F3631">
            <v>325</v>
          </cell>
        </row>
        <row r="3632">
          <cell r="B3632">
            <v>81288</v>
          </cell>
          <cell r="C3632" t="str">
            <v>HC MLH1 METHYLATION-QUEST</v>
          </cell>
          <cell r="E3632">
            <v>350</v>
          </cell>
          <cell r="F3632">
            <v>350</v>
          </cell>
        </row>
        <row r="3633">
          <cell r="B3633">
            <v>81519</v>
          </cell>
          <cell r="C3633" t="str">
            <v>HC ONCOLOGY BREAST MRNA (SEND OUT ONLY)</v>
          </cell>
          <cell r="E3633">
            <v>4620</v>
          </cell>
          <cell r="F3633">
            <v>4620</v>
          </cell>
        </row>
        <row r="3634">
          <cell r="B3634">
            <v>82009</v>
          </cell>
          <cell r="C3634" t="str">
            <v>HC TEST FOR ACETONE/KETONES</v>
          </cell>
          <cell r="E3634">
            <v>119</v>
          </cell>
          <cell r="F3634">
            <v>119</v>
          </cell>
        </row>
        <row r="3635">
          <cell r="B3635">
            <v>82010</v>
          </cell>
          <cell r="C3635" t="str">
            <v>HC ACETONE ASSAY</v>
          </cell>
          <cell r="E3635">
            <v>215</v>
          </cell>
          <cell r="F3635">
            <v>215</v>
          </cell>
        </row>
        <row r="3636">
          <cell r="B3636">
            <v>82024</v>
          </cell>
          <cell r="C3636" t="str">
            <v>HC ACETONE ASSAY (SEND OUT ONLY)</v>
          </cell>
          <cell r="E3636">
            <v>64.37</v>
          </cell>
          <cell r="F3636">
            <v>64.37</v>
          </cell>
        </row>
        <row r="3637">
          <cell r="B3637">
            <v>82040</v>
          </cell>
          <cell r="C3637" t="str">
            <v>HC ASSAY OF SERUM ALBUMIN</v>
          </cell>
          <cell r="E3637">
            <v>116</v>
          </cell>
          <cell r="F3637">
            <v>116</v>
          </cell>
        </row>
        <row r="3638">
          <cell r="B3638">
            <v>82040</v>
          </cell>
          <cell r="C3638" t="str">
            <v>HC TESTOSTERONE, FREE,BIO AND TOTAL, LC/MS/MS Q14966</v>
          </cell>
          <cell r="E3638">
            <v>179.71</v>
          </cell>
          <cell r="F3638">
            <v>179.71</v>
          </cell>
        </row>
        <row r="3639">
          <cell r="B3639">
            <v>82040</v>
          </cell>
          <cell r="C3639" t="str">
            <v>HC MULTIPLE SCLEROSIS PANEL 2 Q7085</v>
          </cell>
          <cell r="E3639">
            <v>64.430000000000007</v>
          </cell>
          <cell r="F3639">
            <v>64.430000000000007</v>
          </cell>
        </row>
        <row r="3640">
          <cell r="B3640">
            <v>82040</v>
          </cell>
          <cell r="C3640" t="str">
            <v>HC IGG SYNTHESIS RATE/INDEX CSF</v>
          </cell>
          <cell r="E3640">
            <v>9.8800000000000008</v>
          </cell>
          <cell r="F3640">
            <v>9.8800000000000008</v>
          </cell>
        </row>
        <row r="3641">
          <cell r="B3641">
            <v>82040</v>
          </cell>
          <cell r="C3641" t="str">
            <v>HC IGG INDEX PROFILE SERUM/CSF MAYO LAB 82040</v>
          </cell>
          <cell r="E3641">
            <v>41.58</v>
          </cell>
          <cell r="F3641">
            <v>41.58</v>
          </cell>
        </row>
        <row r="3642">
          <cell r="B3642">
            <v>82042</v>
          </cell>
          <cell r="C3642" t="str">
            <v>HC OTHER SOURCE ALBUMIN QUAN EA</v>
          </cell>
          <cell r="E3642">
            <v>129</v>
          </cell>
          <cell r="F3642">
            <v>129</v>
          </cell>
        </row>
        <row r="3643">
          <cell r="B3643">
            <v>82042</v>
          </cell>
          <cell r="C3643" t="str">
            <v>HC IGG SYNTHESIS RATE/INDX CSF</v>
          </cell>
          <cell r="E3643">
            <v>9.8800000000000008</v>
          </cell>
          <cell r="F3643">
            <v>9.8800000000000008</v>
          </cell>
        </row>
        <row r="3644">
          <cell r="B3644">
            <v>82042</v>
          </cell>
          <cell r="C3644" t="str">
            <v>HC IGG INDEX PROFILE SERUM/CSF MAYO LAB 82042</v>
          </cell>
          <cell r="E3644">
            <v>41.58</v>
          </cell>
          <cell r="F3644">
            <v>41.58</v>
          </cell>
        </row>
        <row r="3645">
          <cell r="B3645">
            <v>82043</v>
          </cell>
          <cell r="C3645" t="str">
            <v>HC UR ALBUMIN QUANTITATIVE</v>
          </cell>
          <cell r="E3645">
            <v>100</v>
          </cell>
          <cell r="F3645">
            <v>100</v>
          </cell>
        </row>
        <row r="3646">
          <cell r="B3646">
            <v>82085</v>
          </cell>
          <cell r="C3646" t="str">
            <v>HC ALDOLASE (SEND OUT ONLY)</v>
          </cell>
          <cell r="E3646">
            <v>6.73</v>
          </cell>
          <cell r="F3646">
            <v>6.73</v>
          </cell>
        </row>
        <row r="3647">
          <cell r="B3647">
            <v>82088</v>
          </cell>
          <cell r="C3647" t="str">
            <v>HC ALDOSTERONE URINE (SEND OUT ONLY)</v>
          </cell>
          <cell r="E3647">
            <v>52.62</v>
          </cell>
          <cell r="F3647">
            <v>52.62</v>
          </cell>
        </row>
        <row r="3648">
          <cell r="B3648">
            <v>82088</v>
          </cell>
          <cell r="C3648" t="str">
            <v>HC ALDOSTERONE SERUM (SEND OUT ONLY)</v>
          </cell>
          <cell r="E3648">
            <v>35</v>
          </cell>
          <cell r="F3648">
            <v>35</v>
          </cell>
        </row>
        <row r="3649">
          <cell r="B3649">
            <v>82103</v>
          </cell>
          <cell r="C3649" t="str">
            <v>HC ALPHA-1-ANTITRYPSIN - TOTAL (SEND OUT ONLY)</v>
          </cell>
          <cell r="E3649">
            <v>17</v>
          </cell>
          <cell r="F3649">
            <v>17</v>
          </cell>
        </row>
        <row r="3650">
          <cell r="B3650">
            <v>82105</v>
          </cell>
          <cell r="C3650" t="str">
            <v>HC ALPHA-FETOPROTEIN SERUM (SEND OUT ONLY)</v>
          </cell>
          <cell r="E3650">
            <v>34</v>
          </cell>
          <cell r="F3650">
            <v>34</v>
          </cell>
        </row>
        <row r="3651">
          <cell r="B3651">
            <v>82105</v>
          </cell>
          <cell r="C3651" t="str">
            <v>HC ALPHA-FETOPROTEIN SERUM (MATERNAL) (SEND OUT ONLY)</v>
          </cell>
          <cell r="E3651">
            <v>34</v>
          </cell>
          <cell r="F3651">
            <v>34</v>
          </cell>
        </row>
        <row r="3652">
          <cell r="B3652">
            <v>82105</v>
          </cell>
          <cell r="C3652" t="str">
            <v>HC ALPHA-FETOPROTEIN SERUM (NON- MATERNAL) (SEND OUT ONLY)</v>
          </cell>
          <cell r="E3652">
            <v>34</v>
          </cell>
          <cell r="F3652">
            <v>34</v>
          </cell>
        </row>
        <row r="3653">
          <cell r="B3653">
            <v>82108</v>
          </cell>
          <cell r="C3653" t="str">
            <v>HC ALUMINUM ASSAY (SEND OUT ONLY)</v>
          </cell>
          <cell r="E3653">
            <v>28.3</v>
          </cell>
          <cell r="F3653">
            <v>28.3</v>
          </cell>
        </row>
        <row r="3654">
          <cell r="B3654">
            <v>82140</v>
          </cell>
          <cell r="C3654" t="str">
            <v>HC AMMONIA</v>
          </cell>
          <cell r="E3654">
            <v>386</v>
          </cell>
          <cell r="F3654">
            <v>386</v>
          </cell>
        </row>
        <row r="3655">
          <cell r="B3655">
            <v>82150</v>
          </cell>
          <cell r="C3655" t="str">
            <v>HC AMYLASE</v>
          </cell>
          <cell r="E3655">
            <v>221</v>
          </cell>
          <cell r="F3655">
            <v>221</v>
          </cell>
        </row>
        <row r="3656">
          <cell r="B3656">
            <v>82164</v>
          </cell>
          <cell r="C3656" t="str">
            <v>HC ANGIOTENSIN I - CONVERTING ENZYME (SEND OUT ONLY)</v>
          </cell>
          <cell r="E3656">
            <v>15.13</v>
          </cell>
          <cell r="F3656">
            <v>15.13</v>
          </cell>
        </row>
        <row r="3657">
          <cell r="B3657">
            <v>82172</v>
          </cell>
          <cell r="C3657" t="str">
            <v>HC APOLIPOPROTEIN EACH (SEND OUT ONLY)</v>
          </cell>
          <cell r="E3657">
            <v>8.65</v>
          </cell>
          <cell r="F3657">
            <v>8.65</v>
          </cell>
        </row>
        <row r="3658">
          <cell r="B3658">
            <v>82175</v>
          </cell>
          <cell r="C3658" t="str">
            <v>HC ARSENIC (SEND OUT ONLY)</v>
          </cell>
          <cell r="E3658">
            <v>20.95</v>
          </cell>
          <cell r="F3658">
            <v>20.95</v>
          </cell>
        </row>
        <row r="3659">
          <cell r="B3659">
            <v>82180</v>
          </cell>
          <cell r="C3659" t="str">
            <v>HC ASCORBIC ACID BLOOD (SEND OUT ONLY)</v>
          </cell>
          <cell r="E3659">
            <v>12</v>
          </cell>
          <cell r="F3659">
            <v>12</v>
          </cell>
        </row>
        <row r="3660">
          <cell r="B3660">
            <v>82232</v>
          </cell>
          <cell r="C3660" t="str">
            <v>HC BETA-2 MICROGLOBULIN (SEND OUT ONLY)</v>
          </cell>
          <cell r="E3660">
            <v>16.579999999999998</v>
          </cell>
          <cell r="F3660">
            <v>16.579999999999998</v>
          </cell>
        </row>
        <row r="3661">
          <cell r="B3661">
            <v>82239</v>
          </cell>
          <cell r="C3661" t="str">
            <v>HC BILE ACIDS TOTAL QUEST CODE 14801</v>
          </cell>
          <cell r="E3661">
            <v>18.329999999999998</v>
          </cell>
          <cell r="F3661">
            <v>18.329999999999998</v>
          </cell>
        </row>
        <row r="3662">
          <cell r="B3662">
            <v>82247</v>
          </cell>
          <cell r="C3662" t="str">
            <v>HC BILIRUBIN NEONATAL TOTAL</v>
          </cell>
          <cell r="E3662">
            <v>128</v>
          </cell>
          <cell r="F3662">
            <v>128</v>
          </cell>
        </row>
        <row r="3663">
          <cell r="B3663">
            <v>82247</v>
          </cell>
          <cell r="C3663" t="str">
            <v>HC TOTAL BILIRUBIN</v>
          </cell>
          <cell r="E3663">
            <v>128</v>
          </cell>
          <cell r="F3663">
            <v>128</v>
          </cell>
        </row>
        <row r="3664">
          <cell r="B3664">
            <v>82248</v>
          </cell>
          <cell r="C3664" t="str">
            <v>HC DIRECT BILIRUBIN</v>
          </cell>
          <cell r="E3664">
            <v>133</v>
          </cell>
          <cell r="F3664">
            <v>133</v>
          </cell>
        </row>
        <row r="3665">
          <cell r="B3665">
            <v>82271</v>
          </cell>
          <cell r="C3665" t="str">
            <v>HC OCCULT BLOOD OTHER SOURCES</v>
          </cell>
          <cell r="E3665">
            <v>200</v>
          </cell>
          <cell r="F3665">
            <v>200</v>
          </cell>
        </row>
        <row r="3666">
          <cell r="B3666">
            <v>82272</v>
          </cell>
          <cell r="C3666" t="str">
            <v>HC OCCULT BLD FECES 1-3 TESTS</v>
          </cell>
          <cell r="E3666">
            <v>88</v>
          </cell>
          <cell r="F3666">
            <v>88</v>
          </cell>
        </row>
        <row r="3667">
          <cell r="B3667">
            <v>82274</v>
          </cell>
          <cell r="C3667" t="str">
            <v>HC IMMUNO FECAL OCCULT BLOOD</v>
          </cell>
          <cell r="E3667">
            <v>204</v>
          </cell>
          <cell r="F3667">
            <v>204</v>
          </cell>
        </row>
        <row r="3668">
          <cell r="B3668">
            <v>82306</v>
          </cell>
          <cell r="C3668" t="str">
            <v>HC VITAMIN D 25 HYDROXY</v>
          </cell>
          <cell r="E3668">
            <v>284</v>
          </cell>
          <cell r="F3668">
            <v>284</v>
          </cell>
        </row>
        <row r="3669">
          <cell r="B3669">
            <v>82308</v>
          </cell>
          <cell r="C3669" t="str">
            <v>HC CALCITONIN (SEND OUT ONLY)</v>
          </cell>
          <cell r="E3669">
            <v>17.04</v>
          </cell>
          <cell r="F3669">
            <v>17.04</v>
          </cell>
        </row>
        <row r="3670">
          <cell r="B3670">
            <v>82310</v>
          </cell>
          <cell r="C3670" t="str">
            <v>HC CALCIUM - TOTAL</v>
          </cell>
          <cell r="E3670">
            <v>135</v>
          </cell>
          <cell r="F3670">
            <v>135</v>
          </cell>
        </row>
        <row r="3671">
          <cell r="B3671">
            <v>82310</v>
          </cell>
          <cell r="C3671" t="str">
            <v>HC CALCIUM - URINE QUAN</v>
          </cell>
          <cell r="E3671">
            <v>10.76</v>
          </cell>
          <cell r="F3671">
            <v>10.76</v>
          </cell>
        </row>
        <row r="3672">
          <cell r="B3672">
            <v>82330</v>
          </cell>
          <cell r="C3672" t="str">
            <v>HC CALCIUM IONIZED POC</v>
          </cell>
          <cell r="E3672">
            <v>20.52</v>
          </cell>
          <cell r="F3672">
            <v>20.52</v>
          </cell>
        </row>
        <row r="3673">
          <cell r="B3673">
            <v>82340</v>
          </cell>
          <cell r="C3673" t="str">
            <v>HC CALCIUM - URINE QUAN TIMED (SEND OUT ONLY)</v>
          </cell>
          <cell r="E3673">
            <v>17</v>
          </cell>
          <cell r="F3673">
            <v>17</v>
          </cell>
        </row>
        <row r="3674">
          <cell r="B3674">
            <v>82340</v>
          </cell>
          <cell r="C3674" t="str">
            <v>HC CALCIUM 24-HR URINE (W/CREATININE) QUEST 82340</v>
          </cell>
          <cell r="E3674">
            <v>13.8</v>
          </cell>
          <cell r="F3674">
            <v>13.8</v>
          </cell>
        </row>
        <row r="3675">
          <cell r="B3675">
            <v>82365</v>
          </cell>
          <cell r="C3675" t="str">
            <v>HC STONE ANALYSIS</v>
          </cell>
          <cell r="E3675">
            <v>15.28</v>
          </cell>
          <cell r="F3675">
            <v>15.28</v>
          </cell>
        </row>
        <row r="3676">
          <cell r="B3676">
            <v>82365</v>
          </cell>
          <cell r="C3676" t="str">
            <v>HC ELECTRON MICROSCOPY (SEND OUT ONLY)</v>
          </cell>
          <cell r="E3676">
            <v>15.28</v>
          </cell>
          <cell r="F3676">
            <v>15.28</v>
          </cell>
        </row>
        <row r="3677">
          <cell r="B3677">
            <v>82370</v>
          </cell>
          <cell r="C3677" t="str">
            <v>HC STONE CHEMICAL ANALYSIS QUEST(SEND OUT ONLY)</v>
          </cell>
          <cell r="E3677">
            <v>15.28</v>
          </cell>
          <cell r="F3677">
            <v>15.28</v>
          </cell>
        </row>
        <row r="3678">
          <cell r="B3678">
            <v>82374</v>
          </cell>
          <cell r="C3678" t="str">
            <v>HC CARBON DIOXIDE (CO2)</v>
          </cell>
          <cell r="E3678">
            <v>134</v>
          </cell>
          <cell r="F3678">
            <v>134</v>
          </cell>
        </row>
        <row r="3679">
          <cell r="B3679">
            <v>82375</v>
          </cell>
          <cell r="C3679" t="str">
            <v>HC ASSAY CARBOXYHB QUANT</v>
          </cell>
          <cell r="E3679">
            <v>293</v>
          </cell>
          <cell r="F3679">
            <v>293</v>
          </cell>
        </row>
        <row r="3680">
          <cell r="B3680">
            <v>82378</v>
          </cell>
          <cell r="C3680" t="str">
            <v>HC CEA</v>
          </cell>
          <cell r="E3680">
            <v>237</v>
          </cell>
          <cell r="F3680">
            <v>237</v>
          </cell>
        </row>
        <row r="3681">
          <cell r="B3681">
            <v>82383</v>
          </cell>
          <cell r="C3681" t="str">
            <v>HC CATECHOLAMINES - BLOOD</v>
          </cell>
          <cell r="E3681">
            <v>47.55</v>
          </cell>
          <cell r="F3681">
            <v>47.55</v>
          </cell>
        </row>
        <row r="3682">
          <cell r="B3682">
            <v>82384</v>
          </cell>
          <cell r="C3682" t="str">
            <v>HC CATECHOLAMINES FRACTIONATED PLASMA (SEND OUT ONLY)</v>
          </cell>
          <cell r="E3682">
            <v>11.8</v>
          </cell>
          <cell r="F3682">
            <v>11.8</v>
          </cell>
        </row>
        <row r="3683">
          <cell r="B3683">
            <v>82384</v>
          </cell>
          <cell r="C3683" t="str">
            <v>HC CATECHOLAMINES FRACTIONATED URINE (SEND OUT ONLY)</v>
          </cell>
          <cell r="E3683">
            <v>23.6</v>
          </cell>
          <cell r="F3683">
            <v>23.6</v>
          </cell>
        </row>
        <row r="3684">
          <cell r="B3684">
            <v>82384</v>
          </cell>
          <cell r="C3684" t="str">
            <v>HC CATECHOLAMINES, FRACTION, 24 HR UR W/O CREATININE Q318</v>
          </cell>
          <cell r="E3684">
            <v>35.96</v>
          </cell>
          <cell r="F3684">
            <v>35.96</v>
          </cell>
        </row>
        <row r="3685">
          <cell r="B3685">
            <v>82390</v>
          </cell>
          <cell r="C3685" t="str">
            <v>HC CERULOPLASMIN (SEND OUT ONLY)</v>
          </cell>
          <cell r="E3685">
            <v>9.76</v>
          </cell>
          <cell r="F3685">
            <v>9.76</v>
          </cell>
        </row>
        <row r="3686">
          <cell r="B3686">
            <v>82397</v>
          </cell>
          <cell r="C3686" t="str">
            <v>HC ANTI MULLERIAN HORMONE ASSESSR(TM) Q16842</v>
          </cell>
          <cell r="E3686">
            <v>35.700000000000003</v>
          </cell>
          <cell r="F3686">
            <v>35.700000000000003</v>
          </cell>
        </row>
        <row r="3687">
          <cell r="B3687">
            <v>82397</v>
          </cell>
          <cell r="C3687" t="str">
            <v>HC INHIBIN B Q34445</v>
          </cell>
          <cell r="E3687">
            <v>14.25</v>
          </cell>
          <cell r="F3687">
            <v>14.25</v>
          </cell>
        </row>
        <row r="3688">
          <cell r="B3688">
            <v>82397</v>
          </cell>
          <cell r="C3688" t="str">
            <v>HC IGF BINDING PROTEIN 3 (IGFBP 3) Q34458</v>
          </cell>
          <cell r="E3688">
            <v>14.25</v>
          </cell>
          <cell r="F3688">
            <v>14.25</v>
          </cell>
        </row>
        <row r="3689">
          <cell r="B3689">
            <v>82435</v>
          </cell>
          <cell r="C3689" t="str">
            <v>HC CHLORIDE - BLOOD</v>
          </cell>
          <cell r="E3689">
            <v>117</v>
          </cell>
          <cell r="F3689">
            <v>117</v>
          </cell>
        </row>
        <row r="3690">
          <cell r="B3690">
            <v>82436</v>
          </cell>
          <cell r="C3690" t="str">
            <v>HC CHLORIDE URINE RANDOM</v>
          </cell>
          <cell r="E3690">
            <v>152</v>
          </cell>
          <cell r="F3690">
            <v>152</v>
          </cell>
        </row>
        <row r="3691">
          <cell r="B3691">
            <v>82436</v>
          </cell>
          <cell r="C3691" t="str">
            <v>HC CHLORIDE URINE</v>
          </cell>
          <cell r="E3691">
            <v>159</v>
          </cell>
          <cell r="F3691">
            <v>159</v>
          </cell>
        </row>
        <row r="3692">
          <cell r="B3692">
            <v>82465</v>
          </cell>
          <cell r="C3692" t="str">
            <v>HC SERUM/WB TOT CHOLEST</v>
          </cell>
          <cell r="E3692">
            <v>111</v>
          </cell>
          <cell r="F3692">
            <v>111</v>
          </cell>
        </row>
        <row r="3693">
          <cell r="B3693">
            <v>82507</v>
          </cell>
          <cell r="C3693" t="str">
            <v>HC CITRATE</v>
          </cell>
          <cell r="E3693">
            <v>30.38</v>
          </cell>
          <cell r="F3693">
            <v>30.38</v>
          </cell>
        </row>
        <row r="3694">
          <cell r="B3694">
            <v>82507</v>
          </cell>
          <cell r="C3694" t="str">
            <v>HC ASSAY OF CITRATE QUEST PANEL</v>
          </cell>
          <cell r="E3694">
            <v>40.4</v>
          </cell>
          <cell r="F3694">
            <v>40.4</v>
          </cell>
        </row>
        <row r="3695">
          <cell r="B3695">
            <v>82523</v>
          </cell>
          <cell r="C3695" t="str">
            <v>HC COLLAGEN CROSS LINKS (SEND OUT ONLY)</v>
          </cell>
          <cell r="E3695">
            <v>113.4</v>
          </cell>
          <cell r="F3695">
            <v>113.4</v>
          </cell>
        </row>
        <row r="3696">
          <cell r="B3696">
            <v>82525</v>
          </cell>
          <cell r="C3696" t="str">
            <v>HC COPPER (SEND OUT ONLY)</v>
          </cell>
          <cell r="E3696">
            <v>10.88</v>
          </cell>
          <cell r="F3696">
            <v>10.88</v>
          </cell>
        </row>
        <row r="3697">
          <cell r="B3697">
            <v>82525</v>
          </cell>
          <cell r="C3697" t="str">
            <v>HC COPPER, 24 HOUR URINE Q365</v>
          </cell>
          <cell r="E3697">
            <v>10.88</v>
          </cell>
          <cell r="F3697">
            <v>10.88</v>
          </cell>
        </row>
        <row r="3698">
          <cell r="B3698">
            <v>82530</v>
          </cell>
          <cell r="C3698" t="str">
            <v>HC CORTISOL - FREE (SALIVARY (SEND OUT ONLY)</v>
          </cell>
          <cell r="E3698">
            <v>24.5</v>
          </cell>
          <cell r="F3698">
            <v>24.5</v>
          </cell>
        </row>
        <row r="3699">
          <cell r="B3699">
            <v>82530</v>
          </cell>
          <cell r="C3699" t="str">
            <v>HC CORTISOL - FREE (URINARY) (SEND OUT ONLY)</v>
          </cell>
          <cell r="E3699">
            <v>26.24</v>
          </cell>
          <cell r="F3699">
            <v>26.24</v>
          </cell>
        </row>
        <row r="3700">
          <cell r="B3700">
            <v>82530</v>
          </cell>
          <cell r="C3700" t="str">
            <v>HC CORTISOL, FREE 24-HOUR URINE LC/MS/MS Q11280</v>
          </cell>
          <cell r="E3700">
            <v>65.94</v>
          </cell>
          <cell r="F3700">
            <v>65.94</v>
          </cell>
        </row>
        <row r="3701">
          <cell r="B3701">
            <v>82530</v>
          </cell>
          <cell r="C3701" t="str">
            <v>HC CORTISOL LC/MS SALIVA 2 SAMPLES</v>
          </cell>
          <cell r="E3701">
            <v>12.25</v>
          </cell>
          <cell r="F3701">
            <v>12.25</v>
          </cell>
        </row>
        <row r="3702">
          <cell r="B3702">
            <v>82533</v>
          </cell>
          <cell r="C3702" t="str">
            <v>HC CORTISOL - TOTAL (SEND OUT ONLY)</v>
          </cell>
          <cell r="E3702">
            <v>7.44</v>
          </cell>
          <cell r="F3702">
            <v>7.44</v>
          </cell>
        </row>
        <row r="3703">
          <cell r="B3703">
            <v>82533</v>
          </cell>
          <cell r="C3703" t="str">
            <v>HC CORTISOL, PLASMA/SERUM AM TOTAL (SEND OUT ONLY)</v>
          </cell>
          <cell r="E3703">
            <v>26.53</v>
          </cell>
          <cell r="F3703">
            <v>26.53</v>
          </cell>
        </row>
        <row r="3704">
          <cell r="B3704">
            <v>82533</v>
          </cell>
          <cell r="C3704" t="str">
            <v>HC CORTISOL, PLASMA/SERUM PM TOTAL (SEND OUT ONLY)</v>
          </cell>
          <cell r="E3704">
            <v>3.7</v>
          </cell>
          <cell r="F3704">
            <v>3.7</v>
          </cell>
        </row>
        <row r="3705">
          <cell r="B3705">
            <v>82533</v>
          </cell>
          <cell r="C3705" t="str">
            <v>HC CORTISOL TOTAL IN HOUSE</v>
          </cell>
          <cell r="E3705">
            <v>48.9</v>
          </cell>
          <cell r="F3705">
            <v>48.9</v>
          </cell>
        </row>
        <row r="3706">
          <cell r="B3706">
            <v>82533</v>
          </cell>
          <cell r="C3706" t="str">
            <v>HC CORTISOL RESPONSE TO ACTH STIMULATION SERUM QUEST</v>
          </cell>
          <cell r="E3706">
            <v>26.4</v>
          </cell>
          <cell r="F3706">
            <v>26.4</v>
          </cell>
        </row>
        <row r="3707">
          <cell r="B3707">
            <v>82542</v>
          </cell>
          <cell r="C3707" t="str">
            <v>HC COL CHROMOTOGRAPHY QUAL/QUAN</v>
          </cell>
          <cell r="E3707">
            <v>129</v>
          </cell>
          <cell r="F3707">
            <v>129</v>
          </cell>
        </row>
        <row r="3708">
          <cell r="B3708">
            <v>82542</v>
          </cell>
          <cell r="C3708" t="str">
            <v>HC BILE ACIDS, FRACTIONATED AND TOTAL Q4668</v>
          </cell>
          <cell r="E3708">
            <v>19.97</v>
          </cell>
          <cell r="F3708">
            <v>19.97</v>
          </cell>
        </row>
        <row r="3709">
          <cell r="B3709">
            <v>82542</v>
          </cell>
          <cell r="C3709" t="str">
            <v>HC PORPHYRINS, FRACTIONATED, PLASMA Q5519</v>
          </cell>
          <cell r="E3709">
            <v>41.33</v>
          </cell>
          <cell r="F3709">
            <v>41.33</v>
          </cell>
        </row>
        <row r="3710">
          <cell r="B3710">
            <v>82542</v>
          </cell>
          <cell r="C3710" t="str">
            <v>HC OMEGA 3 AND 6 FATTY ACIDS Q91001</v>
          </cell>
          <cell r="E3710">
            <v>50</v>
          </cell>
          <cell r="F3710">
            <v>50</v>
          </cell>
        </row>
        <row r="3711">
          <cell r="B3711">
            <v>82550</v>
          </cell>
          <cell r="C3711" t="str">
            <v>HC CPK - TOTAL</v>
          </cell>
          <cell r="E3711">
            <v>228</v>
          </cell>
          <cell r="F3711">
            <v>228</v>
          </cell>
        </row>
        <row r="3712">
          <cell r="B3712">
            <v>82553</v>
          </cell>
          <cell r="C3712" t="str">
            <v>HC CPK: MB FRACTION ONLY</v>
          </cell>
          <cell r="E3712">
            <v>372</v>
          </cell>
          <cell r="F3712">
            <v>372</v>
          </cell>
        </row>
        <row r="3713">
          <cell r="B3713">
            <v>82565</v>
          </cell>
          <cell r="C3713" t="str">
            <v>HC CREATININE BLOOD</v>
          </cell>
          <cell r="E3713">
            <v>131</v>
          </cell>
          <cell r="F3713">
            <v>131</v>
          </cell>
        </row>
        <row r="3714">
          <cell r="B3714">
            <v>82570</v>
          </cell>
          <cell r="C3714" t="str">
            <v>HC CREATININE URINE</v>
          </cell>
          <cell r="E3714">
            <v>135</v>
          </cell>
          <cell r="F3714">
            <v>135</v>
          </cell>
        </row>
        <row r="3715">
          <cell r="B3715">
            <v>82570</v>
          </cell>
          <cell r="C3715" t="str">
            <v>HC URINE CREATININE (SEND OUT ONLY)</v>
          </cell>
          <cell r="E3715">
            <v>11.9</v>
          </cell>
          <cell r="F3715">
            <v>11.9</v>
          </cell>
        </row>
        <row r="3716">
          <cell r="B3716">
            <v>82570</v>
          </cell>
          <cell r="C3716" t="str">
            <v>HC STONERISK(R) DIAGNOSTIC PROFILE Q442</v>
          </cell>
          <cell r="E3716">
            <v>116.56</v>
          </cell>
          <cell r="F3716">
            <v>116.56</v>
          </cell>
        </row>
        <row r="3717">
          <cell r="B3717">
            <v>82570</v>
          </cell>
          <cell r="C3717" t="str">
            <v>HC CREATININE OTHER SOURCE PANEL</v>
          </cell>
          <cell r="E3717">
            <v>40.4</v>
          </cell>
          <cell r="F3717">
            <v>40.4</v>
          </cell>
        </row>
        <row r="3718">
          <cell r="B3718">
            <v>82570</v>
          </cell>
          <cell r="C3718" t="str">
            <v>HC VMA 24 HOUR URINE, CREATININE QUEST 3004N</v>
          </cell>
          <cell r="E3718">
            <v>7.98</v>
          </cell>
          <cell r="F3718">
            <v>7.98</v>
          </cell>
        </row>
        <row r="3719">
          <cell r="B3719">
            <v>82570</v>
          </cell>
          <cell r="C3719" t="str">
            <v>HC CALCIUM 24-HR URINE (W/CREATININE) QUEST 82570</v>
          </cell>
          <cell r="E3719">
            <v>13.8</v>
          </cell>
          <cell r="F3719">
            <v>13.8</v>
          </cell>
        </row>
        <row r="3720">
          <cell r="B3720">
            <v>82575</v>
          </cell>
          <cell r="C3720" t="str">
            <v>HC CREATININE CLEARANCE</v>
          </cell>
          <cell r="E3720">
            <v>338</v>
          </cell>
          <cell r="F3720">
            <v>338</v>
          </cell>
        </row>
        <row r="3721">
          <cell r="B3721">
            <v>82595</v>
          </cell>
          <cell r="C3721" t="str">
            <v>HC CRYOGLOBULIN - QUAL/SEMI QUAN (SEND OUT ONLY)</v>
          </cell>
          <cell r="E3721">
            <v>4.66</v>
          </cell>
          <cell r="F3721">
            <v>4.66</v>
          </cell>
        </row>
        <row r="3722">
          <cell r="B3722">
            <v>82600</v>
          </cell>
          <cell r="C3722" t="str">
            <v>HC CYANIDE (SEND OUT ONLY)</v>
          </cell>
          <cell r="E3722">
            <v>10</v>
          </cell>
          <cell r="F3722">
            <v>10</v>
          </cell>
        </row>
        <row r="3723">
          <cell r="B3723">
            <v>82607</v>
          </cell>
          <cell r="C3723" t="str">
            <v>HC VITAMIN B-12 LEVEL</v>
          </cell>
          <cell r="E3723">
            <v>232</v>
          </cell>
          <cell r="F3723">
            <v>232</v>
          </cell>
        </row>
        <row r="3724">
          <cell r="B3724">
            <v>82610</v>
          </cell>
          <cell r="C3724" t="str">
            <v>HC CYSTATIN C WITH EGFR QUEST</v>
          </cell>
          <cell r="E3724">
            <v>43.2</v>
          </cell>
          <cell r="F3724">
            <v>43.2</v>
          </cell>
        </row>
        <row r="3725">
          <cell r="B3725">
            <v>82627</v>
          </cell>
          <cell r="C3725" t="str">
            <v>HC DHEA SULFATE (SEND OUT ONLY)</v>
          </cell>
          <cell r="E3725">
            <v>28.59</v>
          </cell>
          <cell r="F3725">
            <v>28.59</v>
          </cell>
        </row>
        <row r="3726">
          <cell r="B3726">
            <v>82652</v>
          </cell>
          <cell r="C3726" t="str">
            <v>HC VIT D 1 25-DIHYDROXY (SEND OUT ONLY)</v>
          </cell>
          <cell r="E3726">
            <v>32.92</v>
          </cell>
          <cell r="F3726">
            <v>32.92</v>
          </cell>
        </row>
        <row r="3727">
          <cell r="B3727">
            <v>82653</v>
          </cell>
          <cell r="C3727" t="str">
            <v>HC PANCREATIC ELASTASE QUEST</v>
          </cell>
          <cell r="E3727">
            <v>100</v>
          </cell>
          <cell r="F3727">
            <v>100</v>
          </cell>
        </row>
        <row r="3728">
          <cell r="B3728">
            <v>82656</v>
          </cell>
          <cell r="C3728" t="str">
            <v>HC PANCREATIC ELASTASE FECAL (SEND OUT ONLY)</v>
          </cell>
          <cell r="E3728">
            <v>97</v>
          </cell>
          <cell r="F3728">
            <v>97</v>
          </cell>
        </row>
        <row r="3729">
          <cell r="B3729">
            <v>82657</v>
          </cell>
          <cell r="C3729" t="str">
            <v>HC TPMT ACTIVITY (SEND OUT ONLY)</v>
          </cell>
          <cell r="E3729">
            <v>121.7</v>
          </cell>
          <cell r="F3729">
            <v>121.7</v>
          </cell>
        </row>
        <row r="3730">
          <cell r="B3730">
            <v>82668</v>
          </cell>
          <cell r="C3730" t="str">
            <v>HC ERYTHROPOIETIN (SEND OUT ONLY)</v>
          </cell>
          <cell r="E3730">
            <v>17.88</v>
          </cell>
          <cell r="F3730">
            <v>17.88</v>
          </cell>
        </row>
        <row r="3731">
          <cell r="B3731">
            <v>82670</v>
          </cell>
          <cell r="C3731" t="str">
            <v>HC ESTRADIOL TOTAL</v>
          </cell>
          <cell r="E3731">
            <v>23.43</v>
          </cell>
          <cell r="F3731">
            <v>23.43</v>
          </cell>
        </row>
        <row r="3732">
          <cell r="B3732">
            <v>82672</v>
          </cell>
          <cell r="C3732" t="str">
            <v>HC ESTROGEN TOTAL SERUM</v>
          </cell>
          <cell r="E3732">
            <v>17.32</v>
          </cell>
          <cell r="F3732">
            <v>17.32</v>
          </cell>
        </row>
        <row r="3733">
          <cell r="B3733">
            <v>82693</v>
          </cell>
          <cell r="C3733" t="str">
            <v>HC ETHYLENE GLYCOL (SEND OUT ONLY)</v>
          </cell>
          <cell r="E3733">
            <v>8.3000000000000007</v>
          </cell>
          <cell r="F3733">
            <v>8.3000000000000007</v>
          </cell>
        </row>
        <row r="3734">
          <cell r="B3734">
            <v>82705</v>
          </cell>
          <cell r="C3734" t="str">
            <v>HC FAT/LIPIDS FECES - QUAL (SEND OUT ONLY)</v>
          </cell>
          <cell r="E3734">
            <v>21.69</v>
          </cell>
          <cell r="F3734">
            <v>21.69</v>
          </cell>
        </row>
        <row r="3735">
          <cell r="B3735">
            <v>82710</v>
          </cell>
          <cell r="C3735" t="str">
            <v>HC FAT/LIPIDS FECES - QUAN (SEND OUT ONLY)</v>
          </cell>
          <cell r="E3735">
            <v>32</v>
          </cell>
          <cell r="F3735">
            <v>32</v>
          </cell>
        </row>
        <row r="3736">
          <cell r="B3736">
            <v>82728</v>
          </cell>
          <cell r="C3736" t="str">
            <v>HC FERRITIN</v>
          </cell>
          <cell r="E3736">
            <v>19.21</v>
          </cell>
          <cell r="F3736">
            <v>19.21</v>
          </cell>
        </row>
        <row r="3737">
          <cell r="B3737">
            <v>82731</v>
          </cell>
          <cell r="C3737" t="str">
            <v>HC FETAL FIBRONECTIN CV QUAL</v>
          </cell>
          <cell r="E3737">
            <v>1722</v>
          </cell>
          <cell r="F3737">
            <v>1722</v>
          </cell>
        </row>
        <row r="3738">
          <cell r="B3738">
            <v>82746</v>
          </cell>
          <cell r="C3738" t="str">
            <v>HC FOLIC ACID - SERUM</v>
          </cell>
          <cell r="E3738">
            <v>233</v>
          </cell>
          <cell r="F3738">
            <v>233</v>
          </cell>
        </row>
        <row r="3739">
          <cell r="B3739">
            <v>82747</v>
          </cell>
          <cell r="C3739" t="str">
            <v>HC FOLIC ACID RBC</v>
          </cell>
          <cell r="E3739">
            <v>24.2</v>
          </cell>
          <cell r="F3739">
            <v>24.2</v>
          </cell>
        </row>
        <row r="3740">
          <cell r="B3740">
            <v>82784</v>
          </cell>
          <cell r="C3740" t="str">
            <v>HC ASSAY IGA/IGD/IGG/IGGM EACH (SEND OUT ONLY)</v>
          </cell>
          <cell r="E3740">
            <v>17</v>
          </cell>
          <cell r="F3740">
            <v>17</v>
          </cell>
        </row>
        <row r="3741">
          <cell r="B3741">
            <v>82784</v>
          </cell>
          <cell r="C3741" t="str">
            <v>HC CELIAC DISEASE COMPREHENSIVE PANEL Q19955</v>
          </cell>
          <cell r="E3741">
            <v>31.76</v>
          </cell>
          <cell r="F3741">
            <v>31.76</v>
          </cell>
        </row>
        <row r="3742">
          <cell r="B3742">
            <v>82784</v>
          </cell>
          <cell r="C3742" t="str">
            <v>HC MULTIPLE SCLEROSIS PANEL 2 Q7085</v>
          </cell>
          <cell r="E3742">
            <v>64.430000000000007</v>
          </cell>
          <cell r="F3742">
            <v>64.430000000000007</v>
          </cell>
        </row>
        <row r="3743">
          <cell r="B3743">
            <v>82784</v>
          </cell>
          <cell r="C3743" t="str">
            <v>HC IMMUNOGLOBULIN G SUBCLASSES PANEL Q7903</v>
          </cell>
          <cell r="E3743">
            <v>50.16</v>
          </cell>
          <cell r="F3743">
            <v>50.16</v>
          </cell>
        </row>
        <row r="3744">
          <cell r="B3744">
            <v>82784</v>
          </cell>
          <cell r="C3744" t="str">
            <v>HC IMMUNOGLOBULIN A Q539</v>
          </cell>
          <cell r="E3744">
            <v>7.77</v>
          </cell>
          <cell r="F3744">
            <v>7.77</v>
          </cell>
        </row>
        <row r="3745">
          <cell r="B3745">
            <v>82784</v>
          </cell>
          <cell r="C3745" t="str">
            <v>HC IGD, SERUM Q541</v>
          </cell>
          <cell r="E3745">
            <v>9.15</v>
          </cell>
          <cell r="F3745">
            <v>9.15</v>
          </cell>
        </row>
        <row r="3746">
          <cell r="B3746">
            <v>82784</v>
          </cell>
          <cell r="C3746" t="str">
            <v>HC IMMUNOGLOBULIN G Q543</v>
          </cell>
          <cell r="E3746">
            <v>7.76</v>
          </cell>
          <cell r="F3746">
            <v>7.76</v>
          </cell>
        </row>
        <row r="3747">
          <cell r="B3747">
            <v>82784</v>
          </cell>
          <cell r="C3747" t="str">
            <v>HC IMMUNOGLOBULIN M Q545</v>
          </cell>
          <cell r="E3747">
            <v>7.76</v>
          </cell>
          <cell r="F3747">
            <v>7.76</v>
          </cell>
        </row>
        <row r="3748">
          <cell r="B3748">
            <v>82784</v>
          </cell>
          <cell r="C3748" t="str">
            <v>HC IMMUNOGLOBULINS PANEL SERUM</v>
          </cell>
          <cell r="E3748">
            <v>5.77</v>
          </cell>
          <cell r="F3748">
            <v>5.77</v>
          </cell>
        </row>
        <row r="3749">
          <cell r="B3749">
            <v>82784</v>
          </cell>
          <cell r="C3749" t="str">
            <v>HC CELIAC DISEASE COMPREHENSIVE QUEST</v>
          </cell>
          <cell r="E3749">
            <v>31.76</v>
          </cell>
          <cell r="F3749">
            <v>31.76</v>
          </cell>
        </row>
        <row r="3750">
          <cell r="B3750">
            <v>82784</v>
          </cell>
          <cell r="C3750" t="str">
            <v>HC IMMUNOGLOBULIN, QN</v>
          </cell>
          <cell r="E3750">
            <v>10.55</v>
          </cell>
          <cell r="F3750">
            <v>10.55</v>
          </cell>
        </row>
        <row r="3751">
          <cell r="B3751">
            <v>82784</v>
          </cell>
          <cell r="C3751" t="str">
            <v>HC IGG SYNTHESIS R/I CSF</v>
          </cell>
          <cell r="E3751">
            <v>9.89</v>
          </cell>
          <cell r="F3751">
            <v>9.89</v>
          </cell>
        </row>
        <row r="3752">
          <cell r="B3752">
            <v>82784</v>
          </cell>
          <cell r="C3752" t="str">
            <v>HC IGA QUEST</v>
          </cell>
          <cell r="E3752">
            <v>15.88</v>
          </cell>
          <cell r="F3752">
            <v>15.88</v>
          </cell>
        </row>
        <row r="3753">
          <cell r="B3753">
            <v>82784</v>
          </cell>
          <cell r="C3753" t="str">
            <v>HC IMMUNOGLOBULIN A QUEST</v>
          </cell>
          <cell r="E3753">
            <v>15.88</v>
          </cell>
          <cell r="F3753">
            <v>15.88</v>
          </cell>
        </row>
        <row r="3754">
          <cell r="B3754">
            <v>82784</v>
          </cell>
          <cell r="C3754" t="str">
            <v>HC IMMUNOGLOBULIN G SUBCLASSES PANEL QUEST 7903 82784</v>
          </cell>
          <cell r="E3754">
            <v>9.1199999999999992</v>
          </cell>
          <cell r="F3754">
            <v>9.1199999999999992</v>
          </cell>
        </row>
        <row r="3755">
          <cell r="B3755">
            <v>82784</v>
          </cell>
          <cell r="C3755" t="str">
            <v>HC IGG INDEX PROFILE SERUM/CSF MAYO LAB 82784</v>
          </cell>
          <cell r="E3755">
            <v>41.58</v>
          </cell>
          <cell r="F3755">
            <v>41.58</v>
          </cell>
        </row>
        <row r="3756">
          <cell r="B3756">
            <v>82785</v>
          </cell>
          <cell r="C3756" t="str">
            <v>HC ASSAY OF IMMUNOGLOBULIN E (SEND OUT ONLY)</v>
          </cell>
          <cell r="E3756">
            <v>11.65</v>
          </cell>
          <cell r="F3756">
            <v>11.65</v>
          </cell>
        </row>
        <row r="3757">
          <cell r="B3757">
            <v>82785</v>
          </cell>
          <cell r="C3757" t="str">
            <v>HC RESPIRATORY ALLERGY PROFILE REGION XVII Q10658</v>
          </cell>
          <cell r="E3757">
            <v>182.77</v>
          </cell>
          <cell r="F3757">
            <v>182.77</v>
          </cell>
        </row>
        <row r="3758">
          <cell r="B3758">
            <v>82785</v>
          </cell>
          <cell r="C3758" t="str">
            <v>HC RESPIRATORY ALLERGY PROFILE REGION XIV Q10668</v>
          </cell>
          <cell r="E3758">
            <v>6.5</v>
          </cell>
          <cell r="F3758">
            <v>6.5</v>
          </cell>
        </row>
        <row r="3759">
          <cell r="B3759">
            <v>82785</v>
          </cell>
          <cell r="C3759" t="str">
            <v>HC CHILDHOOD ALLERGY (FOOD &amp; ENVIRONMENTAL)PROFILE</v>
          </cell>
          <cell r="E3759">
            <v>6.98</v>
          </cell>
          <cell r="F3759">
            <v>6.98</v>
          </cell>
        </row>
        <row r="3760">
          <cell r="B3760">
            <v>82785</v>
          </cell>
          <cell r="C3760" t="str">
            <v>HC ALLERGY-MOLD PROFILE PLUS LGE 82785</v>
          </cell>
          <cell r="E3760">
            <v>7.9</v>
          </cell>
          <cell r="F3760">
            <v>7.9</v>
          </cell>
        </row>
        <row r="3761">
          <cell r="B3761">
            <v>82785</v>
          </cell>
          <cell r="C3761" t="str">
            <v>HC ALLERGY-ADULT ENVIRONMENTAL PANEL AND IGE QUEST 85571N CPT82785</v>
          </cell>
          <cell r="E3761">
            <v>14.01</v>
          </cell>
          <cell r="F3761">
            <v>14.01</v>
          </cell>
        </row>
        <row r="3762">
          <cell r="B3762">
            <v>82787</v>
          </cell>
          <cell r="C3762" t="str">
            <v>HC IGG 1 2 3 OR 4 EACH (SEND OUT ONLY)</v>
          </cell>
          <cell r="E3762">
            <v>16</v>
          </cell>
          <cell r="F3762">
            <v>16</v>
          </cell>
        </row>
        <row r="3763">
          <cell r="B3763">
            <v>82787</v>
          </cell>
          <cell r="C3763" t="str">
            <v>HC IMMUNOGLOBULIN G SUBCLASS 4</v>
          </cell>
          <cell r="E3763">
            <v>16.11</v>
          </cell>
          <cell r="F3763">
            <v>16.11</v>
          </cell>
        </row>
        <row r="3764">
          <cell r="B3764">
            <v>82787</v>
          </cell>
          <cell r="C3764" t="str">
            <v>HC IMMUNOGLOBULIN G SUBCLASSES PANEL QUEST 7903 82787</v>
          </cell>
          <cell r="E3764">
            <v>9.1</v>
          </cell>
          <cell r="F3764">
            <v>9.1</v>
          </cell>
        </row>
        <row r="3765">
          <cell r="B3765">
            <v>82803</v>
          </cell>
          <cell r="C3765" t="str">
            <v>HC BLOOD GAS MIXED WO O2 SAT-ARTERIAL</v>
          </cell>
          <cell r="E3765">
            <v>706</v>
          </cell>
          <cell r="F3765">
            <v>706</v>
          </cell>
        </row>
        <row r="3766">
          <cell r="B3766">
            <v>82803</v>
          </cell>
          <cell r="C3766" t="str">
            <v>HC BLOOD GAS MIXED WO O2 SAT-VENOUS</v>
          </cell>
          <cell r="E3766">
            <v>706</v>
          </cell>
          <cell r="F3766">
            <v>706</v>
          </cell>
        </row>
        <row r="3767">
          <cell r="B3767">
            <v>82803</v>
          </cell>
          <cell r="C3767" t="str">
            <v>HC BLOOD GAS MIXED WO O2 SAT- CORD</v>
          </cell>
          <cell r="E3767">
            <v>706</v>
          </cell>
          <cell r="F3767">
            <v>706</v>
          </cell>
        </row>
        <row r="3768">
          <cell r="B3768">
            <v>82803</v>
          </cell>
          <cell r="C3768" t="str">
            <v>HC BLOOD GAS MIXED WO O2 SAT</v>
          </cell>
          <cell r="E3768">
            <v>706</v>
          </cell>
          <cell r="F3768">
            <v>706</v>
          </cell>
        </row>
        <row r="3769">
          <cell r="B3769">
            <v>82805</v>
          </cell>
          <cell r="C3769" t="str">
            <v>HC BLOOD GASES W/02 SATURATION</v>
          </cell>
          <cell r="E3769">
            <v>767</v>
          </cell>
          <cell r="F3769">
            <v>767</v>
          </cell>
        </row>
        <row r="3770">
          <cell r="B3770">
            <v>82810</v>
          </cell>
          <cell r="C3770" t="str">
            <v>HC BLOOD GASES O2 SAT ONLY</v>
          </cell>
          <cell r="E3770">
            <v>212</v>
          </cell>
          <cell r="F3770">
            <v>212</v>
          </cell>
        </row>
        <row r="3771">
          <cell r="B3771">
            <v>82941</v>
          </cell>
          <cell r="C3771" t="str">
            <v>HC GASTRIN (SEND OUT ONLY)</v>
          </cell>
          <cell r="E3771">
            <v>14.36</v>
          </cell>
          <cell r="F3771">
            <v>14.36</v>
          </cell>
        </row>
        <row r="3772">
          <cell r="B3772">
            <v>82945</v>
          </cell>
          <cell r="C3772" t="str">
            <v>HC GLUCOSE BODY FLUID NOT BLOOD</v>
          </cell>
          <cell r="E3772">
            <v>138</v>
          </cell>
          <cell r="F3772">
            <v>138</v>
          </cell>
        </row>
        <row r="3773">
          <cell r="B3773">
            <v>82947</v>
          </cell>
          <cell r="C3773" t="str">
            <v>HC GLUCOSE - QUAN BLOOD</v>
          </cell>
          <cell r="E3773">
            <v>134</v>
          </cell>
          <cell r="F3773">
            <v>134</v>
          </cell>
        </row>
        <row r="3774">
          <cell r="B3774">
            <v>82950</v>
          </cell>
          <cell r="C3774" t="str">
            <v>HC GLUCOSE 1HR POST 100GM</v>
          </cell>
          <cell r="E3774">
            <v>126</v>
          </cell>
          <cell r="F3774">
            <v>126</v>
          </cell>
        </row>
        <row r="3775">
          <cell r="B3775">
            <v>82955</v>
          </cell>
          <cell r="C3775" t="str">
            <v>HC G6PD - QUAN (SEND OUT ONLY)</v>
          </cell>
          <cell r="E3775">
            <v>8.5399999999999991</v>
          </cell>
          <cell r="F3775">
            <v>8.5399999999999991</v>
          </cell>
        </row>
        <row r="3776">
          <cell r="B3776">
            <v>82962</v>
          </cell>
          <cell r="C3776" t="str">
            <v>HC GLUCOSE - BLD BY MONITOR DEVICE</v>
          </cell>
          <cell r="E3776">
            <v>158</v>
          </cell>
          <cell r="F3776">
            <v>158</v>
          </cell>
        </row>
        <row r="3777">
          <cell r="B3777">
            <v>82977</v>
          </cell>
          <cell r="C3777" t="str">
            <v>HC GLUTAMYLTRANSFERASE GAMMA (SEND OUT ONLY)</v>
          </cell>
          <cell r="E3777">
            <v>2.58</v>
          </cell>
          <cell r="F3777">
            <v>2.58</v>
          </cell>
        </row>
        <row r="3778">
          <cell r="B3778">
            <v>83001</v>
          </cell>
          <cell r="C3778" t="str">
            <v>HC GONADOTROPIN - FSH (SEND OUT ONLY)</v>
          </cell>
          <cell r="E3778">
            <v>8.5500000000000007</v>
          </cell>
          <cell r="F3778">
            <v>8.5500000000000007</v>
          </cell>
        </row>
        <row r="3779">
          <cell r="B3779">
            <v>83002</v>
          </cell>
          <cell r="C3779" t="str">
            <v>HC GONADOTROPIN - LUTEINIZING HORMONE (SEND OUT ONLY)</v>
          </cell>
          <cell r="E3779">
            <v>8.5500000000000007</v>
          </cell>
          <cell r="F3779">
            <v>8.5500000000000007</v>
          </cell>
        </row>
        <row r="3780">
          <cell r="B3780">
            <v>83003</v>
          </cell>
          <cell r="C3780" t="str">
            <v>HC INSULIN LIKE GROWTH HORMONE HUMAN (SEND OUT ONLY)</v>
          </cell>
          <cell r="E3780">
            <v>14.64</v>
          </cell>
          <cell r="F3780">
            <v>14.64</v>
          </cell>
        </row>
        <row r="3781">
          <cell r="B3781">
            <v>83003</v>
          </cell>
          <cell r="C3781" t="str">
            <v>HC GROWTH HORMONE 5 SPECIMENS QUEST</v>
          </cell>
          <cell r="E3781">
            <v>30.8</v>
          </cell>
          <cell r="F3781">
            <v>30.8</v>
          </cell>
        </row>
        <row r="3782">
          <cell r="B3782">
            <v>83010</v>
          </cell>
          <cell r="C3782" t="str">
            <v>HC HAPTOGLOBIN - QUAN (SEND OUT ONLY)</v>
          </cell>
          <cell r="E3782">
            <v>13.97</v>
          </cell>
          <cell r="F3782">
            <v>13.97</v>
          </cell>
        </row>
        <row r="3783">
          <cell r="B3783">
            <v>83013</v>
          </cell>
          <cell r="C3783" t="str">
            <v>HC H PYLORI (C-13) BREATH TEST QUEST</v>
          </cell>
          <cell r="E3783">
            <v>83.62</v>
          </cell>
          <cell r="F3783">
            <v>83.62</v>
          </cell>
        </row>
        <row r="3784">
          <cell r="B3784">
            <v>83015</v>
          </cell>
          <cell r="C3784" t="str">
            <v>HC HEAVY METAL QUAL ANY ANAL (SEND OUT ONLY)</v>
          </cell>
          <cell r="E3784">
            <v>84</v>
          </cell>
          <cell r="F3784">
            <v>84</v>
          </cell>
        </row>
        <row r="3785">
          <cell r="B3785">
            <v>83020</v>
          </cell>
          <cell r="C3785" t="str">
            <v>HC HGB FRACT &amp; QUAN - EP (SEND OUT ONLY)</v>
          </cell>
          <cell r="E3785">
            <v>36</v>
          </cell>
          <cell r="F3785">
            <v>36</v>
          </cell>
        </row>
        <row r="3786">
          <cell r="B3786">
            <v>83021</v>
          </cell>
          <cell r="C3786" t="str">
            <v>HC HGB CHROMATOGRAPHY  (SEND OUT ONLY)</v>
          </cell>
          <cell r="E3786">
            <v>34.049999999999997</v>
          </cell>
          <cell r="F3786">
            <v>34.049999999999997</v>
          </cell>
        </row>
        <row r="3787">
          <cell r="B3787">
            <v>83036</v>
          </cell>
          <cell r="C3787" t="str">
            <v>HC GLYCOSYLATED HEMOGLOBIN TEST</v>
          </cell>
          <cell r="E3787">
            <v>8.3699999999999992</v>
          </cell>
          <cell r="F3787">
            <v>8.3699999999999992</v>
          </cell>
        </row>
        <row r="3788">
          <cell r="B3788">
            <v>83090</v>
          </cell>
          <cell r="C3788" t="str">
            <v>HC ASSAY OF HOMOCYSTINE (SEND OUT ONLY)</v>
          </cell>
          <cell r="E3788">
            <v>21.55</v>
          </cell>
          <cell r="F3788">
            <v>21.55</v>
          </cell>
        </row>
        <row r="3789">
          <cell r="B3789">
            <v>83350</v>
          </cell>
          <cell r="C3789" t="str">
            <v>HC IRON BINDING CAPACITY (SEND OUT ONLY)</v>
          </cell>
          <cell r="E3789">
            <v>12</v>
          </cell>
          <cell r="F3789">
            <v>12</v>
          </cell>
        </row>
        <row r="3790">
          <cell r="B3790">
            <v>83350</v>
          </cell>
          <cell r="C3790" t="str">
            <v>HC IRON BINDING CAPACITY</v>
          </cell>
          <cell r="E3790">
            <v>201</v>
          </cell>
          <cell r="F3790">
            <v>201</v>
          </cell>
        </row>
        <row r="3791">
          <cell r="B3791">
            <v>83380</v>
          </cell>
          <cell r="C3791" t="str">
            <v>HC NATRIURETIC PEPTIDE</v>
          </cell>
          <cell r="E3791">
            <v>703</v>
          </cell>
          <cell r="F3791">
            <v>703</v>
          </cell>
        </row>
        <row r="3792">
          <cell r="B3792">
            <v>83497</v>
          </cell>
          <cell r="C3792" t="str">
            <v>HC 5 HIAA UR (SEND OUT ONLY)</v>
          </cell>
          <cell r="E3792">
            <v>12.97</v>
          </cell>
          <cell r="F3792">
            <v>12.97</v>
          </cell>
        </row>
        <row r="3793">
          <cell r="B3793">
            <v>83498</v>
          </cell>
          <cell r="C3793" t="str">
            <v>HC HYDROXYPROGESTERONE 17-D (SEND OUT ONLY)</v>
          </cell>
          <cell r="E3793">
            <v>25.73</v>
          </cell>
          <cell r="F3793">
            <v>25.73</v>
          </cell>
        </row>
        <row r="3794">
          <cell r="B3794">
            <v>83516</v>
          </cell>
          <cell r="C3794" t="str">
            <v>HC IMMUNOASSAY CELIAC PANEL (SEND OUT ONLY)</v>
          </cell>
          <cell r="E3794">
            <v>34</v>
          </cell>
          <cell r="F3794">
            <v>34</v>
          </cell>
        </row>
        <row r="3795">
          <cell r="B3795">
            <v>83516</v>
          </cell>
          <cell r="C3795" t="str">
            <v>HC CELIAC DISEASE COMPREHENSIVE PANEL Q19955</v>
          </cell>
          <cell r="E3795">
            <v>31.76</v>
          </cell>
          <cell r="F3795">
            <v>31.76</v>
          </cell>
        </row>
        <row r="3796">
          <cell r="B3796">
            <v>83516</v>
          </cell>
          <cell r="C3796" t="str">
            <v>HC TISSUE TRANSGLUTAMINASE AB, IGG Q11070</v>
          </cell>
          <cell r="E3796">
            <v>27.2</v>
          </cell>
          <cell r="F3796">
            <v>27.2</v>
          </cell>
        </row>
        <row r="3797">
          <cell r="B3797">
            <v>83516</v>
          </cell>
          <cell r="C3797" t="str">
            <v>HC GASTRIC PARIETAL CELL ANTIBODY, ELISA Q15114</v>
          </cell>
          <cell r="E3797">
            <v>7.13</v>
          </cell>
          <cell r="F3797">
            <v>7.13</v>
          </cell>
        </row>
        <row r="3798">
          <cell r="B3798">
            <v>83516</v>
          </cell>
          <cell r="C3798" t="str">
            <v>HC RIBOSOMAL P ANTIBODY Q3362</v>
          </cell>
          <cell r="E3798">
            <v>14.25</v>
          </cell>
          <cell r="F3798">
            <v>14.25</v>
          </cell>
        </row>
        <row r="3799">
          <cell r="B3799">
            <v>83516</v>
          </cell>
          <cell r="C3799" t="str">
            <v>HC HISTONE ANTIBODIES Q702</v>
          </cell>
          <cell r="E3799">
            <v>28.6</v>
          </cell>
          <cell r="F3799">
            <v>28.6</v>
          </cell>
        </row>
        <row r="3800">
          <cell r="B3800">
            <v>83516</v>
          </cell>
          <cell r="C3800" t="str">
            <v>HC ANTI SMOOTH MUSCLE AB (SEND OUT ONLY)</v>
          </cell>
          <cell r="E3800">
            <v>18.23</v>
          </cell>
          <cell r="F3800">
            <v>18.23</v>
          </cell>
        </row>
        <row r="3801">
          <cell r="B3801">
            <v>83516</v>
          </cell>
          <cell r="C3801" t="str">
            <v>HC RNA POLYMERASE III QUEST</v>
          </cell>
          <cell r="E3801">
            <v>75</v>
          </cell>
          <cell r="F3801">
            <v>75</v>
          </cell>
        </row>
        <row r="3802">
          <cell r="B3802">
            <v>83516</v>
          </cell>
          <cell r="C3802" t="str">
            <v>HC TTG ANTIBODY IGA QUEST</v>
          </cell>
          <cell r="E3802">
            <v>15.88</v>
          </cell>
          <cell r="F3802">
            <v>15.88</v>
          </cell>
        </row>
        <row r="3803">
          <cell r="B3803">
            <v>83516</v>
          </cell>
          <cell r="C3803" t="str">
            <v>HC TTG ANTIBODY IGG QUEST</v>
          </cell>
          <cell r="E3803">
            <v>27.2</v>
          </cell>
          <cell r="F3803">
            <v>27.2</v>
          </cell>
        </row>
        <row r="3804">
          <cell r="B3804">
            <v>83519</v>
          </cell>
          <cell r="C3804" t="str">
            <v>HC RIA NONANTIBODY (SEND OUT ONLY)</v>
          </cell>
          <cell r="E3804">
            <v>73</v>
          </cell>
          <cell r="F3804">
            <v>73</v>
          </cell>
        </row>
        <row r="3805">
          <cell r="B3805">
            <v>83519</v>
          </cell>
          <cell r="C3805" t="str">
            <v>HC MUSK ANTIBODY TEST Q18842</v>
          </cell>
          <cell r="E3805">
            <v>706.86</v>
          </cell>
          <cell r="F3805">
            <v>706.86</v>
          </cell>
        </row>
        <row r="3806">
          <cell r="B3806">
            <v>83519</v>
          </cell>
          <cell r="C3806" t="str">
            <v>HC ACETYLCHOLINE RECEPTOR BINDING ANTIBODY Q206</v>
          </cell>
          <cell r="E3806">
            <v>29.16</v>
          </cell>
          <cell r="F3806">
            <v>29.16</v>
          </cell>
        </row>
        <row r="3807">
          <cell r="B3807">
            <v>83519</v>
          </cell>
          <cell r="C3807" t="str">
            <v>HC TRAB (TSH RECEPTOR BINDING ANTIBODY) Q5738</v>
          </cell>
          <cell r="E3807">
            <v>30.96</v>
          </cell>
          <cell r="F3807">
            <v>30.96</v>
          </cell>
        </row>
        <row r="3808">
          <cell r="B3808">
            <v>83519</v>
          </cell>
          <cell r="C3808" t="str">
            <v>HC ACETYLCHOLINE RECEPTOR BLOCKING ANTIBODY QUEST TEST 34459</v>
          </cell>
          <cell r="E3808">
            <v>33.44</v>
          </cell>
          <cell r="F3808">
            <v>33.44</v>
          </cell>
        </row>
        <row r="3809">
          <cell r="B3809">
            <v>83519</v>
          </cell>
          <cell r="C3809" t="str">
            <v>HC ENCEPHALITIS AB EVAL W/RFL,CSF QUEST PANEL</v>
          </cell>
          <cell r="E3809">
            <v>51.41</v>
          </cell>
          <cell r="F3809">
            <v>51.41</v>
          </cell>
        </row>
        <row r="3810">
          <cell r="B3810">
            <v>83519</v>
          </cell>
          <cell r="C3810" t="str">
            <v>HC PARANEOPLASTIC ANTIBODY EVAL</v>
          </cell>
          <cell r="E3810">
            <v>219.77</v>
          </cell>
          <cell r="F3810">
            <v>219.77</v>
          </cell>
        </row>
        <row r="3811">
          <cell r="B3811">
            <v>83519</v>
          </cell>
          <cell r="C3811" t="str">
            <v>HC VOLTAGE-GATED CALCIUM CHANNEL(VGCC) TYPE N ANTIBODY</v>
          </cell>
          <cell r="E3811">
            <v>250.43</v>
          </cell>
          <cell r="F3811">
            <v>250.43</v>
          </cell>
        </row>
        <row r="3812">
          <cell r="B3812">
            <v>83519</v>
          </cell>
          <cell r="C3812" t="str">
            <v>HC ENCEPHALITIS AB W/RFL SERUM PANEL 83519</v>
          </cell>
          <cell r="E3812">
            <v>144</v>
          </cell>
          <cell r="F3812">
            <v>144</v>
          </cell>
        </row>
        <row r="3813">
          <cell r="B3813">
            <v>83519</v>
          </cell>
          <cell r="C3813" t="str">
            <v>HC ENCEPHALITIS ANTIBODY EVAL W REFLEX TO TITER &amp; LINE BLOT CSF 83519 QUEST 94958</v>
          </cell>
          <cell r="E3813">
            <v>148.83000000000001</v>
          </cell>
          <cell r="F3813">
            <v>148.83000000000001</v>
          </cell>
        </row>
        <row r="3814">
          <cell r="B3814">
            <v>83520</v>
          </cell>
          <cell r="C3814" t="str">
            <v>HC IMMUNOASSAY QUANT NOS NONAB GLIADIN (SEND OUT ONLY)</v>
          </cell>
          <cell r="E3814">
            <v>72.069999999999993</v>
          </cell>
          <cell r="F3814">
            <v>72.069999999999993</v>
          </cell>
        </row>
        <row r="3815">
          <cell r="B3815">
            <v>83520</v>
          </cell>
          <cell r="C3815" t="str">
            <v>HC GLOMERULAR BASEMENT MEMBRANE ANTIBODY (IGG) Q724</v>
          </cell>
          <cell r="E3815">
            <v>14.25</v>
          </cell>
          <cell r="F3815">
            <v>14.25</v>
          </cell>
        </row>
        <row r="3816">
          <cell r="B3816">
            <v>83520</v>
          </cell>
          <cell r="C3816" t="str">
            <v>HC MITOCHONDRIAL AB SCRN (SEND OUT ONLY)</v>
          </cell>
          <cell r="E3816">
            <v>16.059999999999999</v>
          </cell>
          <cell r="F3816">
            <v>16.059999999999999</v>
          </cell>
        </row>
        <row r="3817">
          <cell r="B3817">
            <v>83520</v>
          </cell>
          <cell r="C3817" t="str">
            <v>HC KAPPA/LAMBDA LIGHT CHAINS FREE</v>
          </cell>
          <cell r="E3817">
            <v>42</v>
          </cell>
          <cell r="F3817">
            <v>42</v>
          </cell>
        </row>
        <row r="3818">
          <cell r="B3818">
            <v>83520</v>
          </cell>
          <cell r="C3818" t="str">
            <v>HC IMMUNOASSAY ANALYTE QUANTITATIVE NOS QUEST</v>
          </cell>
          <cell r="E3818">
            <v>250</v>
          </cell>
          <cell r="F3818">
            <v>250</v>
          </cell>
        </row>
        <row r="3819">
          <cell r="B3819">
            <v>83520</v>
          </cell>
          <cell r="C3819" t="str">
            <v>HC IMMUNOASSAY ANALYTE QUANTITATIVE NOS PLA2R QUEST PANEL</v>
          </cell>
          <cell r="E3819">
            <v>241</v>
          </cell>
          <cell r="F3819">
            <v>241</v>
          </cell>
        </row>
        <row r="3820">
          <cell r="B3820">
            <v>83520</v>
          </cell>
          <cell r="C3820" t="str">
            <v>HC INFLIXIMAB LEVEL AND ANTI-DRUG ANTIBODY 83520 QUEST 36311 &amp; 36312</v>
          </cell>
          <cell r="E3820">
            <v>212.5</v>
          </cell>
          <cell r="F3820">
            <v>212.5</v>
          </cell>
        </row>
        <row r="3821">
          <cell r="B3821">
            <v>83520</v>
          </cell>
          <cell r="C3821" t="str">
            <v>HC ADALIMUMAB ANTI-DRUG ANTIBODY FOR IBD QUEST 36296</v>
          </cell>
          <cell r="E3821">
            <v>212.5</v>
          </cell>
          <cell r="F3821">
            <v>212.5</v>
          </cell>
        </row>
        <row r="3822">
          <cell r="B3822">
            <v>83521</v>
          </cell>
          <cell r="C3822" t="str">
            <v>HC KAPPA/LAMDA LIGHT CHAINS QUEST</v>
          </cell>
          <cell r="E3822">
            <v>42</v>
          </cell>
          <cell r="F3822">
            <v>42</v>
          </cell>
        </row>
        <row r="3823">
          <cell r="B3823">
            <v>83521</v>
          </cell>
          <cell r="C3823" t="str">
            <v>HC MULTIPLE SCLEROSIS PANEL SERUM/CSF</v>
          </cell>
          <cell r="E3823">
            <v>200</v>
          </cell>
          <cell r="F3823">
            <v>200</v>
          </cell>
        </row>
        <row r="3824">
          <cell r="B3824">
            <v>83525</v>
          </cell>
          <cell r="C3824" t="str">
            <v>HC INSULIN TOTAL (SEND OUT ONLY)</v>
          </cell>
          <cell r="E3824">
            <v>14</v>
          </cell>
          <cell r="F3824">
            <v>14</v>
          </cell>
        </row>
        <row r="3825">
          <cell r="B3825">
            <v>83529</v>
          </cell>
          <cell r="C3825" t="str">
            <v>HC INTERLEUKIN-6 QUEST</v>
          </cell>
          <cell r="E3825">
            <v>72.069999999999993</v>
          </cell>
          <cell r="F3825">
            <v>72.069999999999993</v>
          </cell>
        </row>
        <row r="3826">
          <cell r="B3826">
            <v>83540</v>
          </cell>
          <cell r="C3826" t="str">
            <v>HC IRON (SEND OUT ONLY)</v>
          </cell>
          <cell r="E3826">
            <v>1.07</v>
          </cell>
          <cell r="F3826">
            <v>1.07</v>
          </cell>
        </row>
        <row r="3827">
          <cell r="B3827">
            <v>83540</v>
          </cell>
          <cell r="C3827" t="str">
            <v>HC IRON</v>
          </cell>
          <cell r="E3827">
            <v>146</v>
          </cell>
          <cell r="F3827">
            <v>146</v>
          </cell>
        </row>
        <row r="3828">
          <cell r="B3828">
            <v>83605</v>
          </cell>
          <cell r="C3828" t="str">
            <v>HC LACTATE</v>
          </cell>
          <cell r="E3828">
            <v>264</v>
          </cell>
          <cell r="F3828">
            <v>264</v>
          </cell>
        </row>
        <row r="3829">
          <cell r="B3829">
            <v>83605</v>
          </cell>
          <cell r="C3829" t="str">
            <v>HC LACTATE POC</v>
          </cell>
          <cell r="E3829">
            <v>264</v>
          </cell>
          <cell r="F3829">
            <v>264</v>
          </cell>
        </row>
        <row r="3830">
          <cell r="B3830">
            <v>83615</v>
          </cell>
          <cell r="C3830" t="str">
            <v>HC LACTATE DEHYDROGENASE</v>
          </cell>
          <cell r="E3830">
            <v>146</v>
          </cell>
          <cell r="F3830">
            <v>146</v>
          </cell>
        </row>
        <row r="3831">
          <cell r="B3831">
            <v>83615</v>
          </cell>
          <cell r="C3831" t="str">
            <v>HC LACTATE DEHYDROGENASE- BODY FLUID</v>
          </cell>
          <cell r="E3831">
            <v>159</v>
          </cell>
          <cell r="F3831">
            <v>159</v>
          </cell>
        </row>
        <row r="3832">
          <cell r="B3832">
            <v>83625</v>
          </cell>
          <cell r="C3832" t="str">
            <v>HC LDH ISOENZYMES</v>
          </cell>
          <cell r="E3832">
            <v>51</v>
          </cell>
          <cell r="F3832">
            <v>51</v>
          </cell>
        </row>
        <row r="3833">
          <cell r="B3833">
            <v>83630</v>
          </cell>
          <cell r="C3833" t="str">
            <v>HC LACTOFERRIN QUALITATIVE STOOL</v>
          </cell>
          <cell r="E3833">
            <v>12.98</v>
          </cell>
          <cell r="F3833">
            <v>12.98</v>
          </cell>
        </row>
        <row r="3834">
          <cell r="B3834">
            <v>83631</v>
          </cell>
          <cell r="C3834" t="str">
            <v>HC LACTOFERRIN QUANTITATIVE STOOL QUEST TEST 17321</v>
          </cell>
          <cell r="E3834">
            <v>12.98</v>
          </cell>
          <cell r="F3834">
            <v>12.98</v>
          </cell>
        </row>
        <row r="3835">
          <cell r="B3835">
            <v>83655</v>
          </cell>
          <cell r="C3835" t="str">
            <v>HC LEAD  (SEND OUT ONLY)</v>
          </cell>
          <cell r="E3835">
            <v>4.28</v>
          </cell>
          <cell r="F3835">
            <v>4.28</v>
          </cell>
        </row>
        <row r="3836">
          <cell r="B3836">
            <v>83690</v>
          </cell>
          <cell r="C3836" t="str">
            <v>HC LIPASE</v>
          </cell>
          <cell r="E3836">
            <v>212</v>
          </cell>
          <cell r="F3836">
            <v>212</v>
          </cell>
        </row>
        <row r="3837">
          <cell r="B3837">
            <v>83695</v>
          </cell>
          <cell r="C3837" t="str">
            <v>HC ASSAY OF LIPOPROTEIN(A) (SEND OUT ONLY)</v>
          </cell>
          <cell r="E3837">
            <v>3.8</v>
          </cell>
          <cell r="F3837">
            <v>3.8</v>
          </cell>
        </row>
        <row r="3838">
          <cell r="B3838">
            <v>83704</v>
          </cell>
          <cell r="C3838" t="str">
            <v>HC LIPOPROTEIN BLD QUAN PART</v>
          </cell>
          <cell r="E3838">
            <v>50</v>
          </cell>
          <cell r="F3838">
            <v>50</v>
          </cell>
        </row>
        <row r="3839">
          <cell r="B3839">
            <v>83718</v>
          </cell>
          <cell r="C3839" t="str">
            <v>HC CHOLESTEROL HDL</v>
          </cell>
          <cell r="E3839">
            <v>100</v>
          </cell>
          <cell r="F3839">
            <v>100</v>
          </cell>
        </row>
        <row r="3840">
          <cell r="B3840">
            <v>83721</v>
          </cell>
          <cell r="C3840" t="str">
            <v>HC ASSAY OF BLOOD LIPOPROTEIN LDL</v>
          </cell>
          <cell r="E3840">
            <v>150</v>
          </cell>
          <cell r="F3840">
            <v>150</v>
          </cell>
        </row>
        <row r="3841">
          <cell r="B3841">
            <v>83735</v>
          </cell>
          <cell r="C3841" t="str">
            <v>HC MAGNESIUM BLOOD</v>
          </cell>
          <cell r="E3841">
            <v>201</v>
          </cell>
          <cell r="F3841">
            <v>201</v>
          </cell>
        </row>
        <row r="3842">
          <cell r="B3842">
            <v>83735</v>
          </cell>
          <cell r="C3842" t="str">
            <v>HC MAGNESIUM URINE  (SEND OUT ONLY)</v>
          </cell>
          <cell r="E3842">
            <v>28</v>
          </cell>
          <cell r="F3842">
            <v>28</v>
          </cell>
        </row>
        <row r="3843">
          <cell r="B3843">
            <v>83825</v>
          </cell>
          <cell r="C3843" t="str">
            <v>HC MERCURY QUAN (SEND OUT ONLY)</v>
          </cell>
          <cell r="E3843">
            <v>20.36</v>
          </cell>
          <cell r="F3843">
            <v>20.36</v>
          </cell>
        </row>
        <row r="3844">
          <cell r="B3844">
            <v>83835</v>
          </cell>
          <cell r="C3844" t="str">
            <v>HC METANEPHRINES (PLASMA) (SEND OUT ONLY)</v>
          </cell>
          <cell r="E3844">
            <v>64.75</v>
          </cell>
          <cell r="F3844">
            <v>64.75</v>
          </cell>
        </row>
        <row r="3845">
          <cell r="B3845">
            <v>83835</v>
          </cell>
          <cell r="C3845" t="str">
            <v>HC METANEPHRINES (URINE) (SEND OUT ONLY)</v>
          </cell>
          <cell r="E3845">
            <v>16.260000000000002</v>
          </cell>
          <cell r="F3845">
            <v>16.260000000000002</v>
          </cell>
        </row>
        <row r="3846">
          <cell r="B3846">
            <v>83835</v>
          </cell>
          <cell r="C3846" t="str">
            <v>HC METANEPHRINES, FRACT, FREE, LC/MS/MS, PLASMA Q19548</v>
          </cell>
          <cell r="E3846">
            <v>64.75</v>
          </cell>
          <cell r="F3846">
            <v>64.75</v>
          </cell>
        </row>
        <row r="3847">
          <cell r="B3847">
            <v>83873</v>
          </cell>
          <cell r="C3847" t="str">
            <v>HC MYELIN BASIC PROTEIN CSF (SEND OUT ONLY)</v>
          </cell>
          <cell r="E3847">
            <v>22</v>
          </cell>
          <cell r="F3847">
            <v>22</v>
          </cell>
        </row>
        <row r="3848">
          <cell r="B3848">
            <v>83874</v>
          </cell>
          <cell r="C3848" t="str">
            <v>HC MYOGLOBIN URINE</v>
          </cell>
          <cell r="E3848">
            <v>3.33</v>
          </cell>
          <cell r="F3848">
            <v>3.33</v>
          </cell>
        </row>
        <row r="3849">
          <cell r="B3849">
            <v>83874</v>
          </cell>
          <cell r="C3849" t="str">
            <v>HC MYOGLOBIN (SERUM)</v>
          </cell>
          <cell r="E3849">
            <v>283</v>
          </cell>
          <cell r="F3849">
            <v>283</v>
          </cell>
        </row>
        <row r="3850">
          <cell r="B3850">
            <v>83883</v>
          </cell>
          <cell r="C3850" t="str">
            <v>HC KAPPA/LAMBDA SERUM (SEND OUT ONLY)</v>
          </cell>
          <cell r="E3850">
            <v>240</v>
          </cell>
          <cell r="F3850">
            <v>240</v>
          </cell>
        </row>
        <row r="3851">
          <cell r="B3851">
            <v>83883</v>
          </cell>
          <cell r="C3851" t="str">
            <v>HC KAPPA/LAMBDA URINE (SEND OUT ONLY)</v>
          </cell>
          <cell r="E3851">
            <v>238</v>
          </cell>
          <cell r="F3851">
            <v>238</v>
          </cell>
        </row>
        <row r="3852">
          <cell r="B3852">
            <v>83894</v>
          </cell>
          <cell r="C3852" t="str">
            <v>HC MOLECULE GEL ELECTROPHOR (SEND OUT ONLY)</v>
          </cell>
          <cell r="E3852">
            <v>137</v>
          </cell>
          <cell r="F3852">
            <v>137</v>
          </cell>
        </row>
        <row r="3853">
          <cell r="B3853">
            <v>83915</v>
          </cell>
          <cell r="C3853" t="str">
            <v>HC 5' NUCLEOTIDASE</v>
          </cell>
          <cell r="E3853">
            <v>15.85</v>
          </cell>
          <cell r="F3853">
            <v>15.85</v>
          </cell>
        </row>
        <row r="3854">
          <cell r="B3854">
            <v>83916</v>
          </cell>
          <cell r="C3854" t="str">
            <v>HC OLIGOCLONAL BANDS (SEND OUT ONLY)</v>
          </cell>
          <cell r="E3854">
            <v>60</v>
          </cell>
          <cell r="F3854">
            <v>60</v>
          </cell>
        </row>
        <row r="3855">
          <cell r="B3855">
            <v>83916</v>
          </cell>
          <cell r="C3855" t="str">
            <v>HC OLIGOCIONAL BANDS (IGG) CSF/SERUM</v>
          </cell>
          <cell r="E3855">
            <v>43.95</v>
          </cell>
          <cell r="F3855">
            <v>43.95</v>
          </cell>
        </row>
        <row r="3856">
          <cell r="B3856">
            <v>83921</v>
          </cell>
          <cell r="C3856" t="str">
            <v>HC ORGANIC ACID SINGLE QUANT (SEND OUT ONLY)</v>
          </cell>
          <cell r="E3856">
            <v>47.22</v>
          </cell>
          <cell r="F3856">
            <v>47.22</v>
          </cell>
        </row>
        <row r="3857">
          <cell r="B3857">
            <v>83930</v>
          </cell>
          <cell r="C3857" t="str">
            <v>HC BLOOD OSMOLALITY</v>
          </cell>
          <cell r="E3857">
            <v>221</v>
          </cell>
          <cell r="F3857">
            <v>221</v>
          </cell>
        </row>
        <row r="3858">
          <cell r="B3858">
            <v>83935</v>
          </cell>
          <cell r="C3858" t="str">
            <v>HC OSMOLARITY URINE</v>
          </cell>
          <cell r="E3858">
            <v>217</v>
          </cell>
          <cell r="F3858">
            <v>217</v>
          </cell>
        </row>
        <row r="3859">
          <cell r="B3859">
            <v>83945</v>
          </cell>
          <cell r="C3859" t="str">
            <v>HC OXALATE (SEND OUT ONLY)</v>
          </cell>
          <cell r="E3859">
            <v>11.13</v>
          </cell>
          <cell r="F3859">
            <v>11.13</v>
          </cell>
        </row>
        <row r="3860">
          <cell r="B3860">
            <v>83970</v>
          </cell>
          <cell r="C3860" t="str">
            <v>HC PARATHORMONE INTACT (SEND OUT ONLY)</v>
          </cell>
          <cell r="E3860">
            <v>36</v>
          </cell>
          <cell r="F3860">
            <v>36</v>
          </cell>
        </row>
        <row r="3861">
          <cell r="B3861">
            <v>83986</v>
          </cell>
          <cell r="C3861" t="str">
            <v>HC ASSAY PH BODY FLUID NOS</v>
          </cell>
          <cell r="E3861">
            <v>99</v>
          </cell>
          <cell r="F3861">
            <v>99</v>
          </cell>
        </row>
        <row r="3862">
          <cell r="B3862">
            <v>83992</v>
          </cell>
          <cell r="C3862" t="str">
            <v>HC PHENCYCLIDINE CONFIRMATION URINE</v>
          </cell>
          <cell r="E3862">
            <v>7.71</v>
          </cell>
          <cell r="F3862">
            <v>7.71</v>
          </cell>
        </row>
        <row r="3863">
          <cell r="B3863">
            <v>83993</v>
          </cell>
          <cell r="C3863" t="str">
            <v>HC CALPROTECTIN STOOL</v>
          </cell>
          <cell r="E3863">
            <v>140</v>
          </cell>
          <cell r="F3863">
            <v>140</v>
          </cell>
        </row>
        <row r="3864">
          <cell r="B3864">
            <v>84075</v>
          </cell>
          <cell r="C3864" t="str">
            <v>HC ALKALINE PHOSPHATASE (SEND OUT ONLY)</v>
          </cell>
          <cell r="E3864">
            <v>6.14</v>
          </cell>
          <cell r="F3864">
            <v>6.14</v>
          </cell>
        </row>
        <row r="3865">
          <cell r="B3865">
            <v>84075</v>
          </cell>
          <cell r="C3865" t="str">
            <v>HC ALKALINE PHOSPHATASE</v>
          </cell>
          <cell r="E3865">
            <v>112</v>
          </cell>
          <cell r="F3865">
            <v>112</v>
          </cell>
        </row>
        <row r="3866">
          <cell r="B3866">
            <v>84080</v>
          </cell>
          <cell r="C3866" t="str">
            <v>HC ALKALINE PHOSPHATASE ISOENZYM (SEND OUT ONLY)</v>
          </cell>
          <cell r="E3866">
            <v>12</v>
          </cell>
          <cell r="F3866">
            <v>12</v>
          </cell>
        </row>
        <row r="3867">
          <cell r="B3867">
            <v>84100</v>
          </cell>
          <cell r="C3867" t="str">
            <v>HC PHOSPHATE</v>
          </cell>
          <cell r="E3867">
            <v>135</v>
          </cell>
          <cell r="F3867">
            <v>135</v>
          </cell>
        </row>
        <row r="3868">
          <cell r="B3868">
            <v>84105</v>
          </cell>
          <cell r="C3868" t="str">
            <v>HC URINE PHOSPHATE (SEND OUT ONLY)</v>
          </cell>
          <cell r="E3868">
            <v>6</v>
          </cell>
          <cell r="F3868">
            <v>6</v>
          </cell>
        </row>
        <row r="3869">
          <cell r="B3869">
            <v>84110</v>
          </cell>
          <cell r="C3869" t="str">
            <v>HC PORPHOBILINOGEN, QUANT (SEND OUT ONLY)</v>
          </cell>
          <cell r="E3869">
            <v>12</v>
          </cell>
          <cell r="F3869">
            <v>12</v>
          </cell>
        </row>
        <row r="3870">
          <cell r="B3870">
            <v>84120</v>
          </cell>
          <cell r="C3870" t="str">
            <v>HC QUAN URINE PORPHYRINS (SEND OUT ONLY)</v>
          </cell>
          <cell r="E3870">
            <v>17.329999999999998</v>
          </cell>
          <cell r="F3870">
            <v>17.329999999999998</v>
          </cell>
        </row>
        <row r="3871">
          <cell r="B3871">
            <v>84132</v>
          </cell>
          <cell r="C3871" t="str">
            <v>HC ASSAY OF SERUM POTASSIUM POC</v>
          </cell>
          <cell r="E3871">
            <v>154</v>
          </cell>
          <cell r="F3871">
            <v>154</v>
          </cell>
        </row>
        <row r="3872">
          <cell r="B3872">
            <v>84132</v>
          </cell>
          <cell r="C3872" t="str">
            <v>HC ASSAY OF SERUM POTASSIUM</v>
          </cell>
          <cell r="E3872">
            <v>151</v>
          </cell>
          <cell r="F3872">
            <v>151</v>
          </cell>
        </row>
        <row r="3873">
          <cell r="B3873">
            <v>84133</v>
          </cell>
          <cell r="C3873" t="str">
            <v>HC URINE POTASSIUM (RANDOM)</v>
          </cell>
          <cell r="E3873">
            <v>130</v>
          </cell>
          <cell r="F3873">
            <v>130</v>
          </cell>
        </row>
        <row r="3874">
          <cell r="B3874">
            <v>84133</v>
          </cell>
          <cell r="C3874" t="str">
            <v>HC URINE POTASSIUM (TIMED)</v>
          </cell>
          <cell r="E3874">
            <v>152</v>
          </cell>
          <cell r="F3874">
            <v>152</v>
          </cell>
        </row>
        <row r="3875">
          <cell r="B3875">
            <v>84134</v>
          </cell>
          <cell r="C3875" t="str">
            <v>HC PREALBUMIN</v>
          </cell>
          <cell r="E3875">
            <v>181</v>
          </cell>
          <cell r="F3875">
            <v>181</v>
          </cell>
        </row>
        <row r="3876">
          <cell r="B3876">
            <v>84144</v>
          </cell>
          <cell r="C3876" t="str">
            <v>HC PROGESTERONE ASSAY (SEND OUT ONLY)</v>
          </cell>
          <cell r="E3876">
            <v>14.75</v>
          </cell>
          <cell r="F3876">
            <v>14.75</v>
          </cell>
        </row>
        <row r="3877">
          <cell r="B3877">
            <v>84145</v>
          </cell>
          <cell r="C3877" t="str">
            <v>HC PROCALCITONIN (PCT)</v>
          </cell>
          <cell r="E3877">
            <v>200</v>
          </cell>
          <cell r="F3877">
            <v>200</v>
          </cell>
        </row>
        <row r="3878">
          <cell r="B3878">
            <v>84146</v>
          </cell>
          <cell r="C3878" t="str">
            <v>HC PROLACTIN ASSAY (SEND OUT ONLY)</v>
          </cell>
          <cell r="E3878">
            <v>3.8</v>
          </cell>
          <cell r="F3878">
            <v>3.8</v>
          </cell>
        </row>
        <row r="3879">
          <cell r="B3879">
            <v>84153</v>
          </cell>
          <cell r="C3879" t="str">
            <v>HC PSA TOTAL DIAG</v>
          </cell>
          <cell r="E3879">
            <v>349</v>
          </cell>
          <cell r="F3879">
            <v>349</v>
          </cell>
        </row>
        <row r="3880">
          <cell r="B3880">
            <v>84154</v>
          </cell>
          <cell r="C3880" t="str">
            <v>HC PSA FREE</v>
          </cell>
          <cell r="E3880">
            <v>15</v>
          </cell>
          <cell r="F3880">
            <v>15</v>
          </cell>
        </row>
        <row r="3881">
          <cell r="B3881">
            <v>84155</v>
          </cell>
          <cell r="C3881" t="str">
            <v>HC ASSAY OF PROTEIN SERUM</v>
          </cell>
          <cell r="E3881">
            <v>14</v>
          </cell>
          <cell r="F3881">
            <v>14</v>
          </cell>
        </row>
        <row r="3882">
          <cell r="B3882">
            <v>84155</v>
          </cell>
          <cell r="C3882" t="str">
            <v>HC ASSAY OF PROTEIN SERUM (SEND OUT ONLY)</v>
          </cell>
          <cell r="E3882">
            <v>4.95</v>
          </cell>
          <cell r="F3882">
            <v>4.95</v>
          </cell>
        </row>
        <row r="3883">
          <cell r="B3883">
            <v>84156</v>
          </cell>
          <cell r="C3883" t="str">
            <v>HC URINE TOTAL PROTEIN (RANDOM) (SEND OUT ONLY)</v>
          </cell>
          <cell r="E3883">
            <v>7.86</v>
          </cell>
          <cell r="F3883">
            <v>7.86</v>
          </cell>
        </row>
        <row r="3884">
          <cell r="B3884">
            <v>84156</v>
          </cell>
          <cell r="C3884" t="str">
            <v>HC URINE TOTAL PROTEIN (RANDOM)</v>
          </cell>
          <cell r="E3884">
            <v>96</v>
          </cell>
          <cell r="F3884">
            <v>96</v>
          </cell>
        </row>
        <row r="3885">
          <cell r="B3885">
            <v>84156</v>
          </cell>
          <cell r="C3885" t="str">
            <v>HC URINE TOTAL PROTEIN (TIMED)</v>
          </cell>
          <cell r="E3885">
            <v>96</v>
          </cell>
          <cell r="F3885">
            <v>96</v>
          </cell>
        </row>
        <row r="3886">
          <cell r="B3886">
            <v>84157</v>
          </cell>
          <cell r="C3886" t="str">
            <v>HC TOTAL PROTEIN OTHER SPECIMEN</v>
          </cell>
          <cell r="E3886">
            <v>190</v>
          </cell>
          <cell r="F3886">
            <v>190</v>
          </cell>
        </row>
        <row r="3887">
          <cell r="B3887">
            <v>84165</v>
          </cell>
          <cell r="C3887" t="str">
            <v>HC PROTEIN - EP FRACT &amp; QUAN (SEND OUT ONLY)</v>
          </cell>
          <cell r="E3887">
            <v>12</v>
          </cell>
          <cell r="F3887">
            <v>12</v>
          </cell>
        </row>
        <row r="3888">
          <cell r="B3888">
            <v>84166</v>
          </cell>
          <cell r="C3888" t="str">
            <v>HC PROTEIN E-PHORESIS/URINE/CSF (SEND OUT ONLY)</v>
          </cell>
          <cell r="E3888">
            <v>66</v>
          </cell>
          <cell r="F3888">
            <v>66</v>
          </cell>
        </row>
        <row r="3889">
          <cell r="B3889">
            <v>84182</v>
          </cell>
          <cell r="C3889" t="str">
            <v>HC PROTEIN WB - IM ID FOR BANDS (SEND OUT ONLY)</v>
          </cell>
          <cell r="E3889">
            <v>86.98</v>
          </cell>
          <cell r="F3889">
            <v>86.98</v>
          </cell>
        </row>
        <row r="3890">
          <cell r="B3890">
            <v>84182</v>
          </cell>
          <cell r="C3890" t="str">
            <v>HC PROTEIN WESTRN BLOT BLOOD/OTH FLU IMMUNOLOGICAL QUEST PANEL</v>
          </cell>
          <cell r="E3890">
            <v>110.93</v>
          </cell>
          <cell r="F3890">
            <v>110.93</v>
          </cell>
        </row>
        <row r="3891">
          <cell r="B3891">
            <v>84182</v>
          </cell>
          <cell r="C3891" t="str">
            <v>HC PROTEIN WESTRN BLOT BLOOD/OTH FLU IMMUNOLOGICAL QUEST PANEL2</v>
          </cell>
          <cell r="E3891">
            <v>110.8</v>
          </cell>
          <cell r="F3891">
            <v>110.8</v>
          </cell>
        </row>
        <row r="3892">
          <cell r="B3892">
            <v>84206</v>
          </cell>
          <cell r="C3892" t="str">
            <v>HC PROINSULIN (SEND OUT ONLY)</v>
          </cell>
          <cell r="E3892">
            <v>59.85</v>
          </cell>
          <cell r="F3892">
            <v>59.85</v>
          </cell>
        </row>
        <row r="3893">
          <cell r="B3893">
            <v>84207</v>
          </cell>
          <cell r="C3893" t="str">
            <v>HC VITAMIN B6 (SEND OUT ONLY)</v>
          </cell>
          <cell r="E3893">
            <v>20.93</v>
          </cell>
          <cell r="F3893">
            <v>20.93</v>
          </cell>
        </row>
        <row r="3894">
          <cell r="B3894">
            <v>84238</v>
          </cell>
          <cell r="C3894" t="str">
            <v>HC SOL TRANSFERRIN RECEPTOR (SEND OUT ONLY)</v>
          </cell>
          <cell r="E3894">
            <v>47.78</v>
          </cell>
          <cell r="F3894">
            <v>47.78</v>
          </cell>
        </row>
        <row r="3895">
          <cell r="B3895">
            <v>84244</v>
          </cell>
          <cell r="C3895" t="str">
            <v>HC RENIN (SEND OUT ONLY)</v>
          </cell>
          <cell r="E3895">
            <v>29</v>
          </cell>
          <cell r="F3895">
            <v>29</v>
          </cell>
        </row>
        <row r="3896">
          <cell r="B3896">
            <v>84252</v>
          </cell>
          <cell r="C3896" t="str">
            <v>HC ASSAY OF RIBOFLAVIN (VITAMIN B-2) (SEND OUT ONLY)</v>
          </cell>
          <cell r="E3896">
            <v>83.7</v>
          </cell>
          <cell r="F3896">
            <v>83.7</v>
          </cell>
        </row>
        <row r="3897">
          <cell r="B3897">
            <v>84255</v>
          </cell>
          <cell r="C3897" t="str">
            <v>HC SELENIUM (SEND OUT ONLY)</v>
          </cell>
          <cell r="E3897">
            <v>24.7</v>
          </cell>
          <cell r="F3897">
            <v>24.7</v>
          </cell>
        </row>
        <row r="3898">
          <cell r="B3898">
            <v>84270</v>
          </cell>
          <cell r="C3898" t="str">
            <v>HC SEX HORMONE BINDING GLOBULIN (SEND OUT ONLY)</v>
          </cell>
          <cell r="E3898">
            <v>12.54</v>
          </cell>
          <cell r="F3898">
            <v>12.54</v>
          </cell>
        </row>
        <row r="3899">
          <cell r="B3899">
            <v>84295</v>
          </cell>
          <cell r="C3899" t="str">
            <v>HC ASSAY OF SERUM SODIUM</v>
          </cell>
          <cell r="E3899">
            <v>150</v>
          </cell>
          <cell r="F3899">
            <v>150</v>
          </cell>
        </row>
        <row r="3900">
          <cell r="B3900">
            <v>84300</v>
          </cell>
          <cell r="C3900" t="str">
            <v>HC SODIUM URINE</v>
          </cell>
          <cell r="E3900">
            <v>202</v>
          </cell>
          <cell r="F3900">
            <v>202</v>
          </cell>
        </row>
        <row r="3901">
          <cell r="B3901">
            <v>84305</v>
          </cell>
          <cell r="C3901" t="str">
            <v>HC SOMATOMEDIN (SEND OUT ONLY)</v>
          </cell>
          <cell r="E3901">
            <v>24.33</v>
          </cell>
          <cell r="F3901">
            <v>24.33</v>
          </cell>
        </row>
        <row r="3902">
          <cell r="B3902">
            <v>84311</v>
          </cell>
          <cell r="C3902" t="str">
            <v>HC ADENOSINE DEAMINASE PLEURAL FL (SEND OUT ONLY)</v>
          </cell>
          <cell r="E3902">
            <v>125</v>
          </cell>
          <cell r="F3902">
            <v>125</v>
          </cell>
        </row>
        <row r="3903">
          <cell r="B3903">
            <v>84311</v>
          </cell>
          <cell r="C3903" t="str">
            <v>HC CHOLESTEROL PERITONEAL FLUID</v>
          </cell>
          <cell r="E3903">
            <v>95</v>
          </cell>
          <cell r="F3903">
            <v>95</v>
          </cell>
        </row>
        <row r="3904">
          <cell r="B3904">
            <v>84311</v>
          </cell>
          <cell r="C3904" t="str">
            <v>HC CHOLESTEROL PLEURAL FLUID</v>
          </cell>
          <cell r="E3904">
            <v>95</v>
          </cell>
          <cell r="F3904">
            <v>95</v>
          </cell>
        </row>
        <row r="3905">
          <cell r="B3905">
            <v>84402</v>
          </cell>
          <cell r="C3905" t="str">
            <v>HC TESTOSTERONE - FREE (SEND OUT ONLY)</v>
          </cell>
          <cell r="E3905">
            <v>57</v>
          </cell>
          <cell r="F3905">
            <v>57</v>
          </cell>
        </row>
        <row r="3906">
          <cell r="B3906">
            <v>84403</v>
          </cell>
          <cell r="C3906" t="str">
            <v>HC TESTOSTERONE TOTAL (SEND OUT ONLY)</v>
          </cell>
          <cell r="E3906">
            <v>9.6199999999999992</v>
          </cell>
          <cell r="F3906">
            <v>9.6199999999999992</v>
          </cell>
        </row>
        <row r="3907">
          <cell r="B3907">
            <v>84403</v>
          </cell>
          <cell r="C3907" t="str">
            <v>HC TESTOSTERONE TOTAL MALES ADULT IMMUNOASSAY</v>
          </cell>
          <cell r="E3907">
            <v>11.82</v>
          </cell>
          <cell r="F3907">
            <v>11.82</v>
          </cell>
        </row>
        <row r="3908">
          <cell r="B3908">
            <v>84425</v>
          </cell>
          <cell r="C3908" t="str">
            <v>HC ASSAY OF THIAMINE (VITAMIN B-1) (SEND OUT ONLY)</v>
          </cell>
          <cell r="E3908">
            <v>57</v>
          </cell>
          <cell r="F3908">
            <v>57</v>
          </cell>
        </row>
        <row r="3909">
          <cell r="B3909">
            <v>84432</v>
          </cell>
          <cell r="C3909" t="str">
            <v>HC THYROGLOBULIN  (SEND OUT ONLY)</v>
          </cell>
          <cell r="E3909">
            <v>25</v>
          </cell>
          <cell r="F3909">
            <v>25</v>
          </cell>
        </row>
        <row r="3910">
          <cell r="B3910">
            <v>84432</v>
          </cell>
          <cell r="C3910" t="str">
            <v>HC THYROGLOBULIN PANEL</v>
          </cell>
          <cell r="E3910">
            <v>5.78</v>
          </cell>
          <cell r="F3910">
            <v>5.78</v>
          </cell>
        </row>
        <row r="3911">
          <cell r="B3911">
            <v>84433</v>
          </cell>
          <cell r="C3911" t="str">
            <v>HC TPMT ACTIVITY QUEST 18831</v>
          </cell>
          <cell r="E3911">
            <v>121.7</v>
          </cell>
          <cell r="F3911">
            <v>121.7</v>
          </cell>
        </row>
        <row r="3912">
          <cell r="B3912">
            <v>84436</v>
          </cell>
          <cell r="C3912" t="str">
            <v>HC THYROXINE - TOTAL (SEND OUT ONLY)</v>
          </cell>
          <cell r="E3912">
            <v>6.95</v>
          </cell>
          <cell r="F3912">
            <v>6.95</v>
          </cell>
        </row>
        <row r="3913">
          <cell r="B3913">
            <v>84439</v>
          </cell>
          <cell r="C3913" t="str">
            <v>HC FREE THYROXINE</v>
          </cell>
          <cell r="E3913">
            <v>217</v>
          </cell>
          <cell r="F3913">
            <v>217</v>
          </cell>
        </row>
        <row r="3914">
          <cell r="B3914">
            <v>84443</v>
          </cell>
          <cell r="C3914" t="str">
            <v>HC THYROID STIMULATING HORMONE</v>
          </cell>
          <cell r="E3914">
            <v>324</v>
          </cell>
          <cell r="F3914">
            <v>324</v>
          </cell>
        </row>
        <row r="3915">
          <cell r="B3915">
            <v>84445</v>
          </cell>
          <cell r="C3915" t="str">
            <v>HC THYROID STIMULATING IMMUNOGLOBULINS (SEND OUT ONLY)</v>
          </cell>
          <cell r="E3915">
            <v>11.97</v>
          </cell>
          <cell r="F3915">
            <v>11.97</v>
          </cell>
        </row>
        <row r="3916">
          <cell r="B3916">
            <v>84446</v>
          </cell>
          <cell r="C3916" t="str">
            <v>HC TOCOPHEROL ALPHA (VIT E) (SEND OUT ONLY)</v>
          </cell>
          <cell r="E3916">
            <v>24</v>
          </cell>
          <cell r="F3916">
            <v>24</v>
          </cell>
        </row>
        <row r="3917">
          <cell r="B3917">
            <v>84450</v>
          </cell>
          <cell r="C3917" t="str">
            <v>HC AST OR SGOT</v>
          </cell>
          <cell r="E3917">
            <v>135</v>
          </cell>
          <cell r="F3917">
            <v>135</v>
          </cell>
        </row>
        <row r="3918">
          <cell r="B3918">
            <v>84460</v>
          </cell>
          <cell r="C3918" t="str">
            <v>HC TRANSFERASE - ALANINE AMINO</v>
          </cell>
          <cell r="E3918">
            <v>137</v>
          </cell>
          <cell r="F3918">
            <v>137</v>
          </cell>
        </row>
        <row r="3919">
          <cell r="B3919">
            <v>84466</v>
          </cell>
          <cell r="C3919" t="str">
            <v>HC TRANSFERRIN (SEND OUT ONLY)</v>
          </cell>
          <cell r="E3919">
            <v>10.35</v>
          </cell>
          <cell r="F3919">
            <v>10.35</v>
          </cell>
        </row>
        <row r="3920">
          <cell r="B3920">
            <v>84478</v>
          </cell>
          <cell r="C3920" t="str">
            <v>HC TRIGLYCERIDES</v>
          </cell>
          <cell r="E3920">
            <v>110</v>
          </cell>
          <cell r="F3920">
            <v>110</v>
          </cell>
        </row>
        <row r="3921">
          <cell r="B3921">
            <v>84479</v>
          </cell>
          <cell r="C3921" t="str">
            <v>HC T3 OR T4 OR THBR (SEND OUT ONLY)</v>
          </cell>
          <cell r="E3921">
            <v>7.06</v>
          </cell>
          <cell r="F3921">
            <v>7.06</v>
          </cell>
        </row>
        <row r="3922">
          <cell r="B3922">
            <v>84480</v>
          </cell>
          <cell r="C3922" t="str">
            <v>HC T3 - TOTAL (SEND OUT ONLY)</v>
          </cell>
          <cell r="E3922">
            <v>3.04</v>
          </cell>
          <cell r="F3922">
            <v>3.04</v>
          </cell>
        </row>
        <row r="3923">
          <cell r="B3923">
            <v>84481</v>
          </cell>
          <cell r="C3923" t="str">
            <v>HC T3 - FREE (SEND OUT ONLY)</v>
          </cell>
          <cell r="E3923">
            <v>12.21</v>
          </cell>
          <cell r="F3923">
            <v>12.21</v>
          </cell>
        </row>
        <row r="3924">
          <cell r="B3924">
            <v>84482</v>
          </cell>
          <cell r="C3924" t="str">
            <v>HC REVERSE T3  (RT3) Z3236 (SEND OUT ONLY)</v>
          </cell>
          <cell r="E3924">
            <v>25.16</v>
          </cell>
          <cell r="F3924">
            <v>25.16</v>
          </cell>
        </row>
        <row r="3925">
          <cell r="B3925">
            <v>84484</v>
          </cell>
          <cell r="C3925" t="str">
            <v>HC TROPONIN QUAN</v>
          </cell>
          <cell r="E3925">
            <v>342</v>
          </cell>
          <cell r="F3925">
            <v>342</v>
          </cell>
        </row>
        <row r="3926">
          <cell r="B3926">
            <v>84520</v>
          </cell>
          <cell r="C3926" t="str">
            <v>HC UREA NITROGEN - QUAN</v>
          </cell>
          <cell r="E3926">
            <v>118</v>
          </cell>
          <cell r="F3926">
            <v>118</v>
          </cell>
        </row>
        <row r="3927">
          <cell r="B3927">
            <v>84540</v>
          </cell>
          <cell r="C3927" t="str">
            <v>HC UREA NITROGEN URINE</v>
          </cell>
          <cell r="E3927">
            <v>107</v>
          </cell>
          <cell r="F3927">
            <v>107</v>
          </cell>
        </row>
        <row r="3928">
          <cell r="B3928">
            <v>84550</v>
          </cell>
          <cell r="C3928" t="str">
            <v>HC URIC ACID - BLOOD</v>
          </cell>
          <cell r="E3928">
            <v>133</v>
          </cell>
          <cell r="F3928">
            <v>133</v>
          </cell>
        </row>
        <row r="3929">
          <cell r="B3929">
            <v>84585</v>
          </cell>
          <cell r="C3929" t="str">
            <v>HC VMA 24 HOUR URINE, VMA QUEST 3004N</v>
          </cell>
          <cell r="E3929">
            <v>7.98</v>
          </cell>
          <cell r="F3929">
            <v>7.98</v>
          </cell>
        </row>
        <row r="3930">
          <cell r="B3930">
            <v>84586</v>
          </cell>
          <cell r="C3930" t="str">
            <v>HC VIP - VASOACTIVE INTESTINAL PEPTIDE (SEND OUT ONLY)</v>
          </cell>
          <cell r="E3930">
            <v>67.87</v>
          </cell>
          <cell r="F3930">
            <v>67.87</v>
          </cell>
        </row>
        <row r="3931">
          <cell r="B3931">
            <v>84588</v>
          </cell>
          <cell r="C3931" t="str">
            <v>HC VASOPRESSIN (SEND OUT ONLY)</v>
          </cell>
          <cell r="E3931">
            <v>74</v>
          </cell>
          <cell r="F3931">
            <v>74</v>
          </cell>
        </row>
        <row r="3932">
          <cell r="B3932">
            <v>84590</v>
          </cell>
          <cell r="C3932" t="str">
            <v>HC VITAMIN A (SEND OUT ONLY)</v>
          </cell>
          <cell r="E3932">
            <v>19.73</v>
          </cell>
          <cell r="F3932">
            <v>19.73</v>
          </cell>
        </row>
        <row r="3933">
          <cell r="B3933">
            <v>84597</v>
          </cell>
          <cell r="C3933" t="str">
            <v>HC VITAMIN K (SEND OUT ONLY)</v>
          </cell>
          <cell r="E3933">
            <v>104</v>
          </cell>
          <cell r="F3933">
            <v>104</v>
          </cell>
        </row>
        <row r="3934">
          <cell r="B3934">
            <v>84630</v>
          </cell>
          <cell r="C3934" t="str">
            <v>HC ZINC  (SEND OUT ONLY)</v>
          </cell>
          <cell r="E3934">
            <v>10.88</v>
          </cell>
          <cell r="F3934">
            <v>10.88</v>
          </cell>
        </row>
        <row r="3935">
          <cell r="B3935">
            <v>84681</v>
          </cell>
          <cell r="C3935" t="str">
            <v>HC C-PEPTIDE (SEND OUT ONLY)</v>
          </cell>
          <cell r="E3935">
            <v>14.42</v>
          </cell>
          <cell r="F3935">
            <v>14.42</v>
          </cell>
        </row>
        <row r="3936">
          <cell r="B3936">
            <v>84702</v>
          </cell>
          <cell r="C3936" t="str">
            <v>HC HCG - QUAN</v>
          </cell>
          <cell r="E3936">
            <v>358</v>
          </cell>
          <cell r="F3936">
            <v>358</v>
          </cell>
        </row>
        <row r="3937">
          <cell r="B3937">
            <v>84702</v>
          </cell>
          <cell r="C3937" t="str">
            <v>HC HCG - QUAN (SEND OUT ONLY)</v>
          </cell>
          <cell r="E3937">
            <v>21</v>
          </cell>
          <cell r="F3937">
            <v>21</v>
          </cell>
        </row>
        <row r="3938">
          <cell r="B3938">
            <v>84703</v>
          </cell>
          <cell r="C3938" t="str">
            <v>HC HCG - QUAL</v>
          </cell>
          <cell r="E3938">
            <v>12.54</v>
          </cell>
          <cell r="F3938">
            <v>12.54</v>
          </cell>
        </row>
        <row r="3939">
          <cell r="B3939">
            <v>88720</v>
          </cell>
          <cell r="C3939" t="str">
            <v>HC BILIRUBIN TOTAL TRANSCUTANEOUS</v>
          </cell>
          <cell r="E3939">
            <v>7.53</v>
          </cell>
          <cell r="F3939">
            <v>7.53</v>
          </cell>
        </row>
        <row r="3940">
          <cell r="B3940">
            <v>0</v>
          </cell>
          <cell r="C3940" t="str">
            <v>HC LYMPHOCYTE SUBSET PANEL 5</v>
          </cell>
          <cell r="E3940">
            <v>17.22</v>
          </cell>
          <cell r="F3940">
            <v>17.22</v>
          </cell>
        </row>
        <row r="3941">
          <cell r="B3941">
            <v>82330</v>
          </cell>
          <cell r="C3941" t="str">
            <v>HC CALCIUM IONIZED (SEND OUT ONLY)</v>
          </cell>
          <cell r="E3941">
            <v>15.41</v>
          </cell>
          <cell r="F3941">
            <v>15.41</v>
          </cell>
        </row>
        <row r="3942">
          <cell r="B3942">
            <v>84120</v>
          </cell>
          <cell r="C3942" t="str">
            <v>HC PORPHYRINS, FRACTIONATED QUAL RANDOM URINE</v>
          </cell>
          <cell r="E3942">
            <v>35.15</v>
          </cell>
          <cell r="F3942">
            <v>35.15</v>
          </cell>
        </row>
        <row r="3943">
          <cell r="B3943">
            <v>86003</v>
          </cell>
          <cell r="C3943" t="str">
            <v>HC ALLG SPEC IGE CRUDE XTRC EA (SEND OUT ONLY)</v>
          </cell>
          <cell r="E3943">
            <v>44</v>
          </cell>
          <cell r="F3943">
            <v>44</v>
          </cell>
        </row>
        <row r="3944">
          <cell r="B3944">
            <v>86003</v>
          </cell>
          <cell r="C3944" t="str">
            <v>HC RESPIRATORY ALLERGY PROFILE REGION XVII Q10658</v>
          </cell>
          <cell r="E3944">
            <v>182.77</v>
          </cell>
          <cell r="F3944">
            <v>182.77</v>
          </cell>
        </row>
        <row r="3945">
          <cell r="B3945">
            <v>86003</v>
          </cell>
          <cell r="C3945" t="str">
            <v>HC RESPIRATORY ALLERGY PROFILE REGION XIV Q10668</v>
          </cell>
          <cell r="E3945">
            <v>6.5</v>
          </cell>
          <cell r="F3945">
            <v>6.5</v>
          </cell>
        </row>
        <row r="3946">
          <cell r="B3946">
            <v>86003</v>
          </cell>
          <cell r="C3946" t="str">
            <v>HC CHILD ALLERGY (FOOD &amp; ENVIRONMENTAL) PROFILE</v>
          </cell>
          <cell r="E3946">
            <v>6.98</v>
          </cell>
          <cell r="F3946">
            <v>6.98</v>
          </cell>
        </row>
        <row r="3947">
          <cell r="B3947">
            <v>86003</v>
          </cell>
          <cell r="C3947" t="str">
            <v>HC ALLERGY-MOLD PROFILE PLUS LGE 86003</v>
          </cell>
          <cell r="E3947">
            <v>39.4</v>
          </cell>
          <cell r="F3947">
            <v>39.4</v>
          </cell>
        </row>
        <row r="3948">
          <cell r="B3948">
            <v>86003</v>
          </cell>
          <cell r="C3948" t="str">
            <v>HC FOOD ALLERGY PROFILE</v>
          </cell>
          <cell r="E3948">
            <v>6.91</v>
          </cell>
          <cell r="F3948">
            <v>6.91</v>
          </cell>
        </row>
        <row r="3949">
          <cell r="B3949">
            <v>86003</v>
          </cell>
          <cell r="C3949" t="str">
            <v>HC ALLERGY-ADULT ENVIRONMENTAL PANEL AND IGE QUEST 85571N CPT86003</v>
          </cell>
          <cell r="E3949">
            <v>6.91</v>
          </cell>
          <cell r="F3949">
            <v>6.91</v>
          </cell>
        </row>
        <row r="3950">
          <cell r="B3950">
            <v>86003</v>
          </cell>
          <cell r="C3950" t="str">
            <v>HC ALLERGY PANEL REGION 9 GRASSES QUEST 7959</v>
          </cell>
          <cell r="E3950">
            <v>8.33</v>
          </cell>
          <cell r="F3950">
            <v>8.33</v>
          </cell>
        </row>
        <row r="3951">
          <cell r="B3951">
            <v>86003</v>
          </cell>
          <cell r="C3951" t="str">
            <v>HC ALLERGY PANEL 19 SEAFOOD GROUP</v>
          </cell>
          <cell r="E3951">
            <v>6.67</v>
          </cell>
          <cell r="F3951">
            <v>6.67</v>
          </cell>
        </row>
        <row r="3952">
          <cell r="B3952">
            <v>86003</v>
          </cell>
          <cell r="C3952" t="str">
            <v>HC ALLERGY DUST PROFILE</v>
          </cell>
          <cell r="E3952">
            <v>6.91</v>
          </cell>
          <cell r="F3952">
            <v>6.91</v>
          </cell>
        </row>
        <row r="3953">
          <cell r="B3953">
            <v>86003</v>
          </cell>
          <cell r="C3953" t="str">
            <v>HC TREE NUT WITH REFLEX TO COMPONENTS QUEST</v>
          </cell>
          <cell r="E3953">
            <v>10.07</v>
          </cell>
          <cell r="F3953">
            <v>10.07</v>
          </cell>
        </row>
        <row r="3954">
          <cell r="B3954">
            <v>86008</v>
          </cell>
          <cell r="C3954" t="str">
            <v>HC BRAZIL NUT RELEX QUEST</v>
          </cell>
          <cell r="E3954">
            <v>10.07</v>
          </cell>
          <cell r="F3954">
            <v>10.07</v>
          </cell>
        </row>
        <row r="3955">
          <cell r="B3955">
            <v>86008</v>
          </cell>
          <cell r="C3955" t="str">
            <v>HC CASHEW NUT REFLEX QUEST</v>
          </cell>
          <cell r="E3955">
            <v>10.07</v>
          </cell>
          <cell r="F3955">
            <v>10.07</v>
          </cell>
        </row>
        <row r="3956">
          <cell r="B3956">
            <v>86008</v>
          </cell>
          <cell r="C3956" t="str">
            <v>HC HAZELNUT REFLEXES QUEST</v>
          </cell>
          <cell r="E3956">
            <v>9.82</v>
          </cell>
          <cell r="F3956">
            <v>9.82</v>
          </cell>
        </row>
        <row r="3957">
          <cell r="B3957">
            <v>86008</v>
          </cell>
          <cell r="C3957" t="str">
            <v>HC PEANUT REFLEXES QUEST</v>
          </cell>
          <cell r="E3957">
            <v>2.0099999999999998</v>
          </cell>
          <cell r="F3957">
            <v>2.0099999999999998</v>
          </cell>
        </row>
        <row r="3958">
          <cell r="B3958">
            <v>86008</v>
          </cell>
          <cell r="C3958" t="str">
            <v>HC WALNUT RELEXES QUEST</v>
          </cell>
          <cell r="E3958">
            <v>9.82</v>
          </cell>
          <cell r="F3958">
            <v>9.82</v>
          </cell>
        </row>
        <row r="3959">
          <cell r="B3959">
            <v>86015</v>
          </cell>
          <cell r="C3959" t="str">
            <v>HC ACTIN (SMOOTH MUSCLE) ANTIBODY (IGG) QUEST</v>
          </cell>
          <cell r="E3959">
            <v>18.23</v>
          </cell>
          <cell r="F3959">
            <v>18.23</v>
          </cell>
        </row>
        <row r="3960">
          <cell r="B3960">
            <v>86021</v>
          </cell>
          <cell r="C3960" t="str">
            <v>HC AB ID - LEUKOCYTE AB (SEND OUT ONLY)</v>
          </cell>
          <cell r="E3960">
            <v>154</v>
          </cell>
          <cell r="F3960">
            <v>154</v>
          </cell>
        </row>
        <row r="3961">
          <cell r="B3961">
            <v>86021</v>
          </cell>
          <cell r="C3961" t="str">
            <v>HC ANCA SCREEN WITH MPO AND PR3</v>
          </cell>
          <cell r="E3961">
            <v>11.59</v>
          </cell>
          <cell r="F3961">
            <v>11.59</v>
          </cell>
        </row>
        <row r="3962">
          <cell r="B3962">
            <v>86021</v>
          </cell>
          <cell r="C3962" t="str">
            <v>HC ANCA SCREEN W/ REFLEX TO ANCA TITER QUEST</v>
          </cell>
          <cell r="E3962">
            <v>13.13</v>
          </cell>
          <cell r="F3962">
            <v>13.13</v>
          </cell>
        </row>
        <row r="3963">
          <cell r="B3963">
            <v>86021</v>
          </cell>
          <cell r="C3963" t="str">
            <v>HC ANCA VASCULITIDES</v>
          </cell>
          <cell r="E3963">
            <v>61.45</v>
          </cell>
          <cell r="F3963">
            <v>61.45</v>
          </cell>
        </row>
        <row r="3964">
          <cell r="B3964">
            <v>86021</v>
          </cell>
          <cell r="C3964" t="str">
            <v>HC ANCA TITER</v>
          </cell>
          <cell r="E3964">
            <v>13.13</v>
          </cell>
          <cell r="F3964">
            <v>13.13</v>
          </cell>
        </row>
        <row r="3965">
          <cell r="B3965">
            <v>86023</v>
          </cell>
          <cell r="C3965" t="str">
            <v>HC PLT AB INDIRECT (SEND OUT ONLY)</v>
          </cell>
          <cell r="E3965">
            <v>64.849999999999994</v>
          </cell>
          <cell r="F3965">
            <v>64.849999999999994</v>
          </cell>
        </row>
        <row r="3966">
          <cell r="B3966">
            <v>86036</v>
          </cell>
          <cell r="C3966" t="str">
            <v>HC ANCA SCREEN QUEST</v>
          </cell>
          <cell r="E3966">
            <v>11.59</v>
          </cell>
          <cell r="F3966">
            <v>11.59</v>
          </cell>
        </row>
        <row r="3967">
          <cell r="B3967">
            <v>86037</v>
          </cell>
          <cell r="C3967" t="str">
            <v>HC ANCA TITER QUEST</v>
          </cell>
          <cell r="E3967">
            <v>13.13</v>
          </cell>
          <cell r="F3967">
            <v>13.13</v>
          </cell>
        </row>
        <row r="3968">
          <cell r="B3968">
            <v>86038</v>
          </cell>
          <cell r="C3968" t="str">
            <v>HC ANTINUCLEAR AB (ANA) - (SEND OUT ONLY)</v>
          </cell>
          <cell r="E3968">
            <v>63</v>
          </cell>
          <cell r="F3968">
            <v>63</v>
          </cell>
        </row>
        <row r="3969">
          <cell r="B3969">
            <v>86039</v>
          </cell>
          <cell r="C3969" t="str">
            <v>HC REFLEX ANA PATTERN AND TITER</v>
          </cell>
          <cell r="E3969">
            <v>5.94</v>
          </cell>
          <cell r="F3969">
            <v>5.94</v>
          </cell>
        </row>
        <row r="3970">
          <cell r="B3970">
            <v>86052</v>
          </cell>
          <cell r="C3970" t="str">
            <v>HC ENCEPHALITIS ANTIBODY EVAL W REFLEX TO TITER AND LINE BLOT SERUM QUEST </v>
          </cell>
          <cell r="E3970">
            <v>156.02000000000001</v>
          </cell>
          <cell r="F3970">
            <v>156.02000000000001</v>
          </cell>
        </row>
        <row r="3971">
          <cell r="B3971">
            <v>86060</v>
          </cell>
          <cell r="C3971" t="str">
            <v>HC ASO  - TITER (SEND OUT ONLY)</v>
          </cell>
          <cell r="E3971">
            <v>1.9</v>
          </cell>
          <cell r="F3971">
            <v>1.9</v>
          </cell>
        </row>
        <row r="3972">
          <cell r="B3972">
            <v>86060</v>
          </cell>
          <cell r="C3972" t="str">
            <v>HC ASO SCRN (SEND OUT ONLY)</v>
          </cell>
          <cell r="E3972">
            <v>1.9</v>
          </cell>
          <cell r="F3972">
            <v>1.9</v>
          </cell>
        </row>
        <row r="3973">
          <cell r="B3973">
            <v>86078</v>
          </cell>
          <cell r="C3973" t="str">
            <v>HC INVESTIG TRANSFUS REACTION</v>
          </cell>
          <cell r="E3973">
            <v>112</v>
          </cell>
          <cell r="F3973">
            <v>112</v>
          </cell>
        </row>
        <row r="3974">
          <cell r="B3974">
            <v>86140</v>
          </cell>
          <cell r="C3974" t="str">
            <v>HC C-REACTIVE PROTEIN</v>
          </cell>
          <cell r="E3974">
            <v>149</v>
          </cell>
          <cell r="F3974">
            <v>149</v>
          </cell>
        </row>
        <row r="3975">
          <cell r="B3975">
            <v>86141</v>
          </cell>
          <cell r="C3975" t="str">
            <v>HC C-REACTIVE PROTEIN</v>
          </cell>
          <cell r="E3975">
            <v>43</v>
          </cell>
          <cell r="F3975">
            <v>43</v>
          </cell>
        </row>
        <row r="3976">
          <cell r="B3976">
            <v>86146</v>
          </cell>
          <cell r="C3976" t="str">
            <v>HC BETA 2 GLYCOPROTEIN I AB EA (SEND OUT ONLY)</v>
          </cell>
          <cell r="E3976">
            <v>78</v>
          </cell>
          <cell r="F3976">
            <v>78</v>
          </cell>
        </row>
        <row r="3977">
          <cell r="B3977">
            <v>86146</v>
          </cell>
          <cell r="C3977" t="str">
            <v>HC B2 GLYCOPROTEIN I (IGM)AB Q3749</v>
          </cell>
          <cell r="E3977">
            <v>8.19</v>
          </cell>
          <cell r="F3977">
            <v>8.19</v>
          </cell>
        </row>
        <row r="3978">
          <cell r="B3978">
            <v>86146</v>
          </cell>
          <cell r="C3978" t="str">
            <v>HC B2 GLYCOPROTEIN I (IGG)AB Q3678</v>
          </cell>
          <cell r="E3978">
            <v>8.19</v>
          </cell>
          <cell r="F3978">
            <v>8.19</v>
          </cell>
        </row>
        <row r="3979">
          <cell r="B3979">
            <v>86146</v>
          </cell>
          <cell r="C3979" t="str">
            <v>HC ANTIPHOSPHOLIPID ANTIBODY PANEL 1</v>
          </cell>
          <cell r="E3979">
            <v>27.82</v>
          </cell>
          <cell r="F3979">
            <v>27.82</v>
          </cell>
        </row>
        <row r="3980">
          <cell r="B3980">
            <v>86147</v>
          </cell>
          <cell r="C3980" t="str">
            <v>HC CARDIOLIPIN AB EA IG CLASS (SEND OUT ONLY)</v>
          </cell>
          <cell r="E3980">
            <v>12.73</v>
          </cell>
          <cell r="F3980">
            <v>12.73</v>
          </cell>
        </row>
        <row r="3981">
          <cell r="B3981">
            <v>86147</v>
          </cell>
          <cell r="C3981" t="str">
            <v>HC ANTIPHOSPHOLIPID ANTIBODY PANEL 2</v>
          </cell>
          <cell r="E3981">
            <v>27.82</v>
          </cell>
          <cell r="F3981">
            <v>27.82</v>
          </cell>
        </row>
        <row r="3982">
          <cell r="B3982">
            <v>86148</v>
          </cell>
          <cell r="C3982" t="str">
            <v>HC ANTI-PHOSPHATIDYLSERINE AB (SEND OUT ONLY)</v>
          </cell>
          <cell r="E3982">
            <v>60.76</v>
          </cell>
          <cell r="F3982">
            <v>60.76</v>
          </cell>
        </row>
        <row r="3983">
          <cell r="B3983">
            <v>86148</v>
          </cell>
          <cell r="C3983" t="str">
            <v>HC ANTIPHOSPHOLIPID ANTIBODY PANEL 3</v>
          </cell>
          <cell r="E3983">
            <v>27.82</v>
          </cell>
          <cell r="F3983">
            <v>27.82</v>
          </cell>
        </row>
        <row r="3984">
          <cell r="B3984">
            <v>86157</v>
          </cell>
          <cell r="C3984" t="str">
            <v>HC COLD AGGLUTININ - TITER (SEND OUT ONLY)</v>
          </cell>
          <cell r="E3984">
            <v>8.66</v>
          </cell>
          <cell r="F3984">
            <v>8.66</v>
          </cell>
        </row>
        <row r="3985">
          <cell r="B3985">
            <v>86160</v>
          </cell>
          <cell r="C3985" t="str">
            <v>HC C1-ESTERASE INHIBITOR (SEND OUT ONLY)</v>
          </cell>
          <cell r="E3985">
            <v>7.13</v>
          </cell>
          <cell r="F3985">
            <v>7.13</v>
          </cell>
        </row>
        <row r="3986">
          <cell r="B3986">
            <v>86160</v>
          </cell>
          <cell r="C3986" t="str">
            <v>HC COMPLEMENT C3 (SEND OUT ONLY)</v>
          </cell>
          <cell r="E3986">
            <v>9.6300000000000008</v>
          </cell>
          <cell r="F3986">
            <v>9.6300000000000008</v>
          </cell>
        </row>
        <row r="3987">
          <cell r="B3987">
            <v>86160</v>
          </cell>
          <cell r="C3987" t="str">
            <v>HC COMPLEMENT C4 (SEND OUT ONLY)</v>
          </cell>
          <cell r="E3987">
            <v>9.6300000000000008</v>
          </cell>
          <cell r="F3987">
            <v>9.6300000000000008</v>
          </cell>
        </row>
        <row r="3988">
          <cell r="B3988">
            <v>86161</v>
          </cell>
          <cell r="C3988" t="str">
            <v>HC C1 ESTERASE INHIBITOR, PROTEIN Q298</v>
          </cell>
          <cell r="E3988">
            <v>14.25</v>
          </cell>
          <cell r="F3988">
            <v>14.25</v>
          </cell>
        </row>
        <row r="3989">
          <cell r="B3989">
            <v>86162</v>
          </cell>
          <cell r="C3989" t="str">
            <v>HC COMPLEMENT - TOT HEMOLYTIC (CH50) (SEND OUT ONLY)</v>
          </cell>
          <cell r="E3989">
            <v>19.100000000000001</v>
          </cell>
          <cell r="F3989">
            <v>19.100000000000001</v>
          </cell>
        </row>
        <row r="3990">
          <cell r="B3990">
            <v>86200</v>
          </cell>
          <cell r="C3990" t="str">
            <v>HC CCP ANTIBODY (SEND OUT ONLY)</v>
          </cell>
          <cell r="E3990">
            <v>14.25</v>
          </cell>
          <cell r="F3990">
            <v>14.25</v>
          </cell>
        </row>
        <row r="3991">
          <cell r="B3991">
            <v>86215</v>
          </cell>
          <cell r="C3991" t="str">
            <v>HC DNA AB (SEND OUT ONLY)</v>
          </cell>
          <cell r="E3991">
            <v>7.82</v>
          </cell>
          <cell r="F3991">
            <v>7.82</v>
          </cell>
        </row>
        <row r="3992">
          <cell r="B3992">
            <v>86225</v>
          </cell>
          <cell r="C3992" t="str">
            <v>HC DNA AB - NATIVE OR DS (SEND OUT ONLY)</v>
          </cell>
          <cell r="E3992">
            <v>12.52</v>
          </cell>
          <cell r="F3992">
            <v>12.52</v>
          </cell>
        </row>
        <row r="3993">
          <cell r="B3993">
            <v>86231</v>
          </cell>
          <cell r="C3993" t="str">
            <v>HC ENDOMYSIAL AB QUEST</v>
          </cell>
          <cell r="E3993">
            <v>27.22</v>
          </cell>
          <cell r="F3993">
            <v>27.22</v>
          </cell>
        </row>
        <row r="3994">
          <cell r="B3994">
            <v>86235</v>
          </cell>
          <cell r="C3994" t="str">
            <v>HC ANTI-JO-1 ABS (SEND OUT ONLY)</v>
          </cell>
          <cell r="E3994">
            <v>86</v>
          </cell>
          <cell r="F3994">
            <v>86</v>
          </cell>
        </row>
        <row r="3995">
          <cell r="B3995">
            <v>86235</v>
          </cell>
          <cell r="C3995" t="str">
            <v>HC SS SJOGRENS ANTIBODIES (SEND OUT ONLY)</v>
          </cell>
          <cell r="E3995">
            <v>24</v>
          </cell>
          <cell r="F3995">
            <v>24</v>
          </cell>
        </row>
        <row r="3996">
          <cell r="B3996">
            <v>86235</v>
          </cell>
          <cell r="C3996" t="str">
            <v>HC ANTI-SCLERODERMA ANTIBODIES (SEND OUT ONLY)</v>
          </cell>
          <cell r="E3996">
            <v>10.92</v>
          </cell>
          <cell r="F3996">
            <v>10.92</v>
          </cell>
        </row>
        <row r="3997">
          <cell r="B3997">
            <v>86235</v>
          </cell>
          <cell r="C3997" t="str">
            <v>HC MYOSITIS SPECIFIC 11 ANTIBODY QUEST PANEL</v>
          </cell>
          <cell r="E3997">
            <v>110.91</v>
          </cell>
          <cell r="F3997">
            <v>110.91</v>
          </cell>
        </row>
        <row r="3998">
          <cell r="B3998">
            <v>86235</v>
          </cell>
          <cell r="C3998" t="str">
            <v>HC EXTRACTABLE NUCLEAR ANTIGEN (SEND OUT ONLY)</v>
          </cell>
          <cell r="E3998">
            <v>54</v>
          </cell>
          <cell r="F3998">
            <v>54</v>
          </cell>
        </row>
        <row r="3999">
          <cell r="B3999">
            <v>86235</v>
          </cell>
          <cell r="C3999" t="str">
            <v>HC SM/RNP ANTIBODY ONLY (SEND OUT ONLY)</v>
          </cell>
          <cell r="E3999">
            <v>5.85</v>
          </cell>
          <cell r="F3999">
            <v>5.85</v>
          </cell>
        </row>
        <row r="4000">
          <cell r="B4000">
            <v>86235</v>
          </cell>
          <cell r="C4000" t="str">
            <v>HC ANTI RNP AB (SEND OUT ONLY)</v>
          </cell>
          <cell r="E4000">
            <v>66.349999999999994</v>
          </cell>
          <cell r="F4000">
            <v>66.349999999999994</v>
          </cell>
        </row>
        <row r="4001">
          <cell r="B4001">
            <v>86235</v>
          </cell>
          <cell r="C4001" t="str">
            <v>HC SM ANTIBODY Q3218</v>
          </cell>
          <cell r="E4001">
            <v>7.13</v>
          </cell>
          <cell r="F4001">
            <v>7.13</v>
          </cell>
        </row>
        <row r="4002">
          <cell r="B4002">
            <v>86235</v>
          </cell>
          <cell r="C4002" t="str">
            <v>HC SCL-70 ANTIBODY Q4942</v>
          </cell>
          <cell r="E4002">
            <v>10.92</v>
          </cell>
          <cell r="F4002">
            <v>10.92</v>
          </cell>
        </row>
        <row r="4003">
          <cell r="B4003">
            <v>86235</v>
          </cell>
          <cell r="C4003" t="str">
            <v>HC SM AND SM/RNP ANTIBODIES Q765</v>
          </cell>
          <cell r="E4003">
            <v>5.85</v>
          </cell>
          <cell r="F4003">
            <v>5.85</v>
          </cell>
        </row>
        <row r="4004">
          <cell r="B4004">
            <v>86235</v>
          </cell>
          <cell r="C4004" t="str">
            <v>HC CENTROMERE AB SCRN (SEND OUT ONLY)</v>
          </cell>
          <cell r="E4004">
            <v>5.94</v>
          </cell>
          <cell r="F4004">
            <v>5.94</v>
          </cell>
        </row>
        <row r="4005">
          <cell r="B4005">
            <v>86235</v>
          </cell>
          <cell r="C4005" t="str">
            <v>HC SYSTEMIC SCLEROSIS 12 ANTIBODIES QUEST PANEL</v>
          </cell>
          <cell r="E4005">
            <v>110.76</v>
          </cell>
          <cell r="F4005">
            <v>110.76</v>
          </cell>
        </row>
        <row r="4006">
          <cell r="B4006">
            <v>86255</v>
          </cell>
          <cell r="C4006" t="str">
            <v>HC FLUORESCENT NONNFCT AGT ANTB SCREEN EA ANTIBODY QUEST PANEL</v>
          </cell>
          <cell r="E4006">
            <v>51.41</v>
          </cell>
          <cell r="F4006">
            <v>51.41</v>
          </cell>
        </row>
        <row r="4007">
          <cell r="B4007">
            <v>86255</v>
          </cell>
          <cell r="C4007" t="str">
            <v>HC FLUORESCENT NONNFCT AGT ANTB SCREEN EA ANTIBODY PLA2R QUEST PANEL</v>
          </cell>
          <cell r="E4007">
            <v>241</v>
          </cell>
          <cell r="F4007">
            <v>241</v>
          </cell>
        </row>
        <row r="4008">
          <cell r="B4008">
            <v>86255</v>
          </cell>
          <cell r="C4008" t="str">
            <v>HC ENDOMYSIAL ANTIBODY (SEND OUT ONLY)</v>
          </cell>
          <cell r="E4008">
            <v>27.22</v>
          </cell>
          <cell r="F4008">
            <v>27.22</v>
          </cell>
        </row>
        <row r="4009">
          <cell r="B4009">
            <v>86255</v>
          </cell>
          <cell r="C4009" t="str">
            <v>HC NMDA RECEPTOR ANTIBODY TEST Q92394</v>
          </cell>
          <cell r="E4009">
            <v>500</v>
          </cell>
          <cell r="F4009">
            <v>500</v>
          </cell>
        </row>
        <row r="4010">
          <cell r="B4010">
            <v>86255</v>
          </cell>
          <cell r="C4010" t="str">
            <v>HC MITOCHONDRIAL ANTIBODY</v>
          </cell>
          <cell r="E4010">
            <v>7.13</v>
          </cell>
          <cell r="F4010">
            <v>7.13</v>
          </cell>
        </row>
        <row r="4011">
          <cell r="B4011">
            <v>86255</v>
          </cell>
          <cell r="C4011" t="str">
            <v>HC PARANEOPLASTIC ANTIBODY EVALUATION</v>
          </cell>
          <cell r="E4011">
            <v>219.77</v>
          </cell>
          <cell r="F4011">
            <v>219.77</v>
          </cell>
        </row>
        <row r="4012">
          <cell r="B4012">
            <v>86255</v>
          </cell>
          <cell r="C4012" t="str">
            <v>HC PARANEOPLASTIC ANTIBODY EVAL W/REFLEX TO TITER LB BASIC CSF 86255</v>
          </cell>
          <cell r="E4012">
            <v>231.3</v>
          </cell>
          <cell r="F4012">
            <v>231.3</v>
          </cell>
        </row>
        <row r="4013">
          <cell r="B4013">
            <v>86255</v>
          </cell>
          <cell r="C4013" t="str">
            <v>HC ENCEPHALITIS AB W/RFL SERUM PANEL 86255</v>
          </cell>
          <cell r="E4013">
            <v>144</v>
          </cell>
          <cell r="F4013">
            <v>144</v>
          </cell>
        </row>
        <row r="4014">
          <cell r="B4014">
            <v>86255</v>
          </cell>
          <cell r="C4014" t="str">
            <v>HC ENCEPHALITIS ANTIBODY EVAL W REFLEX TO TITER &amp; LINE BLOT CSF 86255 QUEST 94958</v>
          </cell>
          <cell r="E4014">
            <v>129</v>
          </cell>
          <cell r="F4014">
            <v>129</v>
          </cell>
        </row>
        <row r="4015">
          <cell r="B4015">
            <v>86255</v>
          </cell>
          <cell r="C4015" t="str">
            <v>HC ENDOMYSIAL ANTIBODY SCREEN (IGA) QUEST</v>
          </cell>
          <cell r="E4015">
            <v>27.22</v>
          </cell>
          <cell r="F4015">
            <v>27.22</v>
          </cell>
        </row>
        <row r="4016">
          <cell r="B4016">
            <v>86255</v>
          </cell>
          <cell r="C4016" t="str">
            <v>HC ENCEPHALOPHATHY EVAL PANEL CSF MAYO LAB 86255</v>
          </cell>
          <cell r="E4016">
            <v>55</v>
          </cell>
          <cell r="F4016">
            <v>55</v>
          </cell>
        </row>
        <row r="4017">
          <cell r="B4017">
            <v>86255</v>
          </cell>
          <cell r="C4017" t="str">
            <v>HC ENCEPHALOPHATHY EVAL PANEL SERUM MAYO LAB 86255</v>
          </cell>
          <cell r="E4017">
            <v>60</v>
          </cell>
          <cell r="F4017">
            <v>60</v>
          </cell>
        </row>
        <row r="4018">
          <cell r="B4018">
            <v>86256</v>
          </cell>
          <cell r="C4018" t="str">
            <v>HC FLUORESCENT AB - TITER EA AB (SEND OUT ONLY)</v>
          </cell>
          <cell r="E4018">
            <v>122.9</v>
          </cell>
          <cell r="F4018">
            <v>122.9</v>
          </cell>
        </row>
        <row r="4019">
          <cell r="B4019">
            <v>86256</v>
          </cell>
          <cell r="C4019" t="str">
            <v>HC ENDOMYSIAL ANTIBODY TITER QUEST</v>
          </cell>
          <cell r="E4019">
            <v>88</v>
          </cell>
          <cell r="F4019">
            <v>88</v>
          </cell>
        </row>
        <row r="4020">
          <cell r="B4020">
            <v>86258</v>
          </cell>
          <cell r="C4020" t="str">
            <v>HC GLIADIN AB QUEST</v>
          </cell>
          <cell r="E4020">
            <v>14.25</v>
          </cell>
          <cell r="F4020">
            <v>14.25</v>
          </cell>
        </row>
        <row r="4021">
          <cell r="B4021">
            <v>86300</v>
          </cell>
          <cell r="C4021" t="str">
            <v>HC IA QUANT - CA 15-3 (27.29) (SEND OUT ONLY)</v>
          </cell>
          <cell r="E4021">
            <v>39.200000000000003</v>
          </cell>
          <cell r="F4021">
            <v>39.200000000000003</v>
          </cell>
        </row>
        <row r="4022">
          <cell r="B4022">
            <v>86301</v>
          </cell>
          <cell r="C4022" t="str">
            <v>HC IA QUANT - CA 19-9 (SEND OUT ONLY)</v>
          </cell>
          <cell r="E4022">
            <v>12.02</v>
          </cell>
          <cell r="F4022">
            <v>12.02</v>
          </cell>
        </row>
        <row r="4023">
          <cell r="B4023">
            <v>86304</v>
          </cell>
          <cell r="C4023" t="str">
            <v>HC IA QUANT - CA 125 (SEND OUT ONLY)</v>
          </cell>
          <cell r="E4023">
            <v>12.03</v>
          </cell>
          <cell r="F4023">
            <v>12.03</v>
          </cell>
        </row>
        <row r="4024">
          <cell r="B4024">
            <v>86308</v>
          </cell>
          <cell r="C4024" t="str">
            <v>HC QUAL HETEROPHILE AB (SEND OUT ONLY)</v>
          </cell>
          <cell r="E4024">
            <v>2.4900000000000002</v>
          </cell>
          <cell r="F4024">
            <v>2.4900000000000002</v>
          </cell>
        </row>
        <row r="4025">
          <cell r="B4025">
            <v>86316</v>
          </cell>
          <cell r="C4025" t="str">
            <v>HC IA - OTHER TUMOR AG QUAN EA (SEND OUT ONLY)</v>
          </cell>
          <cell r="E4025">
            <v>14.25</v>
          </cell>
          <cell r="F4025">
            <v>14.25</v>
          </cell>
        </row>
        <row r="4026">
          <cell r="B4026">
            <v>86316</v>
          </cell>
          <cell r="C4026" t="str">
            <v>HC CHROMOGRANIN A Q35798</v>
          </cell>
          <cell r="E4026">
            <v>29.67</v>
          </cell>
          <cell r="F4026">
            <v>29.67</v>
          </cell>
        </row>
        <row r="4027">
          <cell r="B4027">
            <v>86316</v>
          </cell>
          <cell r="C4027" t="str">
            <v>HC NEURON SPECIFIC ENOLASE (NSE) Q34476</v>
          </cell>
          <cell r="E4027">
            <v>14.25</v>
          </cell>
          <cell r="F4027">
            <v>14.25</v>
          </cell>
        </row>
        <row r="4028">
          <cell r="B4028">
            <v>86317</v>
          </cell>
          <cell r="C4028" t="str">
            <v>HC IA INFECTIOUS AGENT AB QUAN (SEND OUT ONLY)</v>
          </cell>
          <cell r="E4028">
            <v>31</v>
          </cell>
          <cell r="F4028">
            <v>31</v>
          </cell>
        </row>
        <row r="4029">
          <cell r="B4029">
            <v>86317</v>
          </cell>
          <cell r="C4029" t="str">
            <v>HC DIPHTHERIA ANTITOXOID, ENDPOINT DETERMINATION Q10682</v>
          </cell>
          <cell r="E4029">
            <v>40.43</v>
          </cell>
          <cell r="F4029">
            <v>40.43</v>
          </cell>
        </row>
        <row r="4030">
          <cell r="B4030">
            <v>86317</v>
          </cell>
          <cell r="C4030" t="str">
            <v>HC HEPATITIS B SURFACE AB IMMUNITY</v>
          </cell>
          <cell r="E4030">
            <v>4.75</v>
          </cell>
          <cell r="F4030">
            <v>4.75</v>
          </cell>
        </row>
        <row r="4031">
          <cell r="B4031">
            <v>86331</v>
          </cell>
          <cell r="C4031" t="str">
            <v>HC ID - GEL QUAL - EA AB/AG (COCCIDIOIDES) (SEND OUT ONLY)</v>
          </cell>
          <cell r="E4031">
            <v>34</v>
          </cell>
          <cell r="F4031">
            <v>34</v>
          </cell>
        </row>
        <row r="4032">
          <cell r="B4032">
            <v>86334</v>
          </cell>
          <cell r="C4032" t="str">
            <v>HC SERUM IMMUNOFIXATION ELECTROPHORES (SEND OUT ONLY)</v>
          </cell>
          <cell r="E4032">
            <v>22.18</v>
          </cell>
          <cell r="F4032">
            <v>22.18</v>
          </cell>
        </row>
        <row r="4033">
          <cell r="B4033">
            <v>86334</v>
          </cell>
          <cell r="C4033" t="str">
            <v>HC SERUM IMMUNOFIXATION ELECTROPHORES</v>
          </cell>
          <cell r="E4033">
            <v>31.7</v>
          </cell>
          <cell r="F4033">
            <v>31.7</v>
          </cell>
        </row>
        <row r="4034">
          <cell r="B4034">
            <v>86335</v>
          </cell>
          <cell r="C4034" t="str">
            <v>HC IMMUNFIX E-PHORSIS/URINE/CSF (SEND OUT ONLY)</v>
          </cell>
          <cell r="E4034">
            <v>19.690000000000001</v>
          </cell>
          <cell r="F4034">
            <v>19.690000000000001</v>
          </cell>
        </row>
        <row r="4035">
          <cell r="B4035">
            <v>86336</v>
          </cell>
          <cell r="C4035" t="str">
            <v>HC INHIBIN A</v>
          </cell>
          <cell r="E4035">
            <v>46.32</v>
          </cell>
          <cell r="F4035">
            <v>46.32</v>
          </cell>
        </row>
        <row r="4036">
          <cell r="B4036">
            <v>86337</v>
          </cell>
          <cell r="C4036" t="str">
            <v>HC INSULIN AB (SEND OUT ONLY)</v>
          </cell>
          <cell r="E4036">
            <v>20.38</v>
          </cell>
          <cell r="F4036">
            <v>20.38</v>
          </cell>
        </row>
        <row r="4037">
          <cell r="B4037">
            <v>86340</v>
          </cell>
          <cell r="C4037" t="str">
            <v>HC INTRINSIC FACTOR AB (SEND OUT ONLY)</v>
          </cell>
          <cell r="E4037">
            <v>23.2</v>
          </cell>
          <cell r="F4037">
            <v>23.2</v>
          </cell>
        </row>
        <row r="4038">
          <cell r="B4038">
            <v>86341</v>
          </cell>
          <cell r="C4038" t="str">
            <v>HC ISLET CELL ANTIBODY QUEST PANEL</v>
          </cell>
          <cell r="E4038">
            <v>51.53</v>
          </cell>
          <cell r="F4038">
            <v>51.53</v>
          </cell>
        </row>
        <row r="4039">
          <cell r="B4039">
            <v>86341</v>
          </cell>
          <cell r="C4039" t="str">
            <v>HC PARANEOPLASTIC ANTIBODY EVAL W/REFLEX TO TITER LB BASIC CSF 86341</v>
          </cell>
          <cell r="E4039">
            <v>231.37</v>
          </cell>
          <cell r="F4039">
            <v>231.37</v>
          </cell>
        </row>
        <row r="4040">
          <cell r="B4040">
            <v>86341</v>
          </cell>
          <cell r="C4040" t="str">
            <v>HC ENCEPHALITIS AB W/RFL SERUM PANEL 86341</v>
          </cell>
          <cell r="E4040">
            <v>156.02000000000001</v>
          </cell>
          <cell r="F4040">
            <v>156.02000000000001</v>
          </cell>
        </row>
        <row r="4041">
          <cell r="B4041">
            <v>86341</v>
          </cell>
          <cell r="C4041" t="str">
            <v>HC ENCEPHALITIS ANTIBODY EVAL W REFLEX TO TITER &amp; LINE BLOT CSF 86341 QUEST 94958</v>
          </cell>
          <cell r="E4041">
            <v>129</v>
          </cell>
          <cell r="F4041">
            <v>129</v>
          </cell>
        </row>
        <row r="4042">
          <cell r="B4042">
            <v>86341</v>
          </cell>
          <cell r="C4042" t="str">
            <v>HC ENCEPHALOPHATHY EVAL PANEL CSF MAYO LAB 86341</v>
          </cell>
          <cell r="E4042">
            <v>55</v>
          </cell>
          <cell r="F4042">
            <v>55</v>
          </cell>
        </row>
        <row r="4043">
          <cell r="B4043">
            <v>86341</v>
          </cell>
          <cell r="C4043" t="str">
            <v>HC ENCEPHALOPHATHY EVAL PANEL SERUM MAYO LAB 86341</v>
          </cell>
          <cell r="E4043">
            <v>60</v>
          </cell>
          <cell r="F4043">
            <v>60</v>
          </cell>
        </row>
        <row r="4044">
          <cell r="B4044">
            <v>86359</v>
          </cell>
          <cell r="C4044" t="str">
            <v>HC T CELLS - TOTAL COUNT (SEND OUT ONLY)</v>
          </cell>
          <cell r="E4044">
            <v>48</v>
          </cell>
          <cell r="F4044">
            <v>48</v>
          </cell>
        </row>
        <row r="4045">
          <cell r="B4045">
            <v>86360</v>
          </cell>
          <cell r="C4045" t="str">
            <v>HC T CELLS - ABSOL CD4 AND CD8 (SEND OUT ONLY)</v>
          </cell>
          <cell r="E4045">
            <v>44.96</v>
          </cell>
          <cell r="F4045">
            <v>44.96</v>
          </cell>
        </row>
        <row r="4046">
          <cell r="B4046">
            <v>86361</v>
          </cell>
          <cell r="C4046" t="str">
            <v>HC T CELLS - ABSOL CD4 COUNT (SEND OUT)</v>
          </cell>
          <cell r="E4046">
            <v>49</v>
          </cell>
          <cell r="F4046">
            <v>49</v>
          </cell>
        </row>
        <row r="4047">
          <cell r="B4047">
            <v>86364</v>
          </cell>
          <cell r="C4047" t="str">
            <v>HC TISSUE TRANSGLUTAMINASE (TTG) ANTIBODY (IGG) QUEST</v>
          </cell>
          <cell r="E4047">
            <v>27.2</v>
          </cell>
          <cell r="F4047">
            <v>27.2</v>
          </cell>
        </row>
        <row r="4048">
          <cell r="B4048">
            <v>86364</v>
          </cell>
          <cell r="C4048" t="str">
            <v>HC TISSUE TRANSGLUTAMINASE (TTG) ANTIBODY (IGA) QUEST</v>
          </cell>
          <cell r="E4048">
            <v>22.61</v>
          </cell>
          <cell r="F4048">
            <v>22.61</v>
          </cell>
        </row>
        <row r="4049">
          <cell r="B4049">
            <v>86364</v>
          </cell>
          <cell r="C4049" t="str">
            <v>HC TISSUE TRANSGLUTAMINASE AB IGA QUEST</v>
          </cell>
          <cell r="E4049">
            <v>15.88</v>
          </cell>
          <cell r="F4049">
            <v>15.88</v>
          </cell>
        </row>
        <row r="4050">
          <cell r="B4050">
            <v>86376</v>
          </cell>
          <cell r="C4050" t="str">
            <v>HC MICROSOMAL AB EACH (SEND OUT ONLY)</v>
          </cell>
          <cell r="E4050">
            <v>64</v>
          </cell>
          <cell r="F4050">
            <v>64</v>
          </cell>
        </row>
        <row r="4051">
          <cell r="B4051">
            <v>86376</v>
          </cell>
          <cell r="C4051" t="str">
            <v>HC THYROID PEROXIDASE ANTIBODIES</v>
          </cell>
          <cell r="E4051">
            <v>24.25</v>
          </cell>
          <cell r="F4051">
            <v>24.25</v>
          </cell>
        </row>
        <row r="4052">
          <cell r="B4052">
            <v>86376</v>
          </cell>
          <cell r="C4052" t="str">
            <v>HC THYROID PEROXIDASE ANTIBODIES Q5081</v>
          </cell>
          <cell r="E4052">
            <v>6.17</v>
          </cell>
          <cell r="F4052">
            <v>6.17</v>
          </cell>
        </row>
        <row r="4053">
          <cell r="B4053">
            <v>86376</v>
          </cell>
          <cell r="C4053" t="str">
            <v>HC LIVER KIDNEY MICROSOMAL (LKM-1) ANTIBODY (IGG)</v>
          </cell>
          <cell r="E4053">
            <v>20.329999999999998</v>
          </cell>
          <cell r="F4053">
            <v>20.329999999999998</v>
          </cell>
        </row>
        <row r="4054">
          <cell r="B4054">
            <v>86376</v>
          </cell>
          <cell r="C4054" t="str">
            <v>HC THYROID PEROXIDASE AND THYROGLOBULIN ANTINBODIES PANEL 1</v>
          </cell>
          <cell r="E4054">
            <v>11.24</v>
          </cell>
          <cell r="F4054">
            <v>11.24</v>
          </cell>
        </row>
        <row r="4055">
          <cell r="B4055">
            <v>86381</v>
          </cell>
          <cell r="C4055" t="str">
            <v>HC MITOCHONDIRAL AB QUEST</v>
          </cell>
          <cell r="E4055">
            <v>7.13</v>
          </cell>
          <cell r="F4055">
            <v>7.13</v>
          </cell>
        </row>
        <row r="4056">
          <cell r="B4056">
            <v>86403</v>
          </cell>
          <cell r="C4056" t="str">
            <v>HC PA - SCREEN EA AB (CRYPTOCOCCAL AG)  (SEND OUT ONLY)</v>
          </cell>
          <cell r="E4056">
            <v>16</v>
          </cell>
          <cell r="F4056">
            <v>16</v>
          </cell>
        </row>
        <row r="4057">
          <cell r="B4057">
            <v>86430</v>
          </cell>
          <cell r="C4057" t="str">
            <v>HC RHEUMATOID FCTR QL (SEND OUT ONLY)</v>
          </cell>
          <cell r="E4057">
            <v>18</v>
          </cell>
          <cell r="F4057">
            <v>18</v>
          </cell>
        </row>
        <row r="4058">
          <cell r="B4058">
            <v>86431</v>
          </cell>
          <cell r="C4058" t="str">
            <v>HC QUAN RHEUM FACTOR</v>
          </cell>
          <cell r="E4058">
            <v>2.14</v>
          </cell>
          <cell r="F4058">
            <v>2.14</v>
          </cell>
        </row>
        <row r="4059">
          <cell r="B4059">
            <v>86480</v>
          </cell>
          <cell r="C4059" t="str">
            <v>HC TB TEST CELL IMMUN MEASURE (SEND OUT ONLY)</v>
          </cell>
          <cell r="E4059">
            <v>228</v>
          </cell>
          <cell r="F4059">
            <v>228</v>
          </cell>
        </row>
        <row r="4060">
          <cell r="B4060">
            <v>86580</v>
          </cell>
          <cell r="C4060" t="str">
            <v>HC SKIN TEST - TB ID</v>
          </cell>
          <cell r="E4060">
            <v>108</v>
          </cell>
          <cell r="F4060">
            <v>108</v>
          </cell>
        </row>
        <row r="4061">
          <cell r="B4061">
            <v>86592</v>
          </cell>
          <cell r="C4061" t="str">
            <v>HC SYPHILIS TEST NON-TREP QUAL (SEND OUT ONLY)</v>
          </cell>
          <cell r="E4061">
            <v>10.87</v>
          </cell>
          <cell r="F4061">
            <v>10.87</v>
          </cell>
        </row>
        <row r="4062">
          <cell r="B4062">
            <v>86592</v>
          </cell>
          <cell r="C4062" t="str">
            <v>HC SYPHILIS TEST NON-TREP QUAL</v>
          </cell>
          <cell r="E4062">
            <v>115</v>
          </cell>
          <cell r="F4062">
            <v>115</v>
          </cell>
        </row>
        <row r="4063">
          <cell r="B4063">
            <v>86593</v>
          </cell>
          <cell r="C4063" t="str">
            <v>HC SYPHILIS TEST NON-TREP QUANT</v>
          </cell>
          <cell r="E4063">
            <v>49</v>
          </cell>
          <cell r="F4063">
            <v>49</v>
          </cell>
        </row>
        <row r="4064">
          <cell r="B4064">
            <v>86596</v>
          </cell>
          <cell r="C4064" t="str">
            <v>HC VOLTAGE-GATED CALCIUM CHANNEL (VGCC) TYPE P/Q ANTIBODY QUEST</v>
          </cell>
          <cell r="E4064">
            <v>14.25</v>
          </cell>
          <cell r="F4064">
            <v>14.25</v>
          </cell>
        </row>
        <row r="4065">
          <cell r="B4065">
            <v>86596</v>
          </cell>
          <cell r="C4065" t="str">
            <v>HC VOLTAGE-GATED CALCIUM CHANNEL (VGCC) TYPE N ANTIBODY QUEST</v>
          </cell>
          <cell r="E4065">
            <v>250.43</v>
          </cell>
          <cell r="F4065">
            <v>250.43</v>
          </cell>
        </row>
        <row r="4066">
          <cell r="B4066">
            <v>86596</v>
          </cell>
          <cell r="C4066" t="str">
            <v>HC PARANEOPLASTIC ANTIBODY EVAL W/REFLEX TO TITER /LINE BLOT BASIC QUEST</v>
          </cell>
          <cell r="E4066">
            <v>219.77</v>
          </cell>
          <cell r="F4066">
            <v>219.77</v>
          </cell>
        </row>
        <row r="4067">
          <cell r="B4067">
            <v>86596</v>
          </cell>
          <cell r="C4067" t="str">
            <v>HC ENCEPHALITIS ANTIBODY EVAL W REFLEX TO TITER AND LINE BLOT SERUM QUEST </v>
          </cell>
          <cell r="E4067">
            <v>156.02000000000001</v>
          </cell>
          <cell r="F4067">
            <v>156.02000000000001</v>
          </cell>
        </row>
        <row r="4068">
          <cell r="B4068">
            <v>86603</v>
          </cell>
          <cell r="C4068" t="str">
            <v>HC AB - ADENOVIRUS (SEND OUT ONLY)</v>
          </cell>
          <cell r="E4068">
            <v>23.85</v>
          </cell>
          <cell r="F4068">
            <v>23.85</v>
          </cell>
        </row>
        <row r="4069">
          <cell r="B4069">
            <v>86606</v>
          </cell>
          <cell r="C4069" t="str">
            <v>HC AB - ASPERGILLUS (SEND OUT ONLY)</v>
          </cell>
          <cell r="E4069">
            <v>32.700000000000003</v>
          </cell>
          <cell r="F4069">
            <v>32.700000000000003</v>
          </cell>
        </row>
        <row r="4070">
          <cell r="B4070">
            <v>86611</v>
          </cell>
          <cell r="C4070" t="str">
            <v>HC AB - BARTONELLA (SEND OUT ONLY)</v>
          </cell>
          <cell r="E4070">
            <v>30</v>
          </cell>
          <cell r="F4070">
            <v>30</v>
          </cell>
        </row>
        <row r="4071">
          <cell r="B4071">
            <v>86612</v>
          </cell>
          <cell r="C4071" t="str">
            <v>HC AB - BLASTOMYCES (SEND OUT ONLY)</v>
          </cell>
          <cell r="E4071">
            <v>126</v>
          </cell>
          <cell r="F4071">
            <v>126</v>
          </cell>
        </row>
        <row r="4072">
          <cell r="B4072">
            <v>86615</v>
          </cell>
          <cell r="C4072" t="str">
            <v>HC AB - BORDETELLA (SEND OUT ONLY)</v>
          </cell>
          <cell r="E4072">
            <v>156.44999999999999</v>
          </cell>
          <cell r="F4072">
            <v>156.44999999999999</v>
          </cell>
        </row>
        <row r="4073">
          <cell r="B4073">
            <v>86618</v>
          </cell>
          <cell r="C4073" t="str">
            <v>HC AB - LYME'S DISEASE (SEND OUT ONLY)</v>
          </cell>
          <cell r="E4073">
            <v>15.2</v>
          </cell>
          <cell r="F4073">
            <v>15.2</v>
          </cell>
        </row>
        <row r="4074">
          <cell r="B4074">
            <v>86622</v>
          </cell>
          <cell r="C4074" t="str">
            <v>HC AB - BRUCELLA (SEND OUT ONLY)</v>
          </cell>
          <cell r="E4074">
            <v>47</v>
          </cell>
          <cell r="F4074">
            <v>47</v>
          </cell>
        </row>
        <row r="4075">
          <cell r="B4075">
            <v>86635</v>
          </cell>
          <cell r="C4075" t="str">
            <v>HC AB - COCCIDIOIDES (SEND OUT ONLY)</v>
          </cell>
          <cell r="E4075">
            <v>16.03</v>
          </cell>
          <cell r="F4075">
            <v>16.03</v>
          </cell>
        </row>
        <row r="4076">
          <cell r="B4076">
            <v>86635</v>
          </cell>
          <cell r="C4076" t="str">
            <v>HC COCCIDIOIDES ANTIBODY CF AND ID SERUM</v>
          </cell>
          <cell r="E4076">
            <v>8.08</v>
          </cell>
          <cell r="F4076">
            <v>8.08</v>
          </cell>
        </row>
        <row r="4077">
          <cell r="B4077">
            <v>86635</v>
          </cell>
          <cell r="C4077" t="str">
            <v>HC COCCIDIOIDES ANTIBODY PANEL CF AND ID CSF QUEST 1</v>
          </cell>
          <cell r="E4077">
            <v>27.4</v>
          </cell>
          <cell r="F4077">
            <v>27.4</v>
          </cell>
        </row>
        <row r="4078">
          <cell r="B4078">
            <v>86635</v>
          </cell>
          <cell r="C4078" t="str">
            <v>HC COCCIDIOIDES ANTIBODY PANEL CF AND ID CSF QUEST 2</v>
          </cell>
          <cell r="E4078">
            <v>27.4</v>
          </cell>
          <cell r="F4078">
            <v>27.4</v>
          </cell>
        </row>
        <row r="4079">
          <cell r="B4079">
            <v>86644</v>
          </cell>
          <cell r="C4079" t="str">
            <v>HC AB - CMV (SEND OUT ONLY)</v>
          </cell>
          <cell r="E4079">
            <v>9.5</v>
          </cell>
          <cell r="F4079">
            <v>9.5</v>
          </cell>
        </row>
        <row r="4080">
          <cell r="B4080">
            <v>86644</v>
          </cell>
          <cell r="C4080" t="str">
            <v>HC TORCH PANEL, CONVALESCENT Q10010</v>
          </cell>
          <cell r="E4080">
            <v>12.02</v>
          </cell>
          <cell r="F4080">
            <v>12.02</v>
          </cell>
        </row>
        <row r="4081">
          <cell r="B4081">
            <v>86644</v>
          </cell>
          <cell r="C4081" t="str">
            <v>HC CYTOMEGALOVIRUS ANTIBODY (IGG) Q403</v>
          </cell>
          <cell r="E4081">
            <v>9.5</v>
          </cell>
          <cell r="F4081">
            <v>9.5</v>
          </cell>
        </row>
        <row r="4082">
          <cell r="B4082">
            <v>86644</v>
          </cell>
          <cell r="C4082" t="str">
            <v>HC CYTOMEGALOVIRUS ANTIBODIES (IGG, IGM) CPT 86644</v>
          </cell>
          <cell r="E4082">
            <v>16.420000000000002</v>
          </cell>
          <cell r="F4082">
            <v>16.420000000000002</v>
          </cell>
        </row>
        <row r="4083">
          <cell r="B4083">
            <v>86645</v>
          </cell>
          <cell r="C4083" t="str">
            <v>HC AB - CMV IGM (SEND OUT ONLY)</v>
          </cell>
          <cell r="E4083">
            <v>14.25</v>
          </cell>
          <cell r="F4083">
            <v>14.25</v>
          </cell>
        </row>
        <row r="4084">
          <cell r="B4084">
            <v>86645</v>
          </cell>
          <cell r="C4084" t="str">
            <v>HC CYTOMEGALOVIRUS ANTIBODIES (IGG, IGM) CPT 86645</v>
          </cell>
          <cell r="E4084">
            <v>16.420000000000002</v>
          </cell>
          <cell r="F4084">
            <v>16.420000000000002</v>
          </cell>
        </row>
        <row r="4085">
          <cell r="B4085">
            <v>86658</v>
          </cell>
          <cell r="C4085" t="str">
            <v>HC AB - ENTEROVIRUS (SEND OUT ONLY)</v>
          </cell>
          <cell r="E4085">
            <v>57</v>
          </cell>
          <cell r="F4085">
            <v>57</v>
          </cell>
        </row>
        <row r="4086">
          <cell r="B4086">
            <v>86658</v>
          </cell>
          <cell r="C4086" t="str">
            <v>HC AB - ENTEROVIRUS (COXSACKIE A) (SEND OUT ONLY)</v>
          </cell>
          <cell r="E4086">
            <v>112</v>
          </cell>
          <cell r="F4086">
            <v>112</v>
          </cell>
        </row>
        <row r="4087">
          <cell r="B4087">
            <v>86658</v>
          </cell>
          <cell r="C4087" t="str">
            <v>HC AB - ENTEROVIRUS (COXSACKIE B) (SEND OUT ONLY)</v>
          </cell>
          <cell r="E4087">
            <v>49.62</v>
          </cell>
          <cell r="F4087">
            <v>49.62</v>
          </cell>
        </row>
        <row r="4088">
          <cell r="B4088">
            <v>86658</v>
          </cell>
          <cell r="C4088" t="str">
            <v>HC COXSACKIE A ANTIBODIES SERUM</v>
          </cell>
          <cell r="E4088">
            <v>4.33</v>
          </cell>
          <cell r="F4088">
            <v>4.33</v>
          </cell>
        </row>
        <row r="4089">
          <cell r="B4089">
            <v>86658</v>
          </cell>
          <cell r="C4089" t="str">
            <v>HC COXSACKIE B(1-6) ANTIBODIES</v>
          </cell>
          <cell r="E4089">
            <v>4.3499999999999996</v>
          </cell>
          <cell r="F4089">
            <v>4.3499999999999996</v>
          </cell>
        </row>
        <row r="4090">
          <cell r="B4090">
            <v>86663</v>
          </cell>
          <cell r="C4090" t="str">
            <v>HC AB - EB EARLY AG VIRUS (SEND OUT ONLY)</v>
          </cell>
          <cell r="E4090">
            <v>45.14</v>
          </cell>
          <cell r="F4090">
            <v>45.14</v>
          </cell>
        </row>
        <row r="4091">
          <cell r="B4091">
            <v>86664</v>
          </cell>
          <cell r="C4091" t="str">
            <v>HC AB - EBNA (SEND OUT ONLY)</v>
          </cell>
          <cell r="E4091">
            <v>182</v>
          </cell>
          <cell r="F4091">
            <v>182</v>
          </cell>
        </row>
        <row r="4092">
          <cell r="B4092">
            <v>86665</v>
          </cell>
          <cell r="C4092" t="str">
            <v>HC AB - EB VCA (SEND OUT ONLY)</v>
          </cell>
          <cell r="E4092">
            <v>14.92</v>
          </cell>
          <cell r="F4092">
            <v>14.92</v>
          </cell>
        </row>
        <row r="4093">
          <cell r="B4093">
            <v>86682</v>
          </cell>
          <cell r="C4093" t="str">
            <v>HC ECHINOCOCCUS ANTIBODY (SEND OUT ONLY)</v>
          </cell>
          <cell r="E4093">
            <v>32</v>
          </cell>
          <cell r="F4093">
            <v>32</v>
          </cell>
        </row>
        <row r="4094">
          <cell r="B4094">
            <v>86682</v>
          </cell>
          <cell r="C4094" t="str">
            <v>HC CYSTICERCUS AB (SEND OUT ONLY)</v>
          </cell>
          <cell r="E4094">
            <v>35</v>
          </cell>
          <cell r="F4094">
            <v>35</v>
          </cell>
        </row>
        <row r="4095">
          <cell r="B4095">
            <v>86682</v>
          </cell>
          <cell r="C4095" t="str">
            <v>HC AB - HELMINTH NES SCHISTOSOMA (SEND OUT ONLY)</v>
          </cell>
          <cell r="E4095">
            <v>27</v>
          </cell>
          <cell r="F4095">
            <v>27</v>
          </cell>
        </row>
        <row r="4096">
          <cell r="B4096">
            <v>86682</v>
          </cell>
          <cell r="C4096" t="str">
            <v>HC AB - HELMINTH NES STRONGYLOIDES (SEND OUT ONLY)</v>
          </cell>
          <cell r="E4096">
            <v>18.170000000000002</v>
          </cell>
          <cell r="F4096">
            <v>18.170000000000002</v>
          </cell>
        </row>
        <row r="4097">
          <cell r="B4097">
            <v>86682</v>
          </cell>
          <cell r="C4097" t="str">
            <v>HC TOXOCARA ANTIBODY ELISA</v>
          </cell>
          <cell r="E4097">
            <v>27</v>
          </cell>
          <cell r="F4097">
            <v>27</v>
          </cell>
        </row>
        <row r="4098">
          <cell r="B4098">
            <v>86682</v>
          </cell>
          <cell r="C4098" t="str">
            <v>HC STRONGYLOIDES AB IGG Q34309</v>
          </cell>
          <cell r="E4098">
            <v>18.170000000000002</v>
          </cell>
          <cell r="F4098">
            <v>18.170000000000002</v>
          </cell>
        </row>
        <row r="4099">
          <cell r="B4099">
            <v>86682</v>
          </cell>
          <cell r="C4099" t="str">
            <v>HC ECHINOCOCCUS AB (IGG), EIA WITH REFLEX TO WB Q91307</v>
          </cell>
          <cell r="E4099">
            <v>31.68</v>
          </cell>
          <cell r="F4099">
            <v>31.68</v>
          </cell>
        </row>
        <row r="4100">
          <cell r="B4100">
            <v>86689</v>
          </cell>
          <cell r="C4100" t="str">
            <v>HC AB - HTLV OR HIV WB (SEND OUT ONLY)</v>
          </cell>
          <cell r="E4100">
            <v>35</v>
          </cell>
          <cell r="F4100">
            <v>35</v>
          </cell>
        </row>
        <row r="4101">
          <cell r="B4101">
            <v>86695</v>
          </cell>
          <cell r="C4101" t="str">
            <v>HC AB - HSV 1 (SEND OUT ONLY)</v>
          </cell>
          <cell r="E4101">
            <v>32.56</v>
          </cell>
          <cell r="F4101">
            <v>32.56</v>
          </cell>
        </row>
        <row r="4102">
          <cell r="B4102">
            <v>86695</v>
          </cell>
          <cell r="C4102" t="str">
            <v>HC TORCH PANEL, CONVALESCENT Q10010</v>
          </cell>
          <cell r="E4102">
            <v>60.1</v>
          </cell>
          <cell r="F4102">
            <v>60.1</v>
          </cell>
        </row>
        <row r="4103">
          <cell r="B4103">
            <v>86695</v>
          </cell>
          <cell r="C4103" t="str">
            <v>HC HERPES SIMPLEX VIRUS 1&amp;2 (LGG) TYPE-SPEC ANTIBODIES</v>
          </cell>
          <cell r="E4103">
            <v>11.68</v>
          </cell>
          <cell r="F4103">
            <v>11.68</v>
          </cell>
        </row>
        <row r="4104">
          <cell r="B4104">
            <v>86695</v>
          </cell>
          <cell r="C4104" t="str">
            <v>HC HERPES SIMPLEX VIRUS 1/2 ANTIBODY (IGM) IFA W REFLEX TO TITE</v>
          </cell>
          <cell r="E4104">
            <v>7.7</v>
          </cell>
          <cell r="F4104">
            <v>7.7</v>
          </cell>
        </row>
        <row r="4105">
          <cell r="B4105">
            <v>86696</v>
          </cell>
          <cell r="C4105" t="str">
            <v>HC AB - HSV TYPE 2 (SEND OUT ONLY)</v>
          </cell>
          <cell r="E4105">
            <v>11.39</v>
          </cell>
          <cell r="F4105">
            <v>11.39</v>
          </cell>
        </row>
        <row r="4106">
          <cell r="B4106">
            <v>86696</v>
          </cell>
          <cell r="C4106" t="str">
            <v>HC TORCH PANEL, CONVALESCENT Q10010</v>
          </cell>
          <cell r="E4106">
            <v>60.1</v>
          </cell>
          <cell r="F4106">
            <v>60.1</v>
          </cell>
        </row>
        <row r="4107">
          <cell r="B4107">
            <v>86696</v>
          </cell>
          <cell r="C4107" t="str">
            <v>HC HERPES SIMPLEX VIRUS 1&amp;2 (LGG) TYPE-SPECIFIC ANTIBODIES</v>
          </cell>
          <cell r="E4107">
            <v>11.68</v>
          </cell>
          <cell r="F4107">
            <v>11.68</v>
          </cell>
        </row>
        <row r="4108">
          <cell r="B4108">
            <v>86696</v>
          </cell>
          <cell r="C4108" t="str">
            <v>HC HERPES SIMPLEX VIRUS 1/2 ANTIBODY (IGM) IFA W RFLX TO TITE</v>
          </cell>
          <cell r="E4108">
            <v>7.7</v>
          </cell>
          <cell r="F4108">
            <v>7.7</v>
          </cell>
        </row>
        <row r="4109">
          <cell r="B4109">
            <v>86696</v>
          </cell>
          <cell r="C4109" t="str">
            <v>HC HSV 1/2 IGG,TYPE SPECIFIC AB Q6447</v>
          </cell>
          <cell r="E4109">
            <v>11.39</v>
          </cell>
          <cell r="F4109">
            <v>11.39</v>
          </cell>
        </row>
        <row r="4110">
          <cell r="B4110">
            <v>86698</v>
          </cell>
          <cell r="C4110" t="str">
            <v>HC AB - HISTOPLASMA (SEND OUT ONLY)</v>
          </cell>
          <cell r="E4110">
            <v>24.25</v>
          </cell>
          <cell r="F4110">
            <v>24.25</v>
          </cell>
        </row>
        <row r="4111">
          <cell r="B4111">
            <v>86701</v>
          </cell>
          <cell r="C4111" t="str">
            <v>HC AB - HIV-1 (SEND OUT ONLY)</v>
          </cell>
          <cell r="E4111">
            <v>102</v>
          </cell>
          <cell r="F4111">
            <v>102</v>
          </cell>
        </row>
        <row r="4112">
          <cell r="B4112">
            <v>86702</v>
          </cell>
          <cell r="C4112" t="str">
            <v>HC AB - HIV-2 (SEND OUT ONLY)</v>
          </cell>
          <cell r="E4112">
            <v>102</v>
          </cell>
          <cell r="F4112">
            <v>102</v>
          </cell>
        </row>
        <row r="4113">
          <cell r="B4113">
            <v>86703</v>
          </cell>
          <cell r="C4113" t="str">
            <v>HC HIV-1/HIV-2 SINGLE RESULT</v>
          </cell>
          <cell r="E4113">
            <v>185</v>
          </cell>
          <cell r="F4113">
            <v>185</v>
          </cell>
        </row>
        <row r="4114">
          <cell r="B4114">
            <v>86704</v>
          </cell>
          <cell r="C4114" t="str">
            <v>HC AB - HBCAB - TOTAL</v>
          </cell>
          <cell r="E4114">
            <v>19</v>
          </cell>
          <cell r="F4114">
            <v>19</v>
          </cell>
        </row>
        <row r="4115">
          <cell r="B4115">
            <v>86705</v>
          </cell>
          <cell r="C4115" t="str">
            <v>HC AB: HBCAB - IGM AB</v>
          </cell>
          <cell r="E4115">
            <v>114</v>
          </cell>
          <cell r="F4115">
            <v>114</v>
          </cell>
        </row>
        <row r="4116">
          <cell r="B4116">
            <v>86706</v>
          </cell>
          <cell r="C4116" t="str">
            <v>HC AB: HBSAB</v>
          </cell>
          <cell r="E4116">
            <v>4.75</v>
          </cell>
          <cell r="F4116">
            <v>4.75</v>
          </cell>
        </row>
        <row r="4117">
          <cell r="B4117">
            <v>86706</v>
          </cell>
          <cell r="C4117" t="str">
            <v>HC AB - HEPATITIS D (SEND OUT ONLY)</v>
          </cell>
          <cell r="E4117">
            <v>4.75</v>
          </cell>
          <cell r="F4117">
            <v>4.75</v>
          </cell>
        </row>
        <row r="4118">
          <cell r="B4118">
            <v>86707</v>
          </cell>
          <cell r="C4118" t="str">
            <v>HC AB - HBEAB (SEND OUT ONLY)</v>
          </cell>
          <cell r="E4118">
            <v>6.89</v>
          </cell>
          <cell r="F4118">
            <v>6.89</v>
          </cell>
        </row>
        <row r="4119">
          <cell r="B4119">
            <v>86708</v>
          </cell>
          <cell r="C4119" t="str">
            <v>HC HEPATITIS A ANTIBODY (SEND OUT ONLY)</v>
          </cell>
          <cell r="E4119">
            <v>24.5</v>
          </cell>
          <cell r="F4119">
            <v>24.5</v>
          </cell>
        </row>
        <row r="4120">
          <cell r="B4120">
            <v>86709</v>
          </cell>
          <cell r="C4120" t="str">
            <v>HC HEPATITIS A IGM ANTIBODY (SEND OUT ONLY)</v>
          </cell>
          <cell r="E4120">
            <v>13.07</v>
          </cell>
          <cell r="F4120">
            <v>13.07</v>
          </cell>
        </row>
        <row r="4121">
          <cell r="B4121">
            <v>86709</v>
          </cell>
          <cell r="C4121" t="str">
            <v>HC HEPATITIS A IGM ANTIBODY</v>
          </cell>
          <cell r="E4121">
            <v>114</v>
          </cell>
          <cell r="F4121">
            <v>114</v>
          </cell>
        </row>
        <row r="4122">
          <cell r="B4122">
            <v>86713</v>
          </cell>
          <cell r="C4122" t="str">
            <v>HC AB - LEGIONELLA (SEND OUT ONLY)</v>
          </cell>
          <cell r="E4122">
            <v>10</v>
          </cell>
          <cell r="F4122">
            <v>10</v>
          </cell>
        </row>
        <row r="4123">
          <cell r="B4123">
            <v>86735</v>
          </cell>
          <cell r="C4123" t="str">
            <v>HC AB - MUMPS (SEND OUT ONLY)</v>
          </cell>
          <cell r="E4123">
            <v>12.54</v>
          </cell>
          <cell r="F4123">
            <v>12.54</v>
          </cell>
        </row>
        <row r="4124">
          <cell r="B4124">
            <v>86735</v>
          </cell>
          <cell r="C4124" t="str">
            <v>HC MUMPS IGG QUEST MMR PANEL</v>
          </cell>
          <cell r="E4124">
            <v>28</v>
          </cell>
          <cell r="F4124">
            <v>28</v>
          </cell>
        </row>
        <row r="4125">
          <cell r="B4125">
            <v>86738</v>
          </cell>
          <cell r="C4125" t="str">
            <v>HC AB - MYCOPLASMA (SEND OUT ONLY)</v>
          </cell>
          <cell r="E4125">
            <v>12.74</v>
          </cell>
          <cell r="F4125">
            <v>12.74</v>
          </cell>
        </row>
        <row r="4126">
          <cell r="B4126">
            <v>86747</v>
          </cell>
          <cell r="C4126" t="str">
            <v>HC AB - PARVOVIRUS (SEND OUT ONLY)</v>
          </cell>
          <cell r="E4126">
            <v>25</v>
          </cell>
          <cell r="F4126">
            <v>25</v>
          </cell>
        </row>
        <row r="4127">
          <cell r="B4127">
            <v>86753</v>
          </cell>
          <cell r="C4127" t="str">
            <v>HC AB - PROTOZOA NES (SEND OUT ONLY)</v>
          </cell>
          <cell r="E4127">
            <v>46.06</v>
          </cell>
          <cell r="F4127">
            <v>46.06</v>
          </cell>
        </row>
        <row r="4128">
          <cell r="B4128">
            <v>86753</v>
          </cell>
          <cell r="C4128" t="str">
            <v>HC ENTAMOEBA HISTOLYTICA IGG ELISA Q1035</v>
          </cell>
          <cell r="E4128">
            <v>33.200000000000003</v>
          </cell>
          <cell r="F4128">
            <v>33.200000000000003</v>
          </cell>
        </row>
        <row r="4129">
          <cell r="B4129">
            <v>86753</v>
          </cell>
          <cell r="C4129" t="str">
            <v>HC TRYPANOSOMA CRUZI ANTIBODY, IGG Q90827</v>
          </cell>
          <cell r="E4129">
            <v>37.450000000000003</v>
          </cell>
          <cell r="F4129">
            <v>37.450000000000003</v>
          </cell>
        </row>
        <row r="4130">
          <cell r="B4130">
            <v>86762</v>
          </cell>
          <cell r="C4130" t="str">
            <v>HC AB - RUBELLA (SEND OUT ONLY)</v>
          </cell>
          <cell r="E4130">
            <v>12.96</v>
          </cell>
          <cell r="F4130">
            <v>12.96</v>
          </cell>
        </row>
        <row r="4131">
          <cell r="B4131">
            <v>86762</v>
          </cell>
          <cell r="C4131" t="str">
            <v>HC TORCH PANEL, CONVALESCENT Q10010</v>
          </cell>
          <cell r="E4131">
            <v>60.1</v>
          </cell>
          <cell r="F4131">
            <v>60.1</v>
          </cell>
        </row>
        <row r="4132">
          <cell r="B4132">
            <v>86762</v>
          </cell>
          <cell r="C4132" t="str">
            <v>HC RUBELLA ANTIBODY (IGM) Q4422</v>
          </cell>
          <cell r="E4132">
            <v>2.96</v>
          </cell>
          <cell r="F4132">
            <v>2.96</v>
          </cell>
        </row>
        <row r="4133">
          <cell r="B4133">
            <v>86762</v>
          </cell>
          <cell r="C4133" t="str">
            <v>HC RUBELLA IGG QUEST MMR PANEL</v>
          </cell>
          <cell r="E4133">
            <v>28</v>
          </cell>
          <cell r="F4133">
            <v>28</v>
          </cell>
        </row>
        <row r="4134">
          <cell r="B4134">
            <v>86765</v>
          </cell>
          <cell r="C4134" t="str">
            <v>HC AB - RUBEOLA (SEND OUT ONLY)</v>
          </cell>
          <cell r="E4134">
            <v>12.37</v>
          </cell>
          <cell r="F4134">
            <v>12.37</v>
          </cell>
        </row>
        <row r="4135">
          <cell r="B4135">
            <v>86765</v>
          </cell>
          <cell r="C4135" t="str">
            <v>HC RUBEOLA IGG QUEST MMR PANEL</v>
          </cell>
          <cell r="E4135">
            <v>28</v>
          </cell>
          <cell r="F4135">
            <v>28</v>
          </cell>
        </row>
        <row r="4136">
          <cell r="B4136">
            <v>86769</v>
          </cell>
          <cell r="C4136" t="str">
            <v>HC ANTIBODY SEVERE ACUTE RESP SYNDROME CORONAVIRUS 2 (SARS-COV-2)</v>
          </cell>
          <cell r="E4136">
            <v>126.39</v>
          </cell>
          <cell r="F4136">
            <v>126.39</v>
          </cell>
        </row>
        <row r="4137">
          <cell r="B4137">
            <v>86777</v>
          </cell>
          <cell r="C4137" t="str">
            <v>HC AB - TOXOPLASMA (SEND OUT ONLY)</v>
          </cell>
          <cell r="E4137">
            <v>11.07</v>
          </cell>
          <cell r="F4137">
            <v>11.07</v>
          </cell>
        </row>
        <row r="4138">
          <cell r="B4138">
            <v>86777</v>
          </cell>
          <cell r="C4138" t="str">
            <v>HC TORCH PANEL, CONVALESCENT Q10010</v>
          </cell>
          <cell r="E4138">
            <v>60.1</v>
          </cell>
          <cell r="F4138">
            <v>60.1</v>
          </cell>
        </row>
        <row r="4139">
          <cell r="B4139">
            <v>86777</v>
          </cell>
          <cell r="C4139" t="str">
            <v>HC TOXOPLASMA AB (IGG,IGM) Q91633</v>
          </cell>
          <cell r="E4139">
            <v>23.61</v>
          </cell>
          <cell r="F4139">
            <v>23.61</v>
          </cell>
        </row>
        <row r="4140">
          <cell r="B4140">
            <v>86778</v>
          </cell>
          <cell r="C4140" t="str">
            <v>HC AB - TOXOPLASMA IGM (SEND OUT ONLY)</v>
          </cell>
          <cell r="E4140">
            <v>12.54</v>
          </cell>
          <cell r="F4140">
            <v>12.54</v>
          </cell>
        </row>
        <row r="4141">
          <cell r="B4141">
            <v>86778</v>
          </cell>
          <cell r="C4141" t="str">
            <v>HC TORCH PANEL, CONVALESCENT Q10010</v>
          </cell>
          <cell r="E4141">
            <v>60.1</v>
          </cell>
          <cell r="F4141">
            <v>60.1</v>
          </cell>
        </row>
        <row r="4142">
          <cell r="B4142">
            <v>86778</v>
          </cell>
          <cell r="C4142" t="str">
            <v>HC TOXOPLASMA AB (IGG,IGM) Q8636</v>
          </cell>
          <cell r="E4142">
            <v>23.61</v>
          </cell>
          <cell r="F4142">
            <v>23.61</v>
          </cell>
        </row>
        <row r="4143">
          <cell r="B4143">
            <v>86780</v>
          </cell>
          <cell r="C4143" t="str">
            <v>HC TREPONEMA PALLIDUM (SEND OUT ONLY)</v>
          </cell>
          <cell r="E4143">
            <v>61</v>
          </cell>
          <cell r="F4143">
            <v>61</v>
          </cell>
        </row>
        <row r="4144">
          <cell r="B4144">
            <v>86780</v>
          </cell>
          <cell r="C4144" t="str">
            <v>HC TREPONEMA PALLIDUM</v>
          </cell>
          <cell r="E4144">
            <v>123</v>
          </cell>
          <cell r="F4144">
            <v>123</v>
          </cell>
        </row>
        <row r="4145">
          <cell r="B4145">
            <v>86784</v>
          </cell>
          <cell r="C4145" t="str">
            <v>HC TRICHINELLA ANTIBODY ELISA</v>
          </cell>
          <cell r="E4145">
            <v>23.25</v>
          </cell>
          <cell r="F4145">
            <v>23.25</v>
          </cell>
        </row>
        <row r="4146">
          <cell r="B4146">
            <v>86787</v>
          </cell>
          <cell r="C4146" t="str">
            <v>HC AB - VARICELLA-ZOSTER (SEND OUT ONLY)</v>
          </cell>
          <cell r="E4146">
            <v>9.5</v>
          </cell>
          <cell r="F4146">
            <v>9.5</v>
          </cell>
        </row>
        <row r="4147">
          <cell r="B4147">
            <v>86787</v>
          </cell>
          <cell r="C4147" t="str">
            <v>HC VARICELLA ZOSTER VIRUS ANTIBODIES (IGG,IGM) Q34128</v>
          </cell>
          <cell r="E4147">
            <v>19</v>
          </cell>
          <cell r="F4147">
            <v>19</v>
          </cell>
        </row>
        <row r="4148">
          <cell r="B4148">
            <v>86787</v>
          </cell>
          <cell r="C4148" t="str">
            <v>HC VARICELLA ZOSTER VIRUS (VZV) AB(TOTAL,IGM),CSF Q11753</v>
          </cell>
          <cell r="E4148">
            <v>34.5</v>
          </cell>
          <cell r="F4148">
            <v>34.5</v>
          </cell>
        </row>
        <row r="4149">
          <cell r="B4149">
            <v>86787</v>
          </cell>
          <cell r="C4149" t="str">
            <v>HC VARICELLA-ZOSTER VIRUS ANTIBODY, ACIF, CSF QUEST 34972</v>
          </cell>
          <cell r="E4149">
            <v>17.25</v>
          </cell>
          <cell r="F4149">
            <v>17.25</v>
          </cell>
        </row>
        <row r="4150">
          <cell r="B4150">
            <v>86787</v>
          </cell>
          <cell r="C4150" t="str">
            <v>HC VARICELLA-ZOSTER VIRUS ANTIBODY (IGM), IFA, CSF</v>
          </cell>
          <cell r="E4150">
            <v>17.25</v>
          </cell>
          <cell r="F4150">
            <v>17.25</v>
          </cell>
        </row>
        <row r="4151">
          <cell r="B4151">
            <v>86788</v>
          </cell>
          <cell r="C4151" t="str">
            <v>HC WEST NILE VIRUS ANTIBODIES IGG QUEST TEST 36596</v>
          </cell>
          <cell r="E4151">
            <v>28</v>
          </cell>
          <cell r="F4151">
            <v>28</v>
          </cell>
        </row>
        <row r="4152">
          <cell r="B4152">
            <v>86788</v>
          </cell>
          <cell r="C4152" t="str">
            <v>HC WEST NILE VIRUS ANTIBODIES (IGG, IGM), CSF 86788</v>
          </cell>
          <cell r="E4152">
            <v>19.600000000000001</v>
          </cell>
          <cell r="F4152">
            <v>19.600000000000001</v>
          </cell>
        </row>
        <row r="4153">
          <cell r="B4153">
            <v>86789</v>
          </cell>
          <cell r="C4153" t="str">
            <v>HC WEST NILE VIRUS ANTIBODIES IGM QUEST TEST 36596</v>
          </cell>
          <cell r="E4153">
            <v>28</v>
          </cell>
          <cell r="F4153">
            <v>28</v>
          </cell>
        </row>
        <row r="4154">
          <cell r="B4154">
            <v>86789</v>
          </cell>
          <cell r="C4154" t="str">
            <v>HC WEST NILE VIRUS ANTIBODIES (IGG, IGM), CSF 86789</v>
          </cell>
          <cell r="E4154">
            <v>19.600000000000001</v>
          </cell>
          <cell r="F4154">
            <v>19.600000000000001</v>
          </cell>
        </row>
        <row r="4155">
          <cell r="B4155">
            <v>86790</v>
          </cell>
          <cell r="C4155" t="str">
            <v>HC HEPATITIS E ANTIBODY IGG (SEND OUT ONLY)</v>
          </cell>
          <cell r="E4155">
            <v>16.32</v>
          </cell>
          <cell r="F4155">
            <v>16.32</v>
          </cell>
        </row>
        <row r="4156">
          <cell r="B4156">
            <v>86790</v>
          </cell>
          <cell r="C4156" t="str">
            <v>HC HEPATITIS E ANTIBODY IGM (SEND OUT ONLY)</v>
          </cell>
          <cell r="E4156">
            <v>16.32</v>
          </cell>
          <cell r="F4156">
            <v>16.32</v>
          </cell>
        </row>
        <row r="4157">
          <cell r="B4157">
            <v>86790</v>
          </cell>
          <cell r="C4157" t="str">
            <v>HC HTLV-I/II AB W.RFLX TO CONFIRM (SEND OUT ONLY)</v>
          </cell>
          <cell r="E4157">
            <v>22.78</v>
          </cell>
          <cell r="F4157">
            <v>22.78</v>
          </cell>
        </row>
        <row r="4158">
          <cell r="B4158">
            <v>86800</v>
          </cell>
          <cell r="C4158" t="str">
            <v>HC AB: THYROGLOBULIN (SEND OUT ONLY)</v>
          </cell>
          <cell r="E4158">
            <v>6.17</v>
          </cell>
          <cell r="F4158">
            <v>6.17</v>
          </cell>
        </row>
        <row r="4159">
          <cell r="B4159">
            <v>86800</v>
          </cell>
          <cell r="C4159" t="str">
            <v>HC THYROGLOBULIN PNL</v>
          </cell>
          <cell r="E4159">
            <v>5.77</v>
          </cell>
          <cell r="F4159">
            <v>5.77</v>
          </cell>
        </row>
        <row r="4160">
          <cell r="B4160">
            <v>86800</v>
          </cell>
          <cell r="C4160" t="str">
            <v>HC THYROID PEROXIDASE AND THYROGLOBULIN ANTINBODIES PANEL 2</v>
          </cell>
          <cell r="E4160">
            <v>11.24</v>
          </cell>
          <cell r="F4160">
            <v>11.24</v>
          </cell>
        </row>
        <row r="4161">
          <cell r="B4161">
            <v>86800</v>
          </cell>
          <cell r="C4161" t="str">
            <v>HC THYROID CANCER (THYROGLOBULIN) MONITORING QUEST</v>
          </cell>
          <cell r="E4161">
            <v>21.41</v>
          </cell>
          <cell r="F4161">
            <v>21.41</v>
          </cell>
        </row>
        <row r="4162">
          <cell r="B4162">
            <v>86803</v>
          </cell>
          <cell r="C4162" t="str">
            <v>HC HEPATITIS C AB</v>
          </cell>
          <cell r="E4162">
            <v>17</v>
          </cell>
          <cell r="F4162">
            <v>17</v>
          </cell>
        </row>
        <row r="4163">
          <cell r="B4163">
            <v>86812</v>
          </cell>
          <cell r="C4163" t="str">
            <v>HC HLA TYPE - A B C SGL AG (B27) (SEND OUT ONLY)</v>
          </cell>
          <cell r="E4163">
            <v>21.76</v>
          </cell>
          <cell r="F4163">
            <v>21.76</v>
          </cell>
        </row>
        <row r="4164">
          <cell r="B4164">
            <v>86850</v>
          </cell>
          <cell r="C4164" t="str">
            <v>HC RBC AB SCRN EA TECHIQ</v>
          </cell>
          <cell r="E4164">
            <v>265</v>
          </cell>
          <cell r="F4164">
            <v>265</v>
          </cell>
        </row>
        <row r="4165">
          <cell r="B4165">
            <v>86870</v>
          </cell>
          <cell r="C4165" t="str">
            <v>HC AB ID RBC EA PANEL EA TECHN</v>
          </cell>
          <cell r="E4165">
            <v>413</v>
          </cell>
          <cell r="F4165">
            <v>413</v>
          </cell>
        </row>
        <row r="4166">
          <cell r="B4166">
            <v>86880</v>
          </cell>
          <cell r="C4166" t="str">
            <v>HC COOMBS - DIRECT</v>
          </cell>
          <cell r="E4166">
            <v>147</v>
          </cell>
          <cell r="F4166">
            <v>147</v>
          </cell>
        </row>
        <row r="4167">
          <cell r="B4167">
            <v>86886</v>
          </cell>
          <cell r="C4167" t="str">
            <v>HC COOMBS TEST INDIRECT TITER</v>
          </cell>
          <cell r="E4167">
            <v>150</v>
          </cell>
          <cell r="F4167">
            <v>150</v>
          </cell>
        </row>
        <row r="4168">
          <cell r="B4168">
            <v>55999</v>
          </cell>
          <cell r="C4168" t="str">
            <v>HC EOSINOPHIL URINE (UNLISTED)</v>
          </cell>
          <cell r="E4168">
            <v>51</v>
          </cell>
          <cell r="F4168">
            <v>51</v>
          </cell>
        </row>
        <row r="4169">
          <cell r="B4169">
            <v>85007</v>
          </cell>
          <cell r="C4169" t="str">
            <v>HC BL SMEAR W/DIFF WBC COUNT</v>
          </cell>
          <cell r="E4169">
            <v>131</v>
          </cell>
          <cell r="F4169">
            <v>131</v>
          </cell>
        </row>
        <row r="4170">
          <cell r="B4170">
            <v>85014</v>
          </cell>
          <cell r="C4170" t="str">
            <v>HC HEMATOCRIT</v>
          </cell>
          <cell r="E4170">
            <v>73</v>
          </cell>
          <cell r="F4170">
            <v>73</v>
          </cell>
        </row>
        <row r="4171">
          <cell r="B4171">
            <v>85018</v>
          </cell>
          <cell r="C4171" t="str">
            <v>HC HEMOGLOBIN</v>
          </cell>
          <cell r="E4171">
            <v>71</v>
          </cell>
          <cell r="F4171">
            <v>71</v>
          </cell>
        </row>
        <row r="4172">
          <cell r="B4172">
            <v>85025</v>
          </cell>
          <cell r="C4172" t="str">
            <v>HC COMPL CBC W PLT W AUTOM DIFF</v>
          </cell>
          <cell r="E4172">
            <v>253</v>
          </cell>
          <cell r="F4172">
            <v>253</v>
          </cell>
        </row>
        <row r="4173">
          <cell r="B4173">
            <v>85027</v>
          </cell>
          <cell r="C4173" t="str">
            <v>HC COMPL AUTOM CBC W PLT</v>
          </cell>
          <cell r="E4173">
            <v>183</v>
          </cell>
          <cell r="F4173">
            <v>183</v>
          </cell>
        </row>
        <row r="4174">
          <cell r="B4174">
            <v>85045</v>
          </cell>
          <cell r="C4174" t="str">
            <v>HC AUTOMATED RETICULOCYTE COUNT</v>
          </cell>
          <cell r="E4174">
            <v>208</v>
          </cell>
          <cell r="F4174">
            <v>208</v>
          </cell>
        </row>
        <row r="4175">
          <cell r="B4175">
            <v>85049</v>
          </cell>
          <cell r="C4175" t="str">
            <v>HC AUTOMATED PLATELET COUNT</v>
          </cell>
          <cell r="E4175">
            <v>219</v>
          </cell>
          <cell r="F4175">
            <v>219</v>
          </cell>
        </row>
        <row r="4176">
          <cell r="B4176">
            <v>85097</v>
          </cell>
          <cell r="C4176" t="str">
            <v>HC BM SMR INTERP</v>
          </cell>
          <cell r="E4176">
            <v>566</v>
          </cell>
          <cell r="F4176">
            <v>566</v>
          </cell>
        </row>
        <row r="4177">
          <cell r="B4177">
            <v>85220</v>
          </cell>
          <cell r="C4177" t="str">
            <v>HC FACTOR V ACTIVITY CLOTTING</v>
          </cell>
          <cell r="E4177">
            <v>76.290000000000006</v>
          </cell>
          <cell r="F4177">
            <v>76.290000000000006</v>
          </cell>
        </row>
        <row r="4178">
          <cell r="B4178">
            <v>85240</v>
          </cell>
          <cell r="C4178" t="str">
            <v>HC BLOOD CLOT FACTOR VIII TEST (SEND OUT ONLY)</v>
          </cell>
          <cell r="E4178">
            <v>56.71</v>
          </cell>
          <cell r="F4178">
            <v>56.71</v>
          </cell>
        </row>
        <row r="4179">
          <cell r="B4179">
            <v>85245</v>
          </cell>
          <cell r="C4179" t="str">
            <v>HC CLOTTING - FACTOR VIII RISTOCETIN COFACT (SEND OUT ONLY)</v>
          </cell>
          <cell r="E4179">
            <v>29.53</v>
          </cell>
          <cell r="F4179">
            <v>29.53</v>
          </cell>
        </row>
        <row r="4180">
          <cell r="B4180">
            <v>85250</v>
          </cell>
          <cell r="C4180" t="str">
            <v>HC CLOTTING - FACTOR IX (SEND OUT ONLY)</v>
          </cell>
          <cell r="E4180">
            <v>56.71</v>
          </cell>
          <cell r="F4180">
            <v>56.71</v>
          </cell>
        </row>
        <row r="4181">
          <cell r="B4181">
            <v>85300</v>
          </cell>
          <cell r="C4181" t="str">
            <v>HC ANTITHROMBIN III ACTIVITY ASSAY (SEND OUT ONLY)</v>
          </cell>
          <cell r="E4181">
            <v>33</v>
          </cell>
          <cell r="F4181">
            <v>33</v>
          </cell>
        </row>
        <row r="4182">
          <cell r="B4182">
            <v>85300</v>
          </cell>
          <cell r="C4182" t="str">
            <v>HC ANTITHROMBIN III ACTIVITY ASSAY</v>
          </cell>
          <cell r="E4182">
            <v>185.2</v>
          </cell>
          <cell r="F4182">
            <v>185.2</v>
          </cell>
        </row>
        <row r="4183">
          <cell r="B4183">
            <v>85301</v>
          </cell>
          <cell r="C4183" t="str">
            <v>HC AT3 AG IMMUNOLOGIC (SEND OUT ONLY)</v>
          </cell>
          <cell r="E4183">
            <v>73.25</v>
          </cell>
          <cell r="F4183">
            <v>73.25</v>
          </cell>
        </row>
        <row r="4184">
          <cell r="B4184">
            <v>85302</v>
          </cell>
          <cell r="C4184" t="str">
            <v>HC PROTEIN C ACTIVITY AND ANTIGEN</v>
          </cell>
          <cell r="E4184">
            <v>41.22</v>
          </cell>
          <cell r="F4184">
            <v>41.22</v>
          </cell>
        </row>
        <row r="4185">
          <cell r="B4185">
            <v>85303</v>
          </cell>
          <cell r="C4185" t="str">
            <v>HC CLOTTING INHIBITOR - PROTEIN C ACTIVITY (SEND OUT ONLY)</v>
          </cell>
          <cell r="E4185">
            <v>58.91</v>
          </cell>
          <cell r="F4185">
            <v>58.91</v>
          </cell>
        </row>
        <row r="4186">
          <cell r="B4186">
            <v>85303</v>
          </cell>
          <cell r="C4186" t="str">
            <v>HC PROTEIN C ACTIVITY &amp; ANTIGEN</v>
          </cell>
          <cell r="E4186">
            <v>41.21</v>
          </cell>
          <cell r="F4186">
            <v>41.21</v>
          </cell>
        </row>
        <row r="4187">
          <cell r="B4187">
            <v>85305</v>
          </cell>
          <cell r="C4187" t="str">
            <v>HC PROTEIN S ACTIVITY AND ANTIGEN TOTAL CPT 85305</v>
          </cell>
          <cell r="E4187">
            <v>38.03</v>
          </cell>
          <cell r="F4187">
            <v>38.03</v>
          </cell>
        </row>
        <row r="4188">
          <cell r="B4188">
            <v>85306</v>
          </cell>
          <cell r="C4188" t="str">
            <v>HC PROTEIN S ACTIVITY AND ANTIGEN TOTAL CPT 85306</v>
          </cell>
          <cell r="E4188">
            <v>38.03</v>
          </cell>
          <cell r="F4188">
            <v>38.03</v>
          </cell>
        </row>
        <row r="4189">
          <cell r="B4189">
            <v>85306</v>
          </cell>
          <cell r="C4189" t="str">
            <v>HC PROTEIN S ANTIGEN, FREE Q10170</v>
          </cell>
          <cell r="E4189">
            <v>60.52</v>
          </cell>
          <cell r="F4189">
            <v>60.52</v>
          </cell>
        </row>
        <row r="4190">
          <cell r="B4190">
            <v>85306</v>
          </cell>
          <cell r="C4190" t="str">
            <v>HC PROTEIN S, ACTIVITY Q1779</v>
          </cell>
          <cell r="E4190">
            <v>59</v>
          </cell>
          <cell r="F4190">
            <v>59</v>
          </cell>
        </row>
        <row r="4191">
          <cell r="B4191">
            <v>85347</v>
          </cell>
          <cell r="C4191" t="str">
            <v>HC COAG TIME - ACTIVATED</v>
          </cell>
          <cell r="E4191">
            <v>378</v>
          </cell>
          <cell r="F4191">
            <v>378</v>
          </cell>
        </row>
        <row r="4192">
          <cell r="B4192">
            <v>85379</v>
          </cell>
          <cell r="C4192" t="str">
            <v>HC D-DIMER - QUAN</v>
          </cell>
          <cell r="E4192">
            <v>292</v>
          </cell>
          <cell r="F4192">
            <v>292</v>
          </cell>
        </row>
        <row r="4193">
          <cell r="B4193">
            <v>85384</v>
          </cell>
          <cell r="C4193" t="str">
            <v>HC FIBRINOGEN - ACTIVITY</v>
          </cell>
          <cell r="E4193">
            <v>293</v>
          </cell>
          <cell r="F4193">
            <v>293</v>
          </cell>
        </row>
        <row r="4194">
          <cell r="B4194">
            <v>85460</v>
          </cell>
          <cell r="C4194" t="str">
            <v>HC K-B STAIN FOR FETAL HGB</v>
          </cell>
          <cell r="E4194">
            <v>118</v>
          </cell>
          <cell r="F4194">
            <v>118</v>
          </cell>
        </row>
        <row r="4195">
          <cell r="B4195">
            <v>85461</v>
          </cell>
          <cell r="C4195" t="str">
            <v>HC FETAL HGB SCREENING TEST</v>
          </cell>
          <cell r="E4195">
            <v>97</v>
          </cell>
          <cell r="F4195">
            <v>97</v>
          </cell>
        </row>
        <row r="4196">
          <cell r="B4196">
            <v>85520</v>
          </cell>
          <cell r="C4196" t="str">
            <v>HC HEPARIN ASSAY</v>
          </cell>
          <cell r="E4196">
            <v>145</v>
          </cell>
          <cell r="F4196">
            <v>145</v>
          </cell>
        </row>
        <row r="4197">
          <cell r="B4197">
            <v>85549</v>
          </cell>
          <cell r="C4197" t="str">
            <v>HC MURAMIDASE (SEND OUT ONLY)</v>
          </cell>
          <cell r="E4197">
            <v>17.850000000000001</v>
          </cell>
          <cell r="F4197">
            <v>17.850000000000001</v>
          </cell>
        </row>
        <row r="4198">
          <cell r="B4198">
            <v>85598</v>
          </cell>
          <cell r="C4198" t="str">
            <v>HC HEXAGONAL PHASE CONFIRMATION</v>
          </cell>
          <cell r="E4198">
            <v>40.799999999999997</v>
          </cell>
          <cell r="F4198">
            <v>40.799999999999997</v>
          </cell>
        </row>
        <row r="4199">
          <cell r="B4199">
            <v>85610</v>
          </cell>
          <cell r="C4199" t="str">
            <v>HC PROTHROMBIN TIME</v>
          </cell>
          <cell r="E4199">
            <v>124</v>
          </cell>
          <cell r="F4199">
            <v>124</v>
          </cell>
        </row>
        <row r="4200">
          <cell r="B4200">
            <v>85613</v>
          </cell>
          <cell r="C4200" t="str">
            <v>HC RUSSELL VIPER VENOM TIME - DILUTED (SEND OUT ONLY)</v>
          </cell>
          <cell r="E4200">
            <v>36</v>
          </cell>
          <cell r="F4200">
            <v>36</v>
          </cell>
        </row>
        <row r="4201">
          <cell r="B4201">
            <v>85613</v>
          </cell>
          <cell r="C4201" t="str">
            <v>HC DRVVT 1:1</v>
          </cell>
          <cell r="E4201">
            <v>15.75</v>
          </cell>
          <cell r="F4201">
            <v>15.75</v>
          </cell>
        </row>
        <row r="4202">
          <cell r="B4202">
            <v>85651</v>
          </cell>
          <cell r="C4202" t="str">
            <v>HC NONAUTO ERYTHROCYTE SED RATE</v>
          </cell>
          <cell r="E4202">
            <v>147</v>
          </cell>
          <cell r="F4202">
            <v>147</v>
          </cell>
        </row>
        <row r="4203">
          <cell r="B4203">
            <v>85652</v>
          </cell>
          <cell r="C4203" t="str">
            <v>HC AUTOM ERYTHROCYTE SED RATE</v>
          </cell>
          <cell r="E4203">
            <v>110</v>
          </cell>
          <cell r="F4203">
            <v>110</v>
          </cell>
        </row>
        <row r="4204">
          <cell r="B4204">
            <v>85660</v>
          </cell>
          <cell r="C4204" t="str">
            <v>HC SICKLE CELL SCREEN QUEST TEST 825</v>
          </cell>
          <cell r="E4204">
            <v>2.52</v>
          </cell>
          <cell r="F4204">
            <v>2.52</v>
          </cell>
        </row>
        <row r="4205">
          <cell r="B4205">
            <v>85670</v>
          </cell>
          <cell r="C4205" t="str">
            <v>HC THROMBIN TIME - PLASMA (SEND OUT ONLY)</v>
          </cell>
          <cell r="E4205">
            <v>15.73</v>
          </cell>
          <cell r="F4205">
            <v>15.73</v>
          </cell>
        </row>
        <row r="4206">
          <cell r="B4206">
            <v>85730</v>
          </cell>
          <cell r="C4206" t="str">
            <v>HC PTT - PLASMA OR WHOLE BLOOD</v>
          </cell>
          <cell r="E4206">
            <v>166</v>
          </cell>
          <cell r="F4206">
            <v>166</v>
          </cell>
        </row>
        <row r="4207">
          <cell r="B4207">
            <v>85730</v>
          </cell>
          <cell r="C4207" t="str">
            <v>HC VON WILLEBRAND COMPREHENSIVE PANEL Q19790</v>
          </cell>
          <cell r="E4207">
            <v>138.37</v>
          </cell>
          <cell r="F4207">
            <v>138.37</v>
          </cell>
        </row>
        <row r="4208">
          <cell r="B4208">
            <v>85730</v>
          </cell>
          <cell r="C4208" t="str">
            <v>HC LUPUS ANTICOAGULANT EVALUATION WITH REFLEX Q7079</v>
          </cell>
          <cell r="E4208">
            <v>14.68</v>
          </cell>
          <cell r="F4208">
            <v>14.68</v>
          </cell>
        </row>
        <row r="4209">
          <cell r="B4209">
            <v>3</v>
          </cell>
          <cell r="C4209" t="str">
            <v>HC COV-19 AMP PRB HGH THRUPUT USE WITH 87635</v>
          </cell>
          <cell r="E4209">
            <v>150</v>
          </cell>
          <cell r="F4209">
            <v>150</v>
          </cell>
        </row>
        <row r="4210">
          <cell r="B4210">
            <v>87015</v>
          </cell>
          <cell r="C4210" t="str">
            <v>HC CRYPTOSPORIDIUM CONCENTRATION QUEST TEST 39480</v>
          </cell>
          <cell r="E4210">
            <v>3.2</v>
          </cell>
          <cell r="F4210">
            <v>3.2</v>
          </cell>
        </row>
        <row r="4211">
          <cell r="B4211">
            <v>87040</v>
          </cell>
          <cell r="C4211" t="str">
            <v>HC AEROB BACTERIAL BLOOD CULTURE</v>
          </cell>
          <cell r="E4211">
            <v>539</v>
          </cell>
          <cell r="F4211">
            <v>539</v>
          </cell>
        </row>
        <row r="4212">
          <cell r="B4212">
            <v>87045</v>
          </cell>
          <cell r="C4212" t="str">
            <v>HC AEROB BACTERIA CULTURE STOOL</v>
          </cell>
          <cell r="E4212">
            <v>388</v>
          </cell>
          <cell r="F4212">
            <v>388</v>
          </cell>
        </row>
        <row r="4213">
          <cell r="B4213">
            <v>87046</v>
          </cell>
          <cell r="C4213" t="str">
            <v>HC AEROBIC STOOL CULTR ADDTL PATHOG EA PLATE</v>
          </cell>
          <cell r="E4213">
            <v>113.3</v>
          </cell>
          <cell r="F4213">
            <v>113.3</v>
          </cell>
        </row>
        <row r="4214">
          <cell r="B4214">
            <v>87070</v>
          </cell>
          <cell r="C4214" t="str">
            <v>HC BACTERIAL CULTURE - OTHR SOURCE</v>
          </cell>
          <cell r="E4214">
            <v>309</v>
          </cell>
          <cell r="F4214">
            <v>309</v>
          </cell>
        </row>
        <row r="4215">
          <cell r="B4215">
            <v>87071</v>
          </cell>
          <cell r="C4215" t="str">
            <v>HC CLOTEST RAPID UREASE TEST</v>
          </cell>
          <cell r="E4215">
            <v>309</v>
          </cell>
          <cell r="F4215">
            <v>309</v>
          </cell>
        </row>
        <row r="4216">
          <cell r="B4216">
            <v>87075</v>
          </cell>
          <cell r="C4216" t="str">
            <v>HC ANAEROB BACT CULTURE W ID</v>
          </cell>
          <cell r="E4216">
            <v>308</v>
          </cell>
          <cell r="F4216">
            <v>308</v>
          </cell>
        </row>
        <row r="4217">
          <cell r="B4217">
            <v>87076</v>
          </cell>
          <cell r="C4217" t="str">
            <v>HC BC - ANAEROBE - ADDTL ID</v>
          </cell>
          <cell r="E4217">
            <v>166.37</v>
          </cell>
          <cell r="F4217">
            <v>166.37</v>
          </cell>
        </row>
        <row r="4218">
          <cell r="B4218">
            <v>87077</v>
          </cell>
          <cell r="C4218" t="str">
            <v>HC BC - AEROBIC - ADDTL ID</v>
          </cell>
          <cell r="E4218">
            <v>155</v>
          </cell>
          <cell r="F4218">
            <v>155</v>
          </cell>
        </row>
        <row r="4219">
          <cell r="B4219">
            <v>87077</v>
          </cell>
          <cell r="C4219" t="str">
            <v>HC BC - AEROBIC - ADDTL ID (SEND OUT ONLY)</v>
          </cell>
          <cell r="E4219">
            <v>11.37</v>
          </cell>
          <cell r="F4219">
            <v>11.37</v>
          </cell>
        </row>
        <row r="4220">
          <cell r="B4220">
            <v>87081</v>
          </cell>
          <cell r="C4220" t="str">
            <v>HC CULT LEGIONELLA SCREEN</v>
          </cell>
          <cell r="E4220">
            <v>40.659999999999997</v>
          </cell>
          <cell r="F4220">
            <v>40.659999999999997</v>
          </cell>
        </row>
        <row r="4221">
          <cell r="B4221">
            <v>87081</v>
          </cell>
          <cell r="C4221" t="str">
            <v>HC BETA STREP CULTURE</v>
          </cell>
          <cell r="E4221">
            <v>249</v>
          </cell>
          <cell r="F4221">
            <v>249</v>
          </cell>
        </row>
        <row r="4222">
          <cell r="B4222">
            <v>87081</v>
          </cell>
          <cell r="C4222" t="str">
            <v>HC MRSA SCREEN</v>
          </cell>
          <cell r="E4222">
            <v>210</v>
          </cell>
          <cell r="F4222">
            <v>210</v>
          </cell>
        </row>
        <row r="4223">
          <cell r="B4223">
            <v>87081</v>
          </cell>
          <cell r="C4223" t="str">
            <v>HC CRE SCREEN CULTURE</v>
          </cell>
          <cell r="E4223">
            <v>249</v>
          </cell>
          <cell r="F4223">
            <v>249</v>
          </cell>
        </row>
        <row r="4224">
          <cell r="B4224">
            <v>87081</v>
          </cell>
          <cell r="C4224" t="str">
            <v>HC CRAB SCREEN CULTURE</v>
          </cell>
          <cell r="E4224">
            <v>9.94</v>
          </cell>
          <cell r="F4224">
            <v>9.94</v>
          </cell>
        </row>
        <row r="4225">
          <cell r="B4225">
            <v>87086</v>
          </cell>
          <cell r="C4225" t="str">
            <v>HC BACT CULTURE - URINE - QUAN COUNT</v>
          </cell>
          <cell r="E4225">
            <v>246</v>
          </cell>
          <cell r="F4225">
            <v>246</v>
          </cell>
        </row>
        <row r="4226">
          <cell r="B4226">
            <v>87088</v>
          </cell>
          <cell r="C4226" t="str">
            <v>HC URINE BACTERIA CULTURE</v>
          </cell>
          <cell r="E4226">
            <v>252</v>
          </cell>
          <cell r="F4226">
            <v>252</v>
          </cell>
        </row>
        <row r="4227">
          <cell r="B4227">
            <v>87101</v>
          </cell>
          <cell r="C4227" t="str">
            <v>HC CULT FUNGUS W P ID - SKIN HR NL (SEND OUT ONLY)</v>
          </cell>
          <cell r="E4227">
            <v>13</v>
          </cell>
          <cell r="F4227">
            <v>13</v>
          </cell>
        </row>
        <row r="4228">
          <cell r="B4228">
            <v>87102</v>
          </cell>
          <cell r="C4228" t="str">
            <v>HC FUNGUS CULTURE NOT BLOOD (SEND OUT ONLY)</v>
          </cell>
          <cell r="E4228">
            <v>13.34</v>
          </cell>
          <cell r="F4228">
            <v>13.34</v>
          </cell>
        </row>
        <row r="4229">
          <cell r="B4229">
            <v>87102</v>
          </cell>
          <cell r="C4229" t="str">
            <v>HC FUNGUS CULTURE NOT BLOOD</v>
          </cell>
          <cell r="E4229">
            <v>133</v>
          </cell>
          <cell r="F4229">
            <v>133</v>
          </cell>
        </row>
        <row r="4230">
          <cell r="B4230">
            <v>87102</v>
          </cell>
          <cell r="C4230" t="str">
            <v>HC MYCOLOGY SPECIMEN CULTURE OR CULTURE FOR ID ACPHL</v>
          </cell>
          <cell r="E4230">
            <v>27.28</v>
          </cell>
          <cell r="F4230">
            <v>27.28</v>
          </cell>
        </row>
        <row r="4231">
          <cell r="B4231">
            <v>87103</v>
          </cell>
          <cell r="C4231" t="str">
            <v>HC FUNGUS CULTURE BLOOD (SEND OUT ONLY)</v>
          </cell>
          <cell r="E4231">
            <v>16</v>
          </cell>
          <cell r="F4231">
            <v>16</v>
          </cell>
        </row>
        <row r="4232">
          <cell r="B4232">
            <v>87109</v>
          </cell>
          <cell r="C4232" t="str">
            <v>HC CULTURE MYCOPLASMA (SEND OUT ONLY)</v>
          </cell>
          <cell r="E4232">
            <v>45.23</v>
          </cell>
          <cell r="F4232">
            <v>45.23</v>
          </cell>
        </row>
        <row r="4233">
          <cell r="B4233">
            <v>87116</v>
          </cell>
          <cell r="C4233" t="str">
            <v>HC CULTURE AFB - ISOL &amp; ID (SEND OUT ONLY)</v>
          </cell>
          <cell r="E4233">
            <v>190</v>
          </cell>
          <cell r="F4233">
            <v>190</v>
          </cell>
        </row>
        <row r="4234">
          <cell r="B4234">
            <v>87118</v>
          </cell>
          <cell r="C4234" t="str">
            <v>HC CULT MYCOBACTERIA DEFIN ID EA</v>
          </cell>
          <cell r="E4234">
            <v>35.49</v>
          </cell>
          <cell r="F4234">
            <v>35.49</v>
          </cell>
        </row>
        <row r="4235">
          <cell r="B4235">
            <v>87147</v>
          </cell>
          <cell r="C4235" t="str">
            <v>HC CULTURE TYPE IMMUNOLOGIC</v>
          </cell>
          <cell r="E4235">
            <v>7.77</v>
          </cell>
          <cell r="F4235">
            <v>7.77</v>
          </cell>
        </row>
        <row r="4236">
          <cell r="B4236">
            <v>87149</v>
          </cell>
          <cell r="C4236" t="str">
            <v>HC DNA/RNA DIRECT PROBE (SEND OUT ONLY)</v>
          </cell>
          <cell r="E4236">
            <v>82.5</v>
          </cell>
          <cell r="F4236">
            <v>82.5</v>
          </cell>
        </row>
        <row r="4237">
          <cell r="B4237">
            <v>87172</v>
          </cell>
          <cell r="C4237" t="str">
            <v>HC PINWORM EXAM</v>
          </cell>
          <cell r="E4237">
            <v>46</v>
          </cell>
          <cell r="F4237">
            <v>46</v>
          </cell>
        </row>
        <row r="4238">
          <cell r="B4238">
            <v>87177</v>
          </cell>
          <cell r="C4238" t="str">
            <v>HC OVA &amp; PARASITES DIR SMR W ID  (SEND OUT ONLY)</v>
          </cell>
          <cell r="E4238">
            <v>5.94</v>
          </cell>
          <cell r="F4238">
            <v>5.94</v>
          </cell>
        </row>
        <row r="4239">
          <cell r="B4239">
            <v>87181</v>
          </cell>
          <cell r="C4239" t="str">
            <v>HC SENSITIVITY - AGAR DILUTION/AGENT</v>
          </cell>
          <cell r="E4239">
            <v>108</v>
          </cell>
          <cell r="F4239">
            <v>108</v>
          </cell>
        </row>
        <row r="4240">
          <cell r="B4240">
            <v>87184</v>
          </cell>
          <cell r="C4240" t="str">
            <v>HC INDUCIBLE CLINDAMYIN RESISTANCE</v>
          </cell>
          <cell r="E4240">
            <v>11.22</v>
          </cell>
          <cell r="F4240">
            <v>11.22</v>
          </cell>
        </row>
        <row r="4241">
          <cell r="B4241">
            <v>87185</v>
          </cell>
          <cell r="C4241" t="str">
            <v>HC SENSTITIVITY - ENZYME DETECT (BETA-LACTAMASE)</v>
          </cell>
          <cell r="E4241">
            <v>234.4</v>
          </cell>
          <cell r="F4241">
            <v>234.4</v>
          </cell>
        </row>
        <row r="4242">
          <cell r="B4242">
            <v>87185</v>
          </cell>
          <cell r="C4242" t="str">
            <v>HC SENSTITIVITY - ENZYME DETECT (CARBAPENEMASE)</v>
          </cell>
          <cell r="E4242">
            <v>234.4</v>
          </cell>
          <cell r="F4242">
            <v>234.4</v>
          </cell>
        </row>
        <row r="4243">
          <cell r="B4243">
            <v>87186</v>
          </cell>
          <cell r="C4243" t="str">
            <v>HC MICROBE SUSCEPTIBLE MIC</v>
          </cell>
          <cell r="E4243">
            <v>310</v>
          </cell>
          <cell r="F4243">
            <v>310</v>
          </cell>
        </row>
        <row r="4244">
          <cell r="B4244">
            <v>87186</v>
          </cell>
          <cell r="C4244" t="str">
            <v>HC MICROBE SUSCEPTIBLE MIC (SEND OUT ONLY)</v>
          </cell>
          <cell r="E4244">
            <v>20.98</v>
          </cell>
          <cell r="F4244">
            <v>20.98</v>
          </cell>
        </row>
        <row r="4245">
          <cell r="B4245">
            <v>87188</v>
          </cell>
          <cell r="C4245" t="str">
            <v>HC SENSITIVITY - MACROBROTH EA AGNT (SEND OUT ONLY)</v>
          </cell>
          <cell r="E4245">
            <v>64.900000000000006</v>
          </cell>
          <cell r="F4245">
            <v>64.900000000000006</v>
          </cell>
        </row>
        <row r="4246">
          <cell r="B4246">
            <v>87205</v>
          </cell>
          <cell r="C4246" t="str">
            <v>HC SMEAR - GRAM OR GIEMSA</v>
          </cell>
          <cell r="E4246">
            <v>122</v>
          </cell>
          <cell r="F4246">
            <v>122</v>
          </cell>
        </row>
        <row r="4247">
          <cell r="B4247">
            <v>87206</v>
          </cell>
          <cell r="C4247" t="str">
            <v>HC SMEAR - FLUORESCENT OR AFB STAIN (SEND OUT ONLY)</v>
          </cell>
          <cell r="E4247">
            <v>134</v>
          </cell>
          <cell r="F4247">
            <v>134</v>
          </cell>
        </row>
        <row r="4248">
          <cell r="B4248">
            <v>87206</v>
          </cell>
          <cell r="C4248" t="str">
            <v>HC SMEAR - FLUORESCENT OR AFB STAIN (SEND OUT ONLY)</v>
          </cell>
          <cell r="E4248">
            <v>17.940000000000001</v>
          </cell>
          <cell r="F4248">
            <v>17.940000000000001</v>
          </cell>
        </row>
        <row r="4249">
          <cell r="B4249">
            <v>87206</v>
          </cell>
          <cell r="C4249" t="str">
            <v>HC SMEAR - FLUORESCENT OR AFB STAIN (SEND OUT ONLY)</v>
          </cell>
          <cell r="E4249">
            <v>31.76</v>
          </cell>
          <cell r="F4249">
            <v>31.76</v>
          </cell>
        </row>
        <row r="4250">
          <cell r="B4250">
            <v>87207</v>
          </cell>
          <cell r="C4250" t="str">
            <v>HC SMEAR SPECIAL STAIN</v>
          </cell>
          <cell r="E4250">
            <v>212</v>
          </cell>
          <cell r="F4250">
            <v>212</v>
          </cell>
        </row>
        <row r="4251">
          <cell r="B4251">
            <v>87207</v>
          </cell>
          <cell r="C4251" t="str">
            <v>HC SMEAR SPECIAL STAIN (SEND OUT ONLY)</v>
          </cell>
          <cell r="E4251">
            <v>39</v>
          </cell>
          <cell r="F4251">
            <v>39</v>
          </cell>
        </row>
        <row r="4252">
          <cell r="B4252">
            <v>87209</v>
          </cell>
          <cell r="C4252" t="str">
            <v>HC SMEAR COMPLEX STAIN (SEND OUT ONLY)</v>
          </cell>
          <cell r="E4252">
            <v>4.17</v>
          </cell>
          <cell r="F4252">
            <v>4.17</v>
          </cell>
        </row>
        <row r="4253">
          <cell r="B4253">
            <v>87210</v>
          </cell>
          <cell r="C4253" t="str">
            <v>HC SMEAR - INFECTIOUS WET MOUNT</v>
          </cell>
          <cell r="E4253">
            <v>163</v>
          </cell>
          <cell r="F4253">
            <v>163</v>
          </cell>
        </row>
        <row r="4254">
          <cell r="B4254">
            <v>87220</v>
          </cell>
          <cell r="C4254" t="str">
            <v>HC KOH FOR FUNGI/PARASITES/MITES</v>
          </cell>
          <cell r="E4254">
            <v>128</v>
          </cell>
          <cell r="F4254">
            <v>128</v>
          </cell>
        </row>
        <row r="4255">
          <cell r="B4255">
            <v>87252</v>
          </cell>
          <cell r="C4255" t="str">
            <v>HC VIRUS ISOLATE - TISSUE CULT INOC</v>
          </cell>
          <cell r="E4255">
            <v>18.79</v>
          </cell>
          <cell r="F4255">
            <v>18.79</v>
          </cell>
        </row>
        <row r="4256">
          <cell r="B4256">
            <v>87255</v>
          </cell>
          <cell r="C4256" t="str">
            <v>HC GENET VIRUS ISOLATE HSV (SEND OUT ONLY)</v>
          </cell>
          <cell r="E4256">
            <v>10</v>
          </cell>
          <cell r="F4256">
            <v>10</v>
          </cell>
        </row>
        <row r="4257">
          <cell r="B4257">
            <v>87255</v>
          </cell>
          <cell r="C4257" t="str">
            <v>HC HERPES SIMPLEX VIRUS CULTURE Q2692</v>
          </cell>
          <cell r="E4257">
            <v>7.6</v>
          </cell>
          <cell r="F4257">
            <v>7.6</v>
          </cell>
        </row>
        <row r="4258">
          <cell r="B4258">
            <v>87255</v>
          </cell>
          <cell r="C4258" t="str">
            <v>HC CRYPTOSPOR AG BY IFA</v>
          </cell>
          <cell r="E4258">
            <v>7.6</v>
          </cell>
          <cell r="F4258">
            <v>7.6</v>
          </cell>
        </row>
        <row r="4259">
          <cell r="B4259">
            <v>87272</v>
          </cell>
          <cell r="C4259" t="str">
            <v>HC CRYPTOSPORIDIUM ANTIGEN QUEST TEST 39480</v>
          </cell>
          <cell r="E4259">
            <v>3.2</v>
          </cell>
          <cell r="F4259">
            <v>3.2</v>
          </cell>
        </row>
        <row r="4260">
          <cell r="B4260">
            <v>87305</v>
          </cell>
          <cell r="C4260" t="str">
            <v>HC ASPERGILLUS AG,EIA,BAL QUEST</v>
          </cell>
          <cell r="E4260">
            <v>93.42</v>
          </cell>
          <cell r="F4260">
            <v>93.42</v>
          </cell>
        </row>
        <row r="4261">
          <cell r="B4261">
            <v>87324</v>
          </cell>
          <cell r="C4261" t="str">
            <v>HC CLOSTRIDIUM AG IA</v>
          </cell>
          <cell r="E4261">
            <v>345</v>
          </cell>
          <cell r="F4261">
            <v>345</v>
          </cell>
        </row>
        <row r="4262">
          <cell r="B4262">
            <v>87327</v>
          </cell>
          <cell r="C4262" t="str">
            <v>HC CRYPTOCOCCUS NEOFORM AG IA (SEND OUT ONLY)</v>
          </cell>
          <cell r="E4262">
            <v>112</v>
          </cell>
          <cell r="F4262">
            <v>112</v>
          </cell>
        </row>
        <row r="4263">
          <cell r="B4263">
            <v>87329</v>
          </cell>
          <cell r="C4263" t="str">
            <v>HC GIARDIA AG IA (SEND OUT ONLY)</v>
          </cell>
          <cell r="E4263">
            <v>10.119999999999999</v>
          </cell>
          <cell r="F4263">
            <v>10.119999999999999</v>
          </cell>
        </row>
        <row r="4264">
          <cell r="B4264">
            <v>87329</v>
          </cell>
          <cell r="C4264" t="str">
            <v>HC CONCENTRATION FOR INFECT AGNT</v>
          </cell>
          <cell r="E4264">
            <v>10.119999999999999</v>
          </cell>
          <cell r="F4264">
            <v>10.119999999999999</v>
          </cell>
        </row>
        <row r="4265">
          <cell r="B4265">
            <v>87338</v>
          </cell>
          <cell r="C4265" t="str">
            <v>HC HPYLORI STOOL IA (SEND OUT ONLY)</v>
          </cell>
          <cell r="E4265">
            <v>34.82</v>
          </cell>
          <cell r="F4265">
            <v>34.82</v>
          </cell>
        </row>
        <row r="4266">
          <cell r="B4266">
            <v>87340</v>
          </cell>
          <cell r="C4266" t="str">
            <v>HC HEPATITIS B SURFACE AG IA (SEND OUT ONLY)</v>
          </cell>
          <cell r="E4266">
            <v>106</v>
          </cell>
          <cell r="F4266">
            <v>106</v>
          </cell>
        </row>
        <row r="4267">
          <cell r="B4267">
            <v>87341</v>
          </cell>
          <cell r="C4267" t="str">
            <v>HC HEPATITIS B SURFACE AG IA</v>
          </cell>
          <cell r="E4267">
            <v>35</v>
          </cell>
          <cell r="F4267">
            <v>35</v>
          </cell>
        </row>
        <row r="4268">
          <cell r="B4268">
            <v>87350</v>
          </cell>
          <cell r="C4268" t="str">
            <v>HC HEPATITIS BE AG IA (SEND OUT ONLY)</v>
          </cell>
          <cell r="E4268">
            <v>10.88</v>
          </cell>
          <cell r="F4268">
            <v>10.88</v>
          </cell>
        </row>
        <row r="4269">
          <cell r="B4269">
            <v>87385</v>
          </cell>
          <cell r="C4269" t="str">
            <v>HC HISTOPLASMA CAPSUL AG IA (SEND OUT ONLY)</v>
          </cell>
          <cell r="E4269">
            <v>90</v>
          </cell>
          <cell r="F4269">
            <v>90</v>
          </cell>
        </row>
        <row r="4270">
          <cell r="B4270">
            <v>87385</v>
          </cell>
          <cell r="C4270" t="str">
            <v>HC ENTAMOEB HIST GROUP AG IA (SEND OUT ONLY)</v>
          </cell>
          <cell r="E4270">
            <v>38.909999999999997</v>
          </cell>
          <cell r="F4270">
            <v>38.909999999999997</v>
          </cell>
        </row>
        <row r="4271">
          <cell r="B4271">
            <v>87389</v>
          </cell>
          <cell r="C4271" t="str">
            <v>HC HIV-1 AG W/HIV-1 &amp; HIV-2 AB</v>
          </cell>
          <cell r="E4271">
            <v>185</v>
          </cell>
          <cell r="F4271">
            <v>185</v>
          </cell>
        </row>
        <row r="4272">
          <cell r="B4272">
            <v>87400</v>
          </cell>
          <cell r="C4272" t="str">
            <v>HC INFLUENZA B AG IA</v>
          </cell>
          <cell r="E4272">
            <v>332</v>
          </cell>
          <cell r="F4272">
            <v>332</v>
          </cell>
        </row>
        <row r="4273">
          <cell r="B4273">
            <v>87427</v>
          </cell>
          <cell r="C4273" t="str">
            <v>HC SHIGA-LIKE TOXIN AG IA</v>
          </cell>
          <cell r="E4273">
            <v>29.95</v>
          </cell>
          <cell r="F4273">
            <v>29.95</v>
          </cell>
        </row>
        <row r="4274">
          <cell r="B4274">
            <v>87449</v>
          </cell>
          <cell r="C4274" t="str">
            <v>HC AG DETECT NOS IA MULT -LEGIONELLA UR (SEND OUT ONLY)</v>
          </cell>
          <cell r="E4274">
            <v>34</v>
          </cell>
          <cell r="F4274">
            <v>34</v>
          </cell>
        </row>
        <row r="4275">
          <cell r="B4275">
            <v>87449</v>
          </cell>
          <cell r="C4275" t="str">
            <v>HC AG DETECT NOS IA MULT- NOROVIRUS (SEND OUT ONLY)</v>
          </cell>
          <cell r="E4275">
            <v>59</v>
          </cell>
          <cell r="F4275">
            <v>59</v>
          </cell>
        </row>
        <row r="4276">
          <cell r="B4276">
            <v>87449</v>
          </cell>
          <cell r="C4276" t="str">
            <v>HC AG DETECT NOS IA MULT (SEND OUT ONLY)</v>
          </cell>
          <cell r="E4276">
            <v>80</v>
          </cell>
          <cell r="F4276">
            <v>80</v>
          </cell>
        </row>
        <row r="4277">
          <cell r="B4277">
            <v>87449</v>
          </cell>
          <cell r="C4277" t="str">
            <v>HC AG DETECT NOS IA MULT- GDH (SEND OUT ONLY)</v>
          </cell>
          <cell r="E4277">
            <v>80</v>
          </cell>
          <cell r="F4277">
            <v>80</v>
          </cell>
        </row>
        <row r="4278">
          <cell r="B4278">
            <v>87449</v>
          </cell>
          <cell r="C4278" t="str">
            <v>HC FUNGITELL(R) (1-3)-B-D GLUCAN ASSAY Q16283</v>
          </cell>
          <cell r="E4278">
            <v>96.25</v>
          </cell>
          <cell r="F4278">
            <v>96.25</v>
          </cell>
        </row>
        <row r="4279">
          <cell r="B4279">
            <v>87449</v>
          </cell>
          <cell r="C4279" t="str">
            <v>HC LEGIONELLA ANTIGEN, EIA, URINE Q11673</v>
          </cell>
          <cell r="E4279">
            <v>29.04</v>
          </cell>
          <cell r="F4279">
            <v>29.04</v>
          </cell>
        </row>
        <row r="4280">
          <cell r="B4280">
            <v>87480</v>
          </cell>
          <cell r="C4280" t="str">
            <v>HC IADNA CANDIDA SPECIES DIRECT PROBE TQ QUEST</v>
          </cell>
          <cell r="E4280">
            <v>11.63</v>
          </cell>
          <cell r="F4280">
            <v>11.63</v>
          </cell>
        </row>
        <row r="4281">
          <cell r="B4281">
            <v>87480</v>
          </cell>
          <cell r="C4281" t="str">
            <v>HC CANDIDA, DNA, DIR PROBE</v>
          </cell>
          <cell r="E4281">
            <v>30.07</v>
          </cell>
          <cell r="F4281">
            <v>30.07</v>
          </cell>
        </row>
        <row r="4282">
          <cell r="B4282">
            <v>87490</v>
          </cell>
          <cell r="C4282" t="str">
            <v>HC CHLAMYDIA T DIR NA PROBE</v>
          </cell>
          <cell r="E4282">
            <v>115</v>
          </cell>
          <cell r="F4282">
            <v>115</v>
          </cell>
        </row>
        <row r="4283">
          <cell r="B4283">
            <v>87491</v>
          </cell>
          <cell r="C4283" t="str">
            <v>HC CHLAMYDIA AMPLIFIED PROBE</v>
          </cell>
          <cell r="E4283">
            <v>115</v>
          </cell>
          <cell r="F4283">
            <v>115</v>
          </cell>
        </row>
        <row r="4284">
          <cell r="B4284">
            <v>87493</v>
          </cell>
          <cell r="C4284" t="str">
            <v>HC C DIFF AMPLIFIED PROBE (SEND OUT ONLY)</v>
          </cell>
          <cell r="E4284">
            <v>95</v>
          </cell>
          <cell r="F4284">
            <v>95</v>
          </cell>
        </row>
        <row r="4285">
          <cell r="B4285">
            <v>87496</v>
          </cell>
          <cell r="C4285" t="str">
            <v>HC CYTOMEGALOVIRUS DNA QUALITATIVE REAL-TIME PCR</v>
          </cell>
          <cell r="E4285">
            <v>69.92</v>
          </cell>
          <cell r="F4285">
            <v>69.92</v>
          </cell>
        </row>
        <row r="4286">
          <cell r="B4286">
            <v>87497</v>
          </cell>
          <cell r="C4286" t="str">
            <v>HC CYTOMEGALOVIRUS NA QUAN</v>
          </cell>
          <cell r="E4286">
            <v>205</v>
          </cell>
          <cell r="F4286">
            <v>205</v>
          </cell>
        </row>
        <row r="4287">
          <cell r="B4287">
            <v>87497</v>
          </cell>
          <cell r="C4287" t="str">
            <v>HC CYTOMEGALOV AMPLIF NA PROBE (SEND OUT ONLY)</v>
          </cell>
          <cell r="E4287">
            <v>136.80000000000001</v>
          </cell>
          <cell r="F4287">
            <v>136.80000000000001</v>
          </cell>
        </row>
        <row r="4288">
          <cell r="B4288">
            <v>87502</v>
          </cell>
          <cell r="C4288" t="str">
            <v>HC INFLUENZA DNA AMP PROBE (SEND OUT ONLY)</v>
          </cell>
          <cell r="E4288">
            <v>155</v>
          </cell>
          <cell r="F4288">
            <v>155</v>
          </cell>
        </row>
        <row r="4289">
          <cell r="B4289">
            <v>87510</v>
          </cell>
          <cell r="C4289" t="str">
            <v>HC IADNA GARDNERELLA VAGINALIS DIRECT PROBE TQ QUEST</v>
          </cell>
          <cell r="E4289">
            <v>11.64</v>
          </cell>
          <cell r="F4289">
            <v>11.64</v>
          </cell>
        </row>
        <row r="4290">
          <cell r="B4290">
            <v>87510</v>
          </cell>
          <cell r="C4290" t="str">
            <v>HC GARDNER VAG, DNA, DIR PROBE</v>
          </cell>
          <cell r="E4290">
            <v>30.07</v>
          </cell>
          <cell r="F4290">
            <v>30.07</v>
          </cell>
        </row>
        <row r="4291">
          <cell r="B4291">
            <v>87517</v>
          </cell>
          <cell r="C4291" t="str">
            <v>HC HEP-B NA QUAN (SEND OUT ONLY)</v>
          </cell>
          <cell r="E4291">
            <v>153.30000000000001</v>
          </cell>
          <cell r="F4291">
            <v>153.30000000000001</v>
          </cell>
        </row>
        <row r="4292">
          <cell r="B4292">
            <v>87517</v>
          </cell>
          <cell r="C4292" t="str">
            <v>HC HEPATITIS B VIRUS DNA, QN PCR W/REFL HBV GENOTYPE Q16694</v>
          </cell>
          <cell r="E4292">
            <v>69.92</v>
          </cell>
          <cell r="F4292">
            <v>69.92</v>
          </cell>
        </row>
        <row r="4293">
          <cell r="B4293">
            <v>87517</v>
          </cell>
          <cell r="C4293" t="str">
            <v>HC HEPATITIS B VIRUS DNA, QN, REAL TIME PCR Q8369</v>
          </cell>
          <cell r="E4293">
            <v>69.92</v>
          </cell>
          <cell r="F4293">
            <v>69.92</v>
          </cell>
        </row>
        <row r="4294">
          <cell r="B4294">
            <v>87521</v>
          </cell>
          <cell r="C4294" t="str">
            <v>HC HEPATITIS C PROBE&amp;RVRS TRNSC (SEND OUT ONLY)</v>
          </cell>
          <cell r="E4294">
            <v>157.5</v>
          </cell>
          <cell r="F4294">
            <v>157.5</v>
          </cell>
        </row>
        <row r="4295">
          <cell r="B4295">
            <v>87522</v>
          </cell>
          <cell r="C4295" t="str">
            <v>HC HEPATITIS C REVRS TRNSCRPJ QUANTITATIVE (SEND OUT ONLY)</v>
          </cell>
          <cell r="E4295">
            <v>171.15</v>
          </cell>
          <cell r="F4295">
            <v>171.15</v>
          </cell>
        </row>
        <row r="4296">
          <cell r="B4296">
            <v>87522</v>
          </cell>
          <cell r="C4296" t="str">
            <v>HC HCV RNA, QN PCR W/REFL TO GENOTYPE, LIPA(R) Q11348</v>
          </cell>
          <cell r="E4296">
            <v>94.05</v>
          </cell>
          <cell r="F4296">
            <v>94.05</v>
          </cell>
        </row>
        <row r="4297">
          <cell r="B4297">
            <v>87522</v>
          </cell>
          <cell r="C4297" t="str">
            <v>HC HCV RNA, QUANTITATIVE REAL TIME PCR Q35645</v>
          </cell>
          <cell r="E4297">
            <v>125.1</v>
          </cell>
          <cell r="F4297">
            <v>125.1</v>
          </cell>
        </row>
        <row r="4298">
          <cell r="B4298">
            <v>87522</v>
          </cell>
          <cell r="C4298" t="str">
            <v>HC HEPATITIS C VIRAL RNA, QN REAL TIME PCR W/REFLS Q93873</v>
          </cell>
          <cell r="E4298">
            <v>94.05</v>
          </cell>
          <cell r="F4298">
            <v>94.05</v>
          </cell>
        </row>
        <row r="4299">
          <cell r="B4299">
            <v>87529</v>
          </cell>
          <cell r="C4299" t="str">
            <v>HC HERPES S AMPLIF NA PROBE (SEND OUT ONLY)</v>
          </cell>
          <cell r="E4299">
            <v>180</v>
          </cell>
          <cell r="F4299">
            <v>180</v>
          </cell>
        </row>
        <row r="4300">
          <cell r="B4300">
            <v>87529</v>
          </cell>
          <cell r="C4300" t="str">
            <v>HC HERPES SIMPLEX VIRUS, TYPE 1 &amp; 2 DNA QUALITATIVE</v>
          </cell>
          <cell r="E4300">
            <v>42.61</v>
          </cell>
          <cell r="F4300">
            <v>42.61</v>
          </cell>
        </row>
        <row r="4301">
          <cell r="B4301">
            <v>87535</v>
          </cell>
          <cell r="C4301" t="str">
            <v>HC HIV-1 PROBE&amp;REVERSE TRNSCRPJ (SEND OUT ONLY)</v>
          </cell>
          <cell r="E4301">
            <v>82.16</v>
          </cell>
          <cell r="F4301">
            <v>82.16</v>
          </cell>
        </row>
        <row r="4302">
          <cell r="B4302">
            <v>87535</v>
          </cell>
          <cell r="C4302" t="str">
            <v>HC HIV 1 RNA QL TMA QUEST ORDER #16185</v>
          </cell>
          <cell r="E4302">
            <v>82.16</v>
          </cell>
          <cell r="F4302">
            <v>82.16</v>
          </cell>
        </row>
        <row r="4303">
          <cell r="B4303">
            <v>87536</v>
          </cell>
          <cell r="C4303" t="str">
            <v>HC HIV-1 QUANT&amp;REVRSE TRNSCRPJ  (SEND OUT ONLY)</v>
          </cell>
          <cell r="E4303">
            <v>89.85</v>
          </cell>
          <cell r="F4303">
            <v>89.85</v>
          </cell>
        </row>
        <row r="4304">
          <cell r="B4304">
            <v>87536</v>
          </cell>
          <cell r="C4304" t="str">
            <v>HC HIV-1 RNA QN REAL-TIME QUEST</v>
          </cell>
          <cell r="E4304">
            <v>89.85</v>
          </cell>
          <cell r="F4304">
            <v>89.85</v>
          </cell>
        </row>
        <row r="4305">
          <cell r="B4305">
            <v>87536</v>
          </cell>
          <cell r="C4305" t="str">
            <v>HC HIV 1 RNA, QN PCR W/RFL GENO (RTI,PI,INTEGRASE) Q91691</v>
          </cell>
          <cell r="E4305">
            <v>890</v>
          </cell>
          <cell r="F4305">
            <v>890</v>
          </cell>
        </row>
        <row r="4306">
          <cell r="B4306">
            <v>87550</v>
          </cell>
          <cell r="C4306" t="str">
            <v>HC MYCOBACTERIA DIR NA PROBE</v>
          </cell>
          <cell r="E4306">
            <v>72.5</v>
          </cell>
          <cell r="F4306">
            <v>72.5</v>
          </cell>
        </row>
        <row r="4307">
          <cell r="B4307">
            <v>87556</v>
          </cell>
          <cell r="C4307" t="str">
            <v>HC MYCOBACTERIA T AMPLIF NA PROBE</v>
          </cell>
          <cell r="E4307">
            <v>192.15</v>
          </cell>
          <cell r="F4307">
            <v>192.15</v>
          </cell>
        </row>
        <row r="4308">
          <cell r="B4308">
            <v>87556</v>
          </cell>
          <cell r="C4308" t="str">
            <v>HC GENEXPERT: MTB/RIF ASSAY ACPHL TEST</v>
          </cell>
          <cell r="E4308">
            <v>96.46</v>
          </cell>
          <cell r="F4308">
            <v>96.46</v>
          </cell>
        </row>
        <row r="4309">
          <cell r="B4309">
            <v>87556</v>
          </cell>
          <cell r="C4309" t="str">
            <v>HC M TUBERCULOSIS, PCR, RESP QUEST</v>
          </cell>
          <cell r="E4309">
            <v>75.2</v>
          </cell>
          <cell r="F4309">
            <v>75.2</v>
          </cell>
        </row>
        <row r="4310">
          <cell r="B4310">
            <v>87590</v>
          </cell>
          <cell r="C4310" t="str">
            <v>HC NEISSERIA DIR NA PROBE</v>
          </cell>
          <cell r="E4310">
            <v>115</v>
          </cell>
          <cell r="F4310">
            <v>115</v>
          </cell>
        </row>
        <row r="4311">
          <cell r="B4311">
            <v>87591</v>
          </cell>
          <cell r="C4311" t="str">
            <v>HC NEISSERIA AMPLIFIED PROBE</v>
          </cell>
          <cell r="E4311">
            <v>115</v>
          </cell>
          <cell r="F4311">
            <v>115</v>
          </cell>
        </row>
        <row r="4312">
          <cell r="B4312">
            <v>87623</v>
          </cell>
          <cell r="C4312" t="str">
            <v>HC HPV LOW RISK TYPES</v>
          </cell>
          <cell r="E4312">
            <v>52</v>
          </cell>
          <cell r="F4312">
            <v>52</v>
          </cell>
        </row>
        <row r="4313">
          <cell r="B4313">
            <v>87624</v>
          </cell>
          <cell r="C4313" t="str">
            <v>HC THINPREP PAP AND HPV MRNA E6/E7 REFLEX HPV 16,18/45 Q91411</v>
          </cell>
          <cell r="E4313">
            <v>49.88</v>
          </cell>
          <cell r="F4313">
            <v>49.88</v>
          </cell>
        </row>
        <row r="4314">
          <cell r="B4314">
            <v>87624</v>
          </cell>
          <cell r="C4314" t="str">
            <v>HC HPV MRNA E6/E7 Q90887</v>
          </cell>
          <cell r="E4314">
            <v>27.55</v>
          </cell>
          <cell r="F4314">
            <v>27.55</v>
          </cell>
        </row>
        <row r="4315">
          <cell r="B4315">
            <v>87624</v>
          </cell>
          <cell r="C4315" t="str">
            <v>HC HPV MRNA E6/E7</v>
          </cell>
          <cell r="E4315">
            <v>27.55</v>
          </cell>
          <cell r="F4315">
            <v>27.55</v>
          </cell>
        </row>
        <row r="4316">
          <cell r="B4316">
            <v>87624</v>
          </cell>
          <cell r="C4316" t="str">
            <v>HC THINPREP PAP REFL TO HPV REFL GENOTYPE</v>
          </cell>
          <cell r="E4316">
            <v>75</v>
          </cell>
          <cell r="F4316">
            <v>75</v>
          </cell>
        </row>
        <row r="4317">
          <cell r="B4317">
            <v>87625</v>
          </cell>
          <cell r="C4317" t="str">
            <v>HC HPV TYPES 16 &amp; 18 ONLY</v>
          </cell>
          <cell r="E4317">
            <v>52</v>
          </cell>
          <cell r="F4317">
            <v>52</v>
          </cell>
        </row>
        <row r="4318">
          <cell r="B4318">
            <v>87625</v>
          </cell>
          <cell r="C4318" t="str">
            <v>HC HPV MRNA E6/E7 REFLEX TO HPV 16, 18/45 Q90942</v>
          </cell>
          <cell r="E4318">
            <v>55.1</v>
          </cell>
          <cell r="F4318">
            <v>55.1</v>
          </cell>
        </row>
        <row r="4319">
          <cell r="B4319">
            <v>87634</v>
          </cell>
          <cell r="C4319" t="str">
            <v>HC RSV DNA/RNA AMP PROBE</v>
          </cell>
          <cell r="E4319">
            <v>210.6</v>
          </cell>
          <cell r="F4319">
            <v>210.6</v>
          </cell>
        </row>
        <row r="4320">
          <cell r="B4320">
            <v>87635</v>
          </cell>
          <cell r="C4320" t="str">
            <v>HC SARS-COV-2 COVID-19 AMP PRB IN-HOUSE</v>
          </cell>
          <cell r="E4320">
            <v>76.87</v>
          </cell>
          <cell r="F4320">
            <v>76.87</v>
          </cell>
        </row>
        <row r="4321">
          <cell r="B4321">
            <v>87660</v>
          </cell>
          <cell r="C4321" t="str">
            <v>HC IADNA TRICHOMONAS VAGINALIS DIRECT PROBE TO QUEST</v>
          </cell>
          <cell r="E4321">
            <v>11.64</v>
          </cell>
          <cell r="F4321">
            <v>11.64</v>
          </cell>
        </row>
        <row r="4322">
          <cell r="B4322">
            <v>87660</v>
          </cell>
          <cell r="C4322" t="str">
            <v>HC TRICHOMONAS VAGIN, DIR PROBE</v>
          </cell>
          <cell r="E4322">
            <v>30.07</v>
          </cell>
          <cell r="F4322">
            <v>30.07</v>
          </cell>
        </row>
        <row r="4323">
          <cell r="B4323">
            <v>87661</v>
          </cell>
          <cell r="C4323" t="str">
            <v>HC TRICHOMONAS VAGINALIS AMPLIF (SEND OUT ONLY)</v>
          </cell>
          <cell r="E4323">
            <v>60.27</v>
          </cell>
          <cell r="F4323">
            <v>60.27</v>
          </cell>
        </row>
        <row r="4324">
          <cell r="B4324">
            <v>87662</v>
          </cell>
          <cell r="C4324" t="str">
            <v>HC ZIKA (SEND OUT ONLY)</v>
          </cell>
          <cell r="E4324">
            <v>385</v>
          </cell>
          <cell r="F4324">
            <v>385</v>
          </cell>
        </row>
        <row r="4325">
          <cell r="B4325">
            <v>87798</v>
          </cell>
          <cell r="C4325" t="str">
            <v>HC JC POLYOMA VIRUS DNA AMP PROBE TECH (SEND OUT ONLY)</v>
          </cell>
          <cell r="E4325">
            <v>113.05</v>
          </cell>
          <cell r="F4325">
            <v>113.05</v>
          </cell>
        </row>
        <row r="4326">
          <cell r="B4326">
            <v>87798</v>
          </cell>
          <cell r="C4326" t="str">
            <v>HC TOXOPLASMA IGG CSF (SEND OUT ONLY)</v>
          </cell>
          <cell r="E4326">
            <v>296</v>
          </cell>
          <cell r="F4326">
            <v>296</v>
          </cell>
        </row>
        <row r="4327">
          <cell r="B4327">
            <v>87798</v>
          </cell>
          <cell r="C4327" t="str">
            <v>HC BORDETELLA PERTUSSIS PCR (SEND OUT ONLY)</v>
          </cell>
          <cell r="E4327">
            <v>35</v>
          </cell>
          <cell r="F4327">
            <v>35</v>
          </cell>
        </row>
        <row r="4328">
          <cell r="B4328">
            <v>87798</v>
          </cell>
          <cell r="C4328" t="str">
            <v>HC ZIKA URINE AND BLOOD (SEND OUT ONLY)</v>
          </cell>
          <cell r="E4328">
            <v>500</v>
          </cell>
          <cell r="F4328">
            <v>500</v>
          </cell>
        </row>
        <row r="4329">
          <cell r="B4329">
            <v>87798</v>
          </cell>
          <cell r="C4329" t="str">
            <v>HC VARICELLA-ZOSTER VIRUS (VZV) DNA, QL RT PCR Q34052</v>
          </cell>
          <cell r="E4329">
            <v>22.4</v>
          </cell>
          <cell r="F4329">
            <v>22.4</v>
          </cell>
        </row>
        <row r="4330">
          <cell r="B4330">
            <v>87798</v>
          </cell>
          <cell r="C4330" t="str">
            <v>HC TOXOPLASMA GONDII, DNA, QL PCR Q34451</v>
          </cell>
          <cell r="E4330">
            <v>98.42</v>
          </cell>
          <cell r="F4330">
            <v>98.42</v>
          </cell>
        </row>
        <row r="4331">
          <cell r="B4331">
            <v>87798</v>
          </cell>
          <cell r="C4331" t="str">
            <v>HC HEPATITIS D VIRUS RNA, QL, REAL TIME PCR Q34469</v>
          </cell>
          <cell r="E4331">
            <v>150</v>
          </cell>
          <cell r="F4331">
            <v>150</v>
          </cell>
        </row>
        <row r="4332">
          <cell r="B4332">
            <v>87798</v>
          </cell>
          <cell r="C4332" t="str">
            <v>HC COVID-19 QUEST</v>
          </cell>
          <cell r="E4332">
            <v>199</v>
          </cell>
          <cell r="F4332">
            <v>199</v>
          </cell>
        </row>
        <row r="4333">
          <cell r="B4333">
            <v>87798</v>
          </cell>
          <cell r="C4333" t="str">
            <v>HC JC POLYYOMA VIRUS DNA, QUALITATIVE REAL-TIME PCR, CSF QUEST 16441</v>
          </cell>
          <cell r="E4333">
            <v>158</v>
          </cell>
          <cell r="F4333">
            <v>158</v>
          </cell>
        </row>
        <row r="4334">
          <cell r="B4334">
            <v>87798</v>
          </cell>
          <cell r="C4334" t="str">
            <v>HC POX VIRUS DNA AMPLIFIED QUEST</v>
          </cell>
          <cell r="E4334">
            <v>45</v>
          </cell>
          <cell r="F4334">
            <v>45</v>
          </cell>
        </row>
        <row r="4335">
          <cell r="B4335">
            <v>87799</v>
          </cell>
          <cell r="C4335" t="str">
            <v>HC NA QUAN NOS AGENT (SEND OUT ONLY)</v>
          </cell>
          <cell r="E4335">
            <v>255</v>
          </cell>
          <cell r="F4335">
            <v>255</v>
          </cell>
        </row>
        <row r="4336">
          <cell r="B4336">
            <v>87811</v>
          </cell>
          <cell r="C4336" t="str">
            <v>HC SARS-COV-2 COVID19 W/OPTIC</v>
          </cell>
          <cell r="E4336">
            <v>17.7</v>
          </cell>
          <cell r="F4336">
            <v>17.7</v>
          </cell>
        </row>
        <row r="4337">
          <cell r="B4337">
            <v>87880</v>
          </cell>
          <cell r="C4337" t="str">
            <v>HC STREP A ASSAY W/OPTIC</v>
          </cell>
          <cell r="E4337">
            <v>69.599999999999994</v>
          </cell>
          <cell r="F4337">
            <v>69.599999999999994</v>
          </cell>
        </row>
        <row r="4338">
          <cell r="B4338">
            <v>87899</v>
          </cell>
          <cell r="C4338" t="str">
            <v>HC IAADIADOO NOT OTHERWISE SPECIFIED</v>
          </cell>
          <cell r="E4338">
            <v>48.21</v>
          </cell>
          <cell r="F4338">
            <v>48.21</v>
          </cell>
        </row>
        <row r="4339">
          <cell r="B4339">
            <v>87899</v>
          </cell>
          <cell r="C4339" t="str">
            <v>HC STREPTOCOCCUS PNEUMONIAE ANTIGENS URINE</v>
          </cell>
          <cell r="E4339">
            <v>75</v>
          </cell>
          <cell r="F4339">
            <v>75</v>
          </cell>
        </row>
        <row r="4340">
          <cell r="B4340">
            <v>87901</v>
          </cell>
          <cell r="C4340" t="str">
            <v>HC GENOTYPE DNA HIV REVERSE T (SEND OUT ONLY)</v>
          </cell>
          <cell r="E4340">
            <v>325</v>
          </cell>
          <cell r="F4340">
            <v>325</v>
          </cell>
        </row>
        <row r="4341">
          <cell r="B4341">
            <v>87902</v>
          </cell>
          <cell r="C4341" t="str">
            <v>HC HEPATITIS C - DNA OR RNA (SEND OUT ONLY)</v>
          </cell>
          <cell r="E4341">
            <v>746</v>
          </cell>
          <cell r="F4341">
            <v>746</v>
          </cell>
        </row>
        <row r="4342">
          <cell r="B4342">
            <v>87902</v>
          </cell>
          <cell r="C4342" t="str">
            <v>HC HEPATITIS C VIRAL RNA GENOTYPE, LIPA(R) Q37811</v>
          </cell>
          <cell r="E4342">
            <v>100</v>
          </cell>
          <cell r="F4342">
            <v>100</v>
          </cell>
        </row>
        <row r="4343">
          <cell r="B4343">
            <v>87902</v>
          </cell>
          <cell r="C4343" t="str">
            <v>HC HEPATITIS C VIRAL RNA GENO 1 NS3 DRUG RESIST Q90924</v>
          </cell>
          <cell r="E4343">
            <v>630</v>
          </cell>
          <cell r="F4343">
            <v>630</v>
          </cell>
        </row>
        <row r="4344">
          <cell r="B4344">
            <v>87902</v>
          </cell>
          <cell r="C4344" t="str">
            <v>HC HEPATITIS C VIRAL RNA GENO 1 NS5B DRUG RESIST Q92204</v>
          </cell>
          <cell r="E4344">
            <v>261.17</v>
          </cell>
          <cell r="F4344">
            <v>261.17</v>
          </cell>
        </row>
        <row r="4345">
          <cell r="B4345">
            <v>87902</v>
          </cell>
          <cell r="C4345" t="str">
            <v>HC HEPATITIS C VIRAL RNA GENO 1 NS5A DRUG RESIST Q92447</v>
          </cell>
          <cell r="E4345">
            <v>261.17</v>
          </cell>
          <cell r="F4345">
            <v>261.17</v>
          </cell>
        </row>
        <row r="4346">
          <cell r="B4346">
            <v>87902</v>
          </cell>
          <cell r="C4346" t="str">
            <v>HC HEPATITIS C VIRAL RNA GENO 3 NS5A DRUG RESIST Q93325</v>
          </cell>
          <cell r="E4346">
            <v>746.2</v>
          </cell>
          <cell r="F4346">
            <v>746.2</v>
          </cell>
        </row>
        <row r="4347">
          <cell r="B4347">
            <v>87904</v>
          </cell>
          <cell r="C4347" t="str">
            <v>HC PHENOTYPE DNA HIV W/CLT - EA ADDL DRUG (SEND OUT ONLY)</v>
          </cell>
          <cell r="E4347">
            <v>40</v>
          </cell>
          <cell r="F4347">
            <v>40</v>
          </cell>
        </row>
        <row r="4348">
          <cell r="B4348">
            <v>87906</v>
          </cell>
          <cell r="C4348" t="str">
            <v>HC GENOTYPE DNA HIV OTHER REGION (SEND OUT ONLY)</v>
          </cell>
          <cell r="E4348">
            <v>440</v>
          </cell>
          <cell r="F4348">
            <v>440</v>
          </cell>
        </row>
        <row r="4349">
          <cell r="B4349">
            <v>87906</v>
          </cell>
          <cell r="C4349" t="str">
            <v>HC TROFILE (SEND OUT ONLY)</v>
          </cell>
          <cell r="E4349">
            <v>650</v>
          </cell>
          <cell r="F4349">
            <v>650</v>
          </cell>
        </row>
        <row r="4350">
          <cell r="B4350">
            <v>81001</v>
          </cell>
          <cell r="C4350" t="str">
            <v>HC AUTOM URINE DIP W MICRO</v>
          </cell>
          <cell r="E4350">
            <v>177</v>
          </cell>
          <cell r="F4350">
            <v>177</v>
          </cell>
        </row>
        <row r="4351">
          <cell r="B4351">
            <v>81002</v>
          </cell>
          <cell r="C4351" t="str">
            <v>HC N-AUTOM URINALYS WO MICRO</v>
          </cell>
          <cell r="E4351">
            <v>99</v>
          </cell>
          <cell r="F4351">
            <v>99</v>
          </cell>
        </row>
        <row r="4352">
          <cell r="B4352">
            <v>81003</v>
          </cell>
          <cell r="C4352" t="str">
            <v>HC AUTOM URINALYSIS WO MICRO</v>
          </cell>
          <cell r="E4352">
            <v>119</v>
          </cell>
          <cell r="F4352">
            <v>119</v>
          </cell>
        </row>
        <row r="4353">
          <cell r="B4353">
            <v>81015</v>
          </cell>
          <cell r="C4353" t="str">
            <v>HC URINALYSIS - MICRO ONLY</v>
          </cell>
          <cell r="E4353">
            <v>128.1</v>
          </cell>
          <cell r="F4353">
            <v>128.1</v>
          </cell>
        </row>
        <row r="4354">
          <cell r="B4354">
            <v>81025</v>
          </cell>
          <cell r="C4354" t="str">
            <v>HC URINE PREGNANCY VISUAL COLOR</v>
          </cell>
          <cell r="E4354">
            <v>232</v>
          </cell>
          <cell r="F4354">
            <v>232</v>
          </cell>
        </row>
        <row r="4355">
          <cell r="B4355">
            <v>81050</v>
          </cell>
          <cell r="C4355" t="str">
            <v>HC TIMED URINE VOL MEASURE EA</v>
          </cell>
          <cell r="E4355">
            <v>77</v>
          </cell>
          <cell r="F4355">
            <v>77</v>
          </cell>
        </row>
        <row r="4356">
          <cell r="B4356">
            <v>79190</v>
          </cell>
          <cell r="C4356" t="str">
            <v>HC EOSINOPHILS SMR NASAL</v>
          </cell>
          <cell r="E4356">
            <v>126</v>
          </cell>
          <cell r="F4356">
            <v>126</v>
          </cell>
        </row>
        <row r="4357">
          <cell r="B4357">
            <v>89050</v>
          </cell>
          <cell r="C4357" t="str">
            <v>HC CELL COUNT NOT BLOOD</v>
          </cell>
          <cell r="E4357">
            <v>133</v>
          </cell>
          <cell r="F4357">
            <v>133</v>
          </cell>
        </row>
        <row r="4358">
          <cell r="B4358">
            <v>89051</v>
          </cell>
          <cell r="C4358" t="str">
            <v>HC DIFF CELL COUNT NOT BLOOD</v>
          </cell>
          <cell r="E4358">
            <v>182.7</v>
          </cell>
          <cell r="F4358">
            <v>182.7</v>
          </cell>
        </row>
        <row r="4359">
          <cell r="B4359">
            <v>89060</v>
          </cell>
          <cell r="C4359" t="str">
            <v>HC EXAM SYNOVIAL FLUID CRYSTALS</v>
          </cell>
          <cell r="E4359">
            <v>255</v>
          </cell>
          <cell r="F4359">
            <v>255</v>
          </cell>
        </row>
        <row r="4360">
          <cell r="B4360">
            <v>89320</v>
          </cell>
          <cell r="C4360" t="str">
            <v>HC SEMEN ANAL VOL/COUNT/MOT</v>
          </cell>
          <cell r="E4360">
            <v>208</v>
          </cell>
          <cell r="F4360">
            <v>208</v>
          </cell>
        </row>
        <row r="4361">
          <cell r="B4361">
            <v>81206</v>
          </cell>
          <cell r="C4361" t="str">
            <v>HC BCR-ABL1 GENE REARRANGEMENT QUANTITATIVE PCR</v>
          </cell>
          <cell r="E4361">
            <v>67.5</v>
          </cell>
          <cell r="F4361">
            <v>67.5</v>
          </cell>
        </row>
        <row r="4362">
          <cell r="B4362">
            <v>81207</v>
          </cell>
          <cell r="C4362" t="str">
            <v>HC BCR-ABL1 GENE REARRANGEMENT, QUANT PCR</v>
          </cell>
          <cell r="E4362">
            <v>67.5</v>
          </cell>
          <cell r="F4362">
            <v>67.5</v>
          </cell>
        </row>
        <row r="4363">
          <cell r="B4363">
            <v>81210</v>
          </cell>
          <cell r="C4363" t="str">
            <v>HC BRAF GENE -HEM (SEND OUT ONLY)</v>
          </cell>
          <cell r="E4363">
            <v>500</v>
          </cell>
          <cell r="F4363">
            <v>500</v>
          </cell>
        </row>
        <row r="4364">
          <cell r="B4364">
            <v>81219</v>
          </cell>
          <cell r="C4364" t="str">
            <v>HC CALR (CALRETICULIN) QUEST 92472</v>
          </cell>
          <cell r="E4364">
            <v>287</v>
          </cell>
          <cell r="F4364">
            <v>287</v>
          </cell>
        </row>
        <row r="4365">
          <cell r="B4365">
            <v>81220</v>
          </cell>
          <cell r="C4365" t="str">
            <v>HC CYSTIC FIBROSIS SCREEN (SEND OUT ONLY)</v>
          </cell>
          <cell r="E4365">
            <v>1200</v>
          </cell>
          <cell r="F4365">
            <v>1200</v>
          </cell>
        </row>
        <row r="4366">
          <cell r="B4366">
            <v>81223</v>
          </cell>
          <cell r="C4366" t="str">
            <v>HC CFTR GENE COM VARIANTS (SEND OUT ONLY)</v>
          </cell>
          <cell r="E4366">
            <v>1500</v>
          </cell>
          <cell r="F4366">
            <v>1500</v>
          </cell>
        </row>
        <row r="4367">
          <cell r="B4367">
            <v>81229</v>
          </cell>
          <cell r="C4367" t="str">
            <v>HC CHROMOSOMAL MICROARRAY/POSTNATAL/CLARISURE OLIGO-SNP QUEST 16478</v>
          </cell>
          <cell r="E4367">
            <v>266</v>
          </cell>
          <cell r="F4367">
            <v>266</v>
          </cell>
        </row>
        <row r="4368">
          <cell r="B4368">
            <v>81229</v>
          </cell>
          <cell r="C4368" t="str">
            <v>HC CHROMOSOMAL MICROARRAY POC CLARSURE OLIGO SNP 81229 QUEST 90929</v>
          </cell>
          <cell r="E4368">
            <v>1400</v>
          </cell>
          <cell r="F4368">
            <v>1400</v>
          </cell>
        </row>
        <row r="4369">
          <cell r="B4369">
            <v>81235</v>
          </cell>
          <cell r="C4369" t="str">
            <v>HC EGFR GENE COM VARIANTS</v>
          </cell>
          <cell r="E4369">
            <v>650</v>
          </cell>
          <cell r="F4369">
            <v>650</v>
          </cell>
        </row>
        <row r="4370">
          <cell r="B4370">
            <v>81241</v>
          </cell>
          <cell r="C4370" t="str">
            <v>HC FACTOR V LEIDEN GENE MUTATION (SEND OUT ONLY)</v>
          </cell>
          <cell r="E4370">
            <v>18.05</v>
          </cell>
          <cell r="F4370">
            <v>18.05</v>
          </cell>
        </row>
        <row r="4371">
          <cell r="B4371">
            <v>81243</v>
          </cell>
          <cell r="C4371" t="str">
            <v>HC FRAGILE X GENOTYPR  ZS51603 (SEND OUT ONLY)</v>
          </cell>
          <cell r="E4371">
            <v>140.83000000000001</v>
          </cell>
          <cell r="F4371">
            <v>140.83000000000001</v>
          </cell>
        </row>
        <row r="4372">
          <cell r="B4372">
            <v>81256</v>
          </cell>
          <cell r="C4372" t="str">
            <v>HC HFE GENE (SEND OUT ONLY)</v>
          </cell>
          <cell r="E4372">
            <v>130.66999999999999</v>
          </cell>
          <cell r="F4372">
            <v>130.66999999999999</v>
          </cell>
        </row>
        <row r="4373">
          <cell r="B4373">
            <v>81256</v>
          </cell>
          <cell r="C4373" t="str">
            <v>HC SPECIMEN IDENTIFICATION - UCSF</v>
          </cell>
          <cell r="E4373">
            <v>270</v>
          </cell>
          <cell r="F4373">
            <v>270</v>
          </cell>
        </row>
        <row r="4374">
          <cell r="B4374">
            <v>81261</v>
          </cell>
          <cell r="C4374" t="str">
            <v>HC IGH GENE REARRANGE AMP METH</v>
          </cell>
          <cell r="E4374">
            <v>425</v>
          </cell>
          <cell r="F4374">
            <v>425</v>
          </cell>
        </row>
        <row r="4375">
          <cell r="B4375">
            <v>81263</v>
          </cell>
          <cell r="C4375" t="str">
            <v>HC ZB3DM CLL VAR REG  HEM LAB</v>
          </cell>
          <cell r="E4375">
            <v>600</v>
          </cell>
          <cell r="F4375">
            <v>600</v>
          </cell>
        </row>
        <row r="4376">
          <cell r="B4376">
            <v>81270</v>
          </cell>
          <cell r="C4376" t="str">
            <v>HC JAK2 POINT MUTATION BY PCR - HEM</v>
          </cell>
          <cell r="E4376">
            <v>500</v>
          </cell>
          <cell r="F4376">
            <v>500</v>
          </cell>
        </row>
        <row r="4377">
          <cell r="B4377">
            <v>81270</v>
          </cell>
          <cell r="C4377" t="str">
            <v>HC MOLECULAR NAAT (SEND OUT ONLY)</v>
          </cell>
          <cell r="E4377">
            <v>500</v>
          </cell>
          <cell r="F4377">
            <v>500</v>
          </cell>
        </row>
        <row r="4378">
          <cell r="B4378">
            <v>81270</v>
          </cell>
          <cell r="C4378" t="str">
            <v>HC JAK2 V617F CASCADING REFLEX QUEST 92472</v>
          </cell>
          <cell r="E4378">
            <v>287</v>
          </cell>
          <cell r="F4378">
            <v>287</v>
          </cell>
        </row>
        <row r="4379">
          <cell r="B4379">
            <v>81275</v>
          </cell>
          <cell r="C4379" t="str">
            <v>HC KRAS GENE VARIANTS EXON 2 - HEM (SEND OUT ONLY)</v>
          </cell>
          <cell r="E4379">
            <v>550</v>
          </cell>
          <cell r="F4379">
            <v>550</v>
          </cell>
        </row>
        <row r="4380">
          <cell r="B4380">
            <v>81276</v>
          </cell>
          <cell r="C4380" t="str">
            <v>HC KRAS GENE ADDL VARIANTS -HEM (SEND OUT ONLY)</v>
          </cell>
          <cell r="E4380">
            <v>210</v>
          </cell>
          <cell r="F4380">
            <v>210</v>
          </cell>
        </row>
        <row r="4381">
          <cell r="B4381">
            <v>81279</v>
          </cell>
          <cell r="C4381" t="str">
            <v>HC EXON 12 OF JAK2 QUEST 92472</v>
          </cell>
          <cell r="E4381">
            <v>287</v>
          </cell>
          <cell r="F4381">
            <v>287</v>
          </cell>
        </row>
        <row r="4382">
          <cell r="B4382">
            <v>81287</v>
          </cell>
          <cell r="C4382" t="str">
            <v>HC MGMT PROMOTER - UCSF</v>
          </cell>
          <cell r="E4382">
            <v>566</v>
          </cell>
          <cell r="F4382">
            <v>566</v>
          </cell>
        </row>
        <row r="4383">
          <cell r="B4383">
            <v>81288</v>
          </cell>
          <cell r="C4383" t="str">
            <v>HC MLH1 GENE - HEM  (SEND OUT ONLY)</v>
          </cell>
          <cell r="E4383">
            <v>360</v>
          </cell>
          <cell r="F4383">
            <v>360</v>
          </cell>
        </row>
        <row r="4384">
          <cell r="B4384">
            <v>81301</v>
          </cell>
          <cell r="C4384" t="str">
            <v>HC MICROSATELLITE INSTABILITY-HEM  (SEND OUT ONLY)</v>
          </cell>
          <cell r="E4384">
            <v>463</v>
          </cell>
          <cell r="F4384">
            <v>463</v>
          </cell>
        </row>
        <row r="4385">
          <cell r="B4385">
            <v>81311</v>
          </cell>
          <cell r="C4385" t="str">
            <v>HC NRAS GENE VARIANTS EXON 2&amp;3 (SEND OUT ONLY)</v>
          </cell>
          <cell r="E4385">
            <v>252</v>
          </cell>
          <cell r="F4385">
            <v>252</v>
          </cell>
        </row>
        <row r="4386">
          <cell r="B4386">
            <v>81327</v>
          </cell>
          <cell r="C4386" t="str">
            <v>HC COLOVANTAGE (METHYLATED SEPTIN 9) QUEST 16983</v>
          </cell>
          <cell r="E4386">
            <v>270</v>
          </cell>
          <cell r="F4386">
            <v>270</v>
          </cell>
        </row>
        <row r="4387">
          <cell r="B4387">
            <v>81329</v>
          </cell>
          <cell r="C4387" t="str">
            <v>HC MOPATH PROCEDURE LEVEL 2 (SEND OUT ONLY)</v>
          </cell>
          <cell r="E4387">
            <v>209.48</v>
          </cell>
          <cell r="F4387">
            <v>209.48</v>
          </cell>
        </row>
        <row r="4388">
          <cell r="B4388">
            <v>81329</v>
          </cell>
          <cell r="C4388" t="str">
            <v>HC SMA DIAGNOSTIC TEST</v>
          </cell>
          <cell r="E4388">
            <v>209.48</v>
          </cell>
          <cell r="F4388">
            <v>209.48</v>
          </cell>
        </row>
        <row r="4389">
          <cell r="B4389">
            <v>81339</v>
          </cell>
          <cell r="C4389" t="str">
            <v>HC CODON 505 AND 515 OF MPL QUEST 92472</v>
          </cell>
          <cell r="E4389">
            <v>287</v>
          </cell>
          <cell r="F4389">
            <v>287</v>
          </cell>
        </row>
        <row r="4390">
          <cell r="B4390">
            <v>81420</v>
          </cell>
          <cell r="C4390" t="str">
            <v>HC FETAL CHROMOSOMAL GENETIC ANALYSIS QUEST</v>
          </cell>
          <cell r="E4390">
            <v>595</v>
          </cell>
          <cell r="F4390">
            <v>595</v>
          </cell>
        </row>
        <row r="4391">
          <cell r="B4391">
            <v>81450</v>
          </cell>
          <cell r="C4391" t="str">
            <v>HC NEXT GENERATION SEQUENCING - HEM  (SEND OUT ONLY)</v>
          </cell>
          <cell r="E4391">
            <v>1000</v>
          </cell>
          <cell r="F4391">
            <v>1000</v>
          </cell>
        </row>
        <row r="4392">
          <cell r="B4392">
            <v>81455</v>
          </cell>
          <cell r="C4392" t="str">
            <v>HC NGS TEMPUS XT SOLID TUMOR PANEL DNA ONLY</v>
          </cell>
          <cell r="E4392">
            <v>750</v>
          </cell>
          <cell r="F4392">
            <v>750</v>
          </cell>
        </row>
        <row r="4393">
          <cell r="B4393">
            <v>81455</v>
          </cell>
          <cell r="C4393" t="str">
            <v>HC NGS TEMPUS XT SOLID TUMOR PANEL DNA AND RNA</v>
          </cell>
          <cell r="E4393">
            <v>1200</v>
          </cell>
          <cell r="F4393">
            <v>1200</v>
          </cell>
        </row>
        <row r="4394">
          <cell r="B4394">
            <v>81455</v>
          </cell>
          <cell r="C4394" t="str">
            <v>HC TEMPUS XF LIQUID BIOPSY</v>
          </cell>
          <cell r="E4394">
            <v>750</v>
          </cell>
          <cell r="F4394">
            <v>750</v>
          </cell>
        </row>
        <row r="4395">
          <cell r="B4395">
            <v>81455</v>
          </cell>
          <cell r="C4395" t="str">
            <v>HC NGS PANEL - STANFORD</v>
          </cell>
          <cell r="E4395">
            <v>2919</v>
          </cell>
          <cell r="F4395">
            <v>2919</v>
          </cell>
        </row>
        <row r="4396">
          <cell r="B4396">
            <v>81479</v>
          </cell>
          <cell r="C4396" t="str">
            <v>HC NUCLEIC ACID EXTRACTION (SEND OUT ONLY)</v>
          </cell>
          <cell r="E4396">
            <v>30</v>
          </cell>
          <cell r="F4396">
            <v>30</v>
          </cell>
        </row>
        <row r="4397">
          <cell r="B4397">
            <v>81479</v>
          </cell>
          <cell r="C4397" t="str">
            <v>HC CSF3R GENE QUEST 92472</v>
          </cell>
          <cell r="E4397">
            <v>287</v>
          </cell>
          <cell r="F4397">
            <v>287</v>
          </cell>
        </row>
        <row r="4398">
          <cell r="B4398">
            <v>81479</v>
          </cell>
          <cell r="C4398" t="str">
            <v>HC MNGS PATHOGEN DX UCSF</v>
          </cell>
          <cell r="E4398">
            <v>2908</v>
          </cell>
          <cell r="F4398">
            <v>2908</v>
          </cell>
        </row>
        <row r="4399">
          <cell r="B4399">
            <v>81479</v>
          </cell>
          <cell r="C4399" t="str">
            <v>HC CA SCA AND MICRODELETIONS</v>
          </cell>
          <cell r="E4399">
            <v>99</v>
          </cell>
          <cell r="F4399">
            <v>99</v>
          </cell>
        </row>
        <row r="4400">
          <cell r="B4400">
            <v>81479</v>
          </cell>
          <cell r="C4400" t="str">
            <v>HC CA SCA</v>
          </cell>
          <cell r="E4400">
            <v>99</v>
          </cell>
          <cell r="F4400">
            <v>99</v>
          </cell>
        </row>
        <row r="4401">
          <cell r="B4401">
            <v>81479</v>
          </cell>
          <cell r="C4401" t="str">
            <v>HC 500 - UCSF</v>
          </cell>
          <cell r="E4401">
            <v>48</v>
          </cell>
          <cell r="F4401">
            <v>48</v>
          </cell>
        </row>
        <row r="4402">
          <cell r="B4402">
            <v>81596</v>
          </cell>
          <cell r="C4402" t="str">
            <v>HC LIVER FIBROSIS, FIBRO TEST-ACTITEST PANEL</v>
          </cell>
          <cell r="E4402">
            <v>288.75</v>
          </cell>
          <cell r="F4402">
            <v>288.75</v>
          </cell>
        </row>
        <row r="4403">
          <cell r="B4403">
            <v>88304</v>
          </cell>
          <cell r="C4403" t="str">
            <v>HC TISSUE EXAM BY PATHOLOGIST LVL 3</v>
          </cell>
          <cell r="E4403">
            <v>651</v>
          </cell>
          <cell r="F4403">
            <v>651</v>
          </cell>
        </row>
        <row r="4404">
          <cell r="B4404">
            <v>88360</v>
          </cell>
          <cell r="C4404" t="str">
            <v>HC TEMPUS SEMIQUANTITATIVE</v>
          </cell>
          <cell r="E4404">
            <v>100</v>
          </cell>
          <cell r="F4404">
            <v>100</v>
          </cell>
        </row>
        <row r="4405">
          <cell r="B4405">
            <v>88368</v>
          </cell>
          <cell r="C4405" t="str">
            <v>HC FISH SINGLE CEP12</v>
          </cell>
          <cell r="E4405">
            <v>200</v>
          </cell>
          <cell r="F4405">
            <v>200</v>
          </cell>
        </row>
        <row r="4406">
          <cell r="B4406">
            <v>88377</v>
          </cell>
          <cell r="C4406" t="str">
            <v>HC CLL FISH PANEL HEM LAB</v>
          </cell>
          <cell r="E4406">
            <v>1600</v>
          </cell>
          <cell r="F4406">
            <v>1600</v>
          </cell>
        </row>
        <row r="4407">
          <cell r="B4407">
            <v>88104</v>
          </cell>
          <cell r="C4407" t="str">
            <v>HC CYTOPATH FL NONGYN SMEARS</v>
          </cell>
          <cell r="E4407">
            <v>550</v>
          </cell>
          <cell r="F4407">
            <v>550</v>
          </cell>
        </row>
        <row r="4408">
          <cell r="B4408">
            <v>88108</v>
          </cell>
          <cell r="C4408" t="str">
            <v>HC CYTOSPIN-PSI</v>
          </cell>
          <cell r="E4408">
            <v>6</v>
          </cell>
          <cell r="F4408">
            <v>6</v>
          </cell>
        </row>
        <row r="4409">
          <cell r="B4409">
            <v>88112</v>
          </cell>
          <cell r="C4409" t="str">
            <v>HC CYTOPATH THIN PREP - PSI</v>
          </cell>
          <cell r="E4409">
            <v>16</v>
          </cell>
          <cell r="F4409">
            <v>16</v>
          </cell>
        </row>
        <row r="4410">
          <cell r="B4410">
            <v>88112</v>
          </cell>
          <cell r="C4410" t="str">
            <v>HC PAP RECTAL ANAL</v>
          </cell>
          <cell r="E4410">
            <v>12.5</v>
          </cell>
          <cell r="F4410">
            <v>12.5</v>
          </cell>
        </row>
        <row r="4411">
          <cell r="B4411">
            <v>88141</v>
          </cell>
          <cell r="C4411" t="str">
            <v>HC CYTP CERVICAL/VAGINAL REQ INTERP PHYSICIAN</v>
          </cell>
          <cell r="E4411">
            <v>31.59</v>
          </cell>
          <cell r="F4411">
            <v>31.59</v>
          </cell>
        </row>
        <row r="4412">
          <cell r="B4412">
            <v>88142</v>
          </cell>
          <cell r="C4412" t="str">
            <v>HC CP CERV/VAG - ATL - MANUAL SCRN (SEND OUT ONLY)</v>
          </cell>
          <cell r="E4412">
            <v>60</v>
          </cell>
          <cell r="F4412">
            <v>60</v>
          </cell>
        </row>
        <row r="4413">
          <cell r="B4413">
            <v>88160</v>
          </cell>
          <cell r="C4413" t="str">
            <v>HC CP SMR OTHR - SCRN &amp; INT</v>
          </cell>
          <cell r="E4413">
            <v>249</v>
          </cell>
          <cell r="F4413">
            <v>249</v>
          </cell>
        </row>
        <row r="4414">
          <cell r="B4414">
            <v>88161</v>
          </cell>
          <cell r="C4414" t="str">
            <v>HC CP SMR OTHR - PREP SCRN INT</v>
          </cell>
          <cell r="E4414">
            <v>171</v>
          </cell>
          <cell r="F4414">
            <v>171</v>
          </cell>
        </row>
        <row r="4415">
          <cell r="B4415">
            <v>88172</v>
          </cell>
          <cell r="C4415" t="str">
            <v>HC CYTP DX EVAL FNA 1ST EA SITE</v>
          </cell>
          <cell r="E4415">
            <v>114</v>
          </cell>
          <cell r="F4415">
            <v>114</v>
          </cell>
        </row>
        <row r="4416">
          <cell r="B4416">
            <v>88173</v>
          </cell>
          <cell r="C4416" t="str">
            <v>HC EVAL OF FNA - INT &amp; REP</v>
          </cell>
          <cell r="E4416">
            <v>1113</v>
          </cell>
          <cell r="F4416">
            <v>1113</v>
          </cell>
        </row>
        <row r="4417">
          <cell r="B4417">
            <v>88175</v>
          </cell>
          <cell r="C4417" t="str">
            <v>HC THINPREP IMAG PAP W/R HPV QUEST</v>
          </cell>
          <cell r="E4417">
            <v>17.850000000000001</v>
          </cell>
          <cell r="F4417">
            <v>17.850000000000001</v>
          </cell>
        </row>
        <row r="4418">
          <cell r="B4418">
            <v>88182</v>
          </cell>
          <cell r="C4418" t="str">
            <v>HC CELL MARKER STUDY</v>
          </cell>
          <cell r="E4418">
            <v>72</v>
          </cell>
          <cell r="F4418">
            <v>72</v>
          </cell>
        </row>
        <row r="4419">
          <cell r="B4419">
            <v>88182</v>
          </cell>
          <cell r="C4419" t="str">
            <v>HC DNA CELL CYCLE ANALYSIS - QUEST  (SEND OUT ONLY)</v>
          </cell>
          <cell r="E4419">
            <v>71.95</v>
          </cell>
          <cell r="F4419">
            <v>71.95</v>
          </cell>
        </row>
        <row r="4420">
          <cell r="B4420">
            <v>88184</v>
          </cell>
          <cell r="C4420" t="str">
            <v>HC FLOW CYTOMETRY TC 1ST MARKER-HEM (SEND OUT ONLY)</v>
          </cell>
          <cell r="E4420">
            <v>50</v>
          </cell>
          <cell r="F4420">
            <v>50</v>
          </cell>
        </row>
        <row r="4421">
          <cell r="B4421">
            <v>88185</v>
          </cell>
          <cell r="C4421" t="str">
            <v>HC FLOW CYTOMETRY EA ADDTL MARKER-HEM (SEND OUT ONLY)</v>
          </cell>
          <cell r="E4421">
            <v>35</v>
          </cell>
          <cell r="F4421">
            <v>35</v>
          </cell>
        </row>
        <row r="4422">
          <cell r="B4422">
            <v>88187</v>
          </cell>
          <cell r="C4422" t="str">
            <v>HC FLOW CYTOMETRY INTERP 2-8 MARKERS-HEM (SEND OUT ONLY)</v>
          </cell>
          <cell r="E4422">
            <v>100</v>
          </cell>
          <cell r="F4422">
            <v>100</v>
          </cell>
        </row>
        <row r="4423">
          <cell r="B4423">
            <v>88189</v>
          </cell>
          <cell r="C4423" t="str">
            <v>HC FLOW CYTOMETRY INTERP 16 &amp; &gt; MARKERS (SEND OUT ONLY)</v>
          </cell>
          <cell r="E4423">
            <v>121</v>
          </cell>
          <cell r="F4423">
            <v>121</v>
          </cell>
        </row>
        <row r="4424">
          <cell r="B4424">
            <v>88230</v>
          </cell>
          <cell r="C4424" t="str">
            <v>HC TISSUE CULTURE LYMPHOCYTE</v>
          </cell>
          <cell r="E4424">
            <v>129.05000000000001</v>
          </cell>
          <cell r="F4424">
            <v>129.05000000000001</v>
          </cell>
        </row>
        <row r="4425">
          <cell r="B4425">
            <v>88233</v>
          </cell>
          <cell r="C4425" t="str">
            <v>HC TISSUE CULTURE, SKIN OR SOLID BX QUEST PANEL</v>
          </cell>
          <cell r="E4425">
            <v>174.4</v>
          </cell>
          <cell r="F4425">
            <v>174.4</v>
          </cell>
        </row>
        <row r="4426">
          <cell r="B4426">
            <v>88237</v>
          </cell>
          <cell r="C4426" t="str">
            <v>HC TISSUE CULTURE; BM BLD CELLS- HEM (SEND OUT ONLY)</v>
          </cell>
          <cell r="E4426">
            <v>165</v>
          </cell>
          <cell r="F4426">
            <v>165</v>
          </cell>
        </row>
        <row r="4427">
          <cell r="B4427">
            <v>88237</v>
          </cell>
          <cell r="C4427" t="str">
            <v>HC CHROMOSME ANALYSIS BONE MARROW QUEST 14600 CPT 88237</v>
          </cell>
          <cell r="E4427">
            <v>333.45</v>
          </cell>
          <cell r="F4427">
            <v>333.45</v>
          </cell>
        </row>
        <row r="4428">
          <cell r="B4428">
            <v>88262</v>
          </cell>
          <cell r="C4428" t="str">
            <v>HC CHROM ANALY - 15-20 CELLS (SEND OUT ONLY)</v>
          </cell>
          <cell r="E4428">
            <v>129.04</v>
          </cell>
          <cell r="F4428">
            <v>129.04</v>
          </cell>
        </row>
        <row r="4429">
          <cell r="B4429">
            <v>88262</v>
          </cell>
          <cell r="C4429" t="str">
            <v>HC CHROM ANALY, 15-20 CELLS QUEST PANEL</v>
          </cell>
          <cell r="E4429">
            <v>174.39</v>
          </cell>
          <cell r="F4429">
            <v>174.39</v>
          </cell>
        </row>
        <row r="4430">
          <cell r="B4430">
            <v>88264</v>
          </cell>
          <cell r="C4430" t="str">
            <v>HC CHROM ANALY; 20-25 CELLS -HEM  (SEND OUT ONLY)</v>
          </cell>
          <cell r="E4430">
            <v>160</v>
          </cell>
          <cell r="F4430">
            <v>160</v>
          </cell>
        </row>
        <row r="4431">
          <cell r="B4431">
            <v>88264</v>
          </cell>
          <cell r="C4431" t="str">
            <v>HC CHROMOSME ANALYSIS BONE MARROW QUEST 14600 CPT 88264</v>
          </cell>
          <cell r="E4431">
            <v>333.45</v>
          </cell>
          <cell r="F4431">
            <v>333.45</v>
          </cell>
        </row>
        <row r="4432">
          <cell r="B4432">
            <v>88280</v>
          </cell>
          <cell r="C4432" t="str">
            <v>HC CHROM ANALY; ADDTL KARYOT EA STUDY -HEM  (SEND OUT ONLY)</v>
          </cell>
          <cell r="E4432">
            <v>30</v>
          </cell>
          <cell r="F4432">
            <v>30</v>
          </cell>
        </row>
        <row r="4433">
          <cell r="B4433">
            <v>88291</v>
          </cell>
          <cell r="C4433" t="str">
            <v>HC CYTOGENETICS ANALYSIS AND REPORT -HEM  (SEND OUT ONLY)</v>
          </cell>
          <cell r="E4433">
            <v>20</v>
          </cell>
          <cell r="F4433">
            <v>20</v>
          </cell>
        </row>
        <row r="4434">
          <cell r="B4434">
            <v>416</v>
          </cell>
          <cell r="C4434" t="str">
            <v>HC PROSTATE BIOPSY, ANY MTHD</v>
          </cell>
          <cell r="E4434">
            <v>450</v>
          </cell>
          <cell r="F4434">
            <v>450</v>
          </cell>
        </row>
        <row r="4435">
          <cell r="B4435">
            <v>88300</v>
          </cell>
          <cell r="C4435" t="str">
            <v>HC SURG PATH LEVEL-I GROSS ONLY</v>
          </cell>
          <cell r="E4435">
            <v>336</v>
          </cell>
          <cell r="F4435">
            <v>336</v>
          </cell>
        </row>
        <row r="4436">
          <cell r="B4436">
            <v>88302</v>
          </cell>
          <cell r="C4436" t="str">
            <v>HC SURG PATH LVL 2</v>
          </cell>
          <cell r="E4436">
            <v>353</v>
          </cell>
          <cell r="F4436">
            <v>353</v>
          </cell>
        </row>
        <row r="4437">
          <cell r="B4437">
            <v>88305</v>
          </cell>
          <cell r="C4437" t="str">
            <v>HC TISSUE EXAM BY PATHOLOGIST LVL 4</v>
          </cell>
          <cell r="E4437">
            <v>799</v>
          </cell>
          <cell r="F4437">
            <v>799</v>
          </cell>
        </row>
        <row r="4438">
          <cell r="B4438">
            <v>88305</v>
          </cell>
          <cell r="C4438" t="str">
            <v>HC TISSUE EXAM BY PATHOLOGIST LVL 4 - UCSF</v>
          </cell>
          <cell r="E4438">
            <v>404</v>
          </cell>
          <cell r="F4438">
            <v>404</v>
          </cell>
        </row>
        <row r="4439">
          <cell r="B4439">
            <v>88305</v>
          </cell>
          <cell r="C4439" t="str">
            <v>HC TISSUE EXAM BY PATHOLOGIST LVL 4-  PATHLOGIC (SEND OUT ONLY)</v>
          </cell>
          <cell r="E4439">
            <v>60.25</v>
          </cell>
          <cell r="F4439">
            <v>60.25</v>
          </cell>
        </row>
        <row r="4440">
          <cell r="B4440">
            <v>88305</v>
          </cell>
          <cell r="C4440" t="str">
            <v>HC MICRO ANALYSIS  - UCSF</v>
          </cell>
          <cell r="E4440">
            <v>250</v>
          </cell>
          <cell r="F4440">
            <v>250</v>
          </cell>
        </row>
        <row r="4441">
          <cell r="B4441">
            <v>88307</v>
          </cell>
          <cell r="C4441" t="str">
            <v>HC TISSUE EXAM BY PATHOLOGIST LVL 5</v>
          </cell>
          <cell r="E4441">
            <v>2150</v>
          </cell>
          <cell r="F4441">
            <v>2150</v>
          </cell>
        </row>
        <row r="4442">
          <cell r="B4442">
            <v>88309</v>
          </cell>
          <cell r="C4442" t="str">
            <v>HC TISSUE EXAM BY PATHOLOGIST LVL 6</v>
          </cell>
          <cell r="E4442">
            <v>3086</v>
          </cell>
          <cell r="F4442">
            <v>3086</v>
          </cell>
        </row>
        <row r="4443">
          <cell r="B4443">
            <v>88311</v>
          </cell>
          <cell r="C4443" t="str">
            <v>HC DECALCIFICATION</v>
          </cell>
          <cell r="E4443">
            <v>170</v>
          </cell>
          <cell r="F4443">
            <v>170</v>
          </cell>
        </row>
        <row r="4444">
          <cell r="B4444">
            <v>88312</v>
          </cell>
          <cell r="C4444" t="str">
            <v>HC SPECIAL STAINS GROUP 1 (PSI) WITHOUT SILVER</v>
          </cell>
          <cell r="E4444">
            <v>20</v>
          </cell>
          <cell r="F4444">
            <v>20</v>
          </cell>
        </row>
        <row r="4445">
          <cell r="B4445">
            <v>88312</v>
          </cell>
          <cell r="C4445" t="str">
            <v>HC SPECIAL STAINS GROUP 1 - STANFORD (SEND OUT ONLY)</v>
          </cell>
          <cell r="E4445">
            <v>226.8</v>
          </cell>
          <cell r="F4445">
            <v>226.8</v>
          </cell>
        </row>
        <row r="4446">
          <cell r="B4446">
            <v>88312</v>
          </cell>
          <cell r="C4446" t="str">
            <v>HC SPECIAL STAINS GROUP 1 (PSI) WITH SILVER</v>
          </cell>
          <cell r="E4446">
            <v>25</v>
          </cell>
          <cell r="F4446">
            <v>25</v>
          </cell>
        </row>
        <row r="4447">
          <cell r="B4447">
            <v>88312</v>
          </cell>
          <cell r="C4447" t="str">
            <v>HC SPECIAL STAINS GROUP 1 - UCSF</v>
          </cell>
          <cell r="E4447">
            <v>367.6</v>
          </cell>
          <cell r="F4447">
            <v>367.6</v>
          </cell>
        </row>
        <row r="4448">
          <cell r="B4448">
            <v>88313</v>
          </cell>
          <cell r="C4448" t="str">
            <v>HC SPECIAL STAINS GROUP 2 (PSI) WITHOUT SILVER</v>
          </cell>
          <cell r="E4448">
            <v>20</v>
          </cell>
          <cell r="F4448">
            <v>20</v>
          </cell>
        </row>
        <row r="4449">
          <cell r="B4449">
            <v>88313</v>
          </cell>
          <cell r="C4449" t="str">
            <v>HC SPECIAL STAINS GROUP 2 - STANFORD</v>
          </cell>
          <cell r="E4449">
            <v>182.5</v>
          </cell>
          <cell r="F4449">
            <v>182.5</v>
          </cell>
        </row>
        <row r="4450">
          <cell r="B4450">
            <v>88313</v>
          </cell>
          <cell r="C4450" t="str">
            <v>HC SPECIAL STAINS GROUP 2 -PATHLOGIC  (SEND OUT ONLY)</v>
          </cell>
          <cell r="E4450">
            <v>14.41</v>
          </cell>
          <cell r="F4450">
            <v>14.41</v>
          </cell>
        </row>
        <row r="4451">
          <cell r="B4451">
            <v>88313</v>
          </cell>
          <cell r="C4451" t="str">
            <v>HC SPECIAL STAINS GROUP 2 -UCSF DERMPATH (SEND OUT ONLY)</v>
          </cell>
          <cell r="E4451">
            <v>200</v>
          </cell>
          <cell r="F4451">
            <v>200</v>
          </cell>
        </row>
        <row r="4452">
          <cell r="B4452">
            <v>88313</v>
          </cell>
          <cell r="C4452" t="str">
            <v>HC SPECIAL STAINS GROUP 2 - UCSF</v>
          </cell>
          <cell r="E4452">
            <v>312.39999999999998</v>
          </cell>
          <cell r="F4452">
            <v>312.39999999999998</v>
          </cell>
        </row>
        <row r="4453">
          <cell r="B4453">
            <v>88313</v>
          </cell>
          <cell r="C4453" t="str">
            <v>HC SPECIAL STAINS GROUP 2 (PSI) WITH SILVER</v>
          </cell>
          <cell r="E4453">
            <v>25</v>
          </cell>
          <cell r="F4453">
            <v>25</v>
          </cell>
        </row>
        <row r="4454">
          <cell r="B4454">
            <v>88314</v>
          </cell>
          <cell r="C4454" t="str">
            <v>HC HISTOCHEMICAL STAIN - UCSF</v>
          </cell>
          <cell r="E4454">
            <v>298</v>
          </cell>
          <cell r="F4454">
            <v>298</v>
          </cell>
        </row>
        <row r="4455">
          <cell r="B4455">
            <v>88319</v>
          </cell>
          <cell r="C4455" t="str">
            <v>HC HISTOCHEMICAL STAIN, FROZEN SECTION - UCSF</v>
          </cell>
          <cell r="E4455">
            <v>212</v>
          </cell>
          <cell r="F4455">
            <v>212</v>
          </cell>
        </row>
        <row r="4456">
          <cell r="B4456">
            <v>88319</v>
          </cell>
          <cell r="C4456" t="str">
            <v>HC MUSCLE BIOPSY ENZYME STAIN 1PF (SEND OUT ONLY)</v>
          </cell>
          <cell r="E4456">
            <v>377.2</v>
          </cell>
          <cell r="F4456">
            <v>377.2</v>
          </cell>
        </row>
        <row r="4457">
          <cell r="B4457">
            <v>88319</v>
          </cell>
          <cell r="C4457" t="str">
            <v>HC MUSCLE BIOPSY ENZYME STAIN 2  (SEND OUT ONLY)</v>
          </cell>
          <cell r="E4457">
            <v>125.2</v>
          </cell>
          <cell r="F4457">
            <v>125.2</v>
          </cell>
        </row>
        <row r="4458">
          <cell r="B4458">
            <v>88319</v>
          </cell>
          <cell r="C4458" t="str">
            <v>HC MUSCLE BIOPSY ENZYME STAIN 2PF (SEND OUT ONLY)</v>
          </cell>
          <cell r="E4458">
            <v>226.8</v>
          </cell>
          <cell r="F4458">
            <v>226.8</v>
          </cell>
        </row>
        <row r="4459">
          <cell r="B4459">
            <v>88319</v>
          </cell>
          <cell r="C4459" t="str">
            <v>HC MUSCLE BIOPSY ENZYME STAIN 3 (SEND OUT ONLY)</v>
          </cell>
          <cell r="E4459">
            <v>143</v>
          </cell>
          <cell r="F4459">
            <v>143</v>
          </cell>
        </row>
        <row r="4460">
          <cell r="B4460">
            <v>88319</v>
          </cell>
          <cell r="C4460" t="str">
            <v>HC MUSCLE BIOPSY ENZYME STAIN 3PF  (SEND OUT ONLY)</v>
          </cell>
          <cell r="E4460">
            <v>1354</v>
          </cell>
          <cell r="F4460">
            <v>1354</v>
          </cell>
        </row>
        <row r="4461">
          <cell r="B4461">
            <v>88321</v>
          </cell>
          <cell r="C4461" t="str">
            <v>HC REF CONSULT PREP ELSEWHERE (SEND OUT ONLY)</v>
          </cell>
          <cell r="E4461">
            <v>222.6</v>
          </cell>
          <cell r="F4461">
            <v>222.6</v>
          </cell>
        </row>
        <row r="4462">
          <cell r="B4462">
            <v>88321</v>
          </cell>
          <cell r="C4462" t="str">
            <v>HC CONSULT NO SLIDE PREP - UCSF</v>
          </cell>
          <cell r="E4462">
            <v>118</v>
          </cell>
          <cell r="F4462">
            <v>118</v>
          </cell>
        </row>
        <row r="4463">
          <cell r="B4463">
            <v>88321</v>
          </cell>
          <cell r="C4463" t="str">
            <v>HC CONSULT NO SLIDE PREPR - UCSF DERMPATH  (SEND OUT ONLY)</v>
          </cell>
          <cell r="E4463">
            <v>300</v>
          </cell>
          <cell r="F4463">
            <v>300</v>
          </cell>
        </row>
        <row r="4464">
          <cell r="B4464">
            <v>88323</v>
          </cell>
          <cell r="C4464" t="str">
            <v>HC CONSULT AND REPORT W SLIDE PREP - STANFORD</v>
          </cell>
          <cell r="E4464">
            <v>506</v>
          </cell>
          <cell r="F4464">
            <v>506</v>
          </cell>
        </row>
        <row r="4465">
          <cell r="B4465">
            <v>88323</v>
          </cell>
          <cell r="C4465" t="str">
            <v>HC CONSULT WITH SLIDE PREP -UCSF DERMPATH (SEND OUT ONLY)</v>
          </cell>
          <cell r="E4465">
            <v>325</v>
          </cell>
          <cell r="F4465">
            <v>325</v>
          </cell>
        </row>
        <row r="4466">
          <cell r="B4466">
            <v>88323</v>
          </cell>
          <cell r="C4466" t="str">
            <v>HC CONSULT WITH SLIDE PREP - UCSF</v>
          </cell>
          <cell r="E4466">
            <v>343.2</v>
          </cell>
          <cell r="F4466">
            <v>343.2</v>
          </cell>
        </row>
        <row r="4467">
          <cell r="B4467">
            <v>88323</v>
          </cell>
          <cell r="C4467" t="str">
            <v>HC CONSULT W SLIDE PREP-HEM</v>
          </cell>
          <cell r="E4467">
            <v>242</v>
          </cell>
          <cell r="F4467">
            <v>242</v>
          </cell>
        </row>
        <row r="4468">
          <cell r="B4468">
            <v>88325</v>
          </cell>
          <cell r="C4468" t="str">
            <v>HC STANFORD CONSULTATION, COMPREHENSIVE REFERRED MATERIAL (SEND OUT ONLY)</v>
          </cell>
          <cell r="E4468">
            <v>353.5</v>
          </cell>
          <cell r="F4468">
            <v>353.5</v>
          </cell>
        </row>
        <row r="4469">
          <cell r="B4469">
            <v>88325</v>
          </cell>
          <cell r="C4469" t="str">
            <v>HC COMP CONSULT - UCSF</v>
          </cell>
          <cell r="E4469">
            <v>425</v>
          </cell>
          <cell r="F4469">
            <v>425</v>
          </cell>
        </row>
        <row r="4470">
          <cell r="B4470">
            <v>88329</v>
          </cell>
          <cell r="C4470" t="str">
            <v>HC PATH CONSULT DURING SURGERY</v>
          </cell>
          <cell r="E4470">
            <v>191</v>
          </cell>
          <cell r="F4470">
            <v>191</v>
          </cell>
        </row>
        <row r="4471">
          <cell r="B4471">
            <v>88331</v>
          </cell>
          <cell r="C4471" t="str">
            <v>HC SP CONSULT - 1ST TB W FS SGL SP</v>
          </cell>
          <cell r="E4471">
            <v>833</v>
          </cell>
          <cell r="F4471">
            <v>833</v>
          </cell>
        </row>
        <row r="4472">
          <cell r="B4472">
            <v>88332</v>
          </cell>
          <cell r="C4472" t="str">
            <v>HC PATH CONSULT INTRAOP ADDL</v>
          </cell>
          <cell r="E4472">
            <v>87</v>
          </cell>
          <cell r="F4472">
            <v>87</v>
          </cell>
        </row>
        <row r="4473">
          <cell r="B4473">
            <v>88333</v>
          </cell>
          <cell r="C4473" t="str">
            <v>HC INTRAOP CYTO PATH CONSULT 1</v>
          </cell>
          <cell r="E4473">
            <v>210</v>
          </cell>
          <cell r="F4473">
            <v>210</v>
          </cell>
        </row>
        <row r="4474">
          <cell r="B4474">
            <v>88334</v>
          </cell>
          <cell r="C4474" t="str">
            <v>HC INTRAOP CYTO PATH CONSULT 2</v>
          </cell>
          <cell r="E4474">
            <v>174</v>
          </cell>
          <cell r="F4474">
            <v>174</v>
          </cell>
        </row>
        <row r="4475">
          <cell r="B4475">
            <v>88341</v>
          </cell>
          <cell r="C4475" t="str">
            <v>HC IHC STAIN, EACH ADD'L - HEM</v>
          </cell>
          <cell r="E4475">
            <v>40</v>
          </cell>
          <cell r="F4475">
            <v>40</v>
          </cell>
        </row>
        <row r="4476">
          <cell r="B4476">
            <v>88341</v>
          </cell>
          <cell r="C4476" t="str">
            <v>HC IHC STAIN, EACH ADD'L - PSI</v>
          </cell>
          <cell r="E4476">
            <v>80</v>
          </cell>
          <cell r="F4476">
            <v>80</v>
          </cell>
        </row>
        <row r="4477">
          <cell r="B4477">
            <v>88341</v>
          </cell>
          <cell r="C4477" t="str">
            <v>HC IMMUNOSTAIN, EA ADD'L - STANFORD</v>
          </cell>
          <cell r="E4477">
            <v>358</v>
          </cell>
          <cell r="F4477">
            <v>358</v>
          </cell>
        </row>
        <row r="4478">
          <cell r="B4478">
            <v>88341</v>
          </cell>
          <cell r="C4478" t="str">
            <v>HC IMMUNOHISTO, EACH ADDL - UCSF DERMPATH (SEND OUT ONLY)</v>
          </cell>
          <cell r="E4478">
            <v>200</v>
          </cell>
          <cell r="F4478">
            <v>200</v>
          </cell>
        </row>
        <row r="4479">
          <cell r="B4479">
            <v>88341</v>
          </cell>
          <cell r="C4479" t="str">
            <v>HC IMMUNOHISTO, EACH ADDL - UCSF</v>
          </cell>
          <cell r="E4479">
            <v>139.19999999999999</v>
          </cell>
          <cell r="F4479">
            <v>139.19999999999999</v>
          </cell>
        </row>
        <row r="4480">
          <cell r="B4480">
            <v>88342</v>
          </cell>
          <cell r="C4480" t="str">
            <v>HC IMMUNOHISTO ANTB 1ST STAIN -HEMATOLOGICS</v>
          </cell>
          <cell r="E4480">
            <v>40</v>
          </cell>
          <cell r="F4480">
            <v>40</v>
          </cell>
        </row>
        <row r="4481">
          <cell r="B4481">
            <v>88342</v>
          </cell>
          <cell r="C4481" t="str">
            <v>HC IMMUNOHISTO ANTB 1ST STAIN  PSI LABS</v>
          </cell>
          <cell r="E4481">
            <v>100</v>
          </cell>
          <cell r="F4481">
            <v>100</v>
          </cell>
        </row>
        <row r="4482">
          <cell r="B4482">
            <v>88342</v>
          </cell>
          <cell r="C4482" t="str">
            <v>HC IMMUNOHISTO ANTB 1ST STAIN  W/INTERP, QUEST (SEND OUT ONLY)</v>
          </cell>
          <cell r="E4482">
            <v>165</v>
          </cell>
          <cell r="F4482">
            <v>165</v>
          </cell>
        </row>
        <row r="4483">
          <cell r="B4483">
            <v>88342</v>
          </cell>
          <cell r="C4483" t="str">
            <v>HC IMMUNOHISTO ANTB 1ST STAIN PSI</v>
          </cell>
          <cell r="E4483">
            <v>100</v>
          </cell>
          <cell r="F4483">
            <v>100</v>
          </cell>
        </row>
        <row r="4484">
          <cell r="B4484">
            <v>88342</v>
          </cell>
          <cell r="C4484" t="str">
            <v>HC IMMUNOHISTO ANTB 1ST STAIN HEMATOLOGICS</v>
          </cell>
          <cell r="E4484">
            <v>40</v>
          </cell>
          <cell r="F4484">
            <v>40</v>
          </cell>
        </row>
        <row r="4485">
          <cell r="B4485">
            <v>88342</v>
          </cell>
          <cell r="C4485" t="str">
            <v>HC IMMUNOHISTO, FIRST- UCSF DERMPATH (SEND OUT ONLY)</v>
          </cell>
          <cell r="E4485">
            <v>225</v>
          </cell>
          <cell r="F4485">
            <v>225</v>
          </cell>
        </row>
        <row r="4486">
          <cell r="B4486">
            <v>88342</v>
          </cell>
          <cell r="C4486" t="str">
            <v>HC IMMUNOHISTO, FIRST - UCSF</v>
          </cell>
          <cell r="E4486">
            <v>418.8</v>
          </cell>
          <cell r="F4486">
            <v>418.8</v>
          </cell>
        </row>
        <row r="4487">
          <cell r="B4487">
            <v>88342</v>
          </cell>
          <cell r="C4487" t="str">
            <v>HC IMMUNOSTAIN FIRST - STANFORD</v>
          </cell>
          <cell r="E4487">
            <v>341</v>
          </cell>
          <cell r="F4487">
            <v>341</v>
          </cell>
        </row>
        <row r="4488">
          <cell r="B4488">
            <v>88342</v>
          </cell>
          <cell r="C4488" t="str">
            <v>HC IHC W  INTERP-HEM/PHENO</v>
          </cell>
          <cell r="E4488">
            <v>106</v>
          </cell>
          <cell r="F4488">
            <v>106</v>
          </cell>
        </row>
        <row r="4489">
          <cell r="B4489">
            <v>88344</v>
          </cell>
          <cell r="C4489" t="str">
            <v>HC IMMUNOHISTO, MULTIPLEX - UCSF</v>
          </cell>
          <cell r="E4489">
            <v>252.4</v>
          </cell>
          <cell r="F4489">
            <v>252.4</v>
          </cell>
        </row>
        <row r="4490">
          <cell r="B4490">
            <v>88344</v>
          </cell>
          <cell r="C4490" t="str">
            <v>HC ELECTRON MICROSCOPY - UCSF  (SEND OUT ONLY)</v>
          </cell>
          <cell r="E4490">
            <v>1308</v>
          </cell>
          <cell r="F4490">
            <v>1308</v>
          </cell>
        </row>
        <row r="4491">
          <cell r="B4491">
            <v>88344</v>
          </cell>
          <cell r="C4491" t="str">
            <v>HC IMMUNO - UCSF</v>
          </cell>
          <cell r="E4491">
            <v>300</v>
          </cell>
          <cell r="F4491">
            <v>300</v>
          </cell>
        </row>
        <row r="4492">
          <cell r="B4492">
            <v>88346</v>
          </cell>
          <cell r="C4492" t="str">
            <v>HC IMMUNOFLUOR ANTB 1ST STAIN - UCSF DERMPATH (SEND OUT ONLY)</v>
          </cell>
          <cell r="E4492">
            <v>250</v>
          </cell>
          <cell r="F4492">
            <v>250</v>
          </cell>
        </row>
        <row r="4493">
          <cell r="B4493">
            <v>88348</v>
          </cell>
          <cell r="C4493" t="str">
            <v>HC ELECTRON MICROSCOPY-PATHLOGIC</v>
          </cell>
          <cell r="E4493">
            <v>1505.2</v>
          </cell>
          <cell r="F4493">
            <v>1505.2</v>
          </cell>
        </row>
        <row r="4494">
          <cell r="B4494">
            <v>88350</v>
          </cell>
          <cell r="C4494" t="str">
            <v>HC ADD'L IMMUNO - UCSF</v>
          </cell>
          <cell r="E4494">
            <v>200</v>
          </cell>
          <cell r="F4494">
            <v>200</v>
          </cell>
        </row>
        <row r="4495">
          <cell r="B4495">
            <v>88360</v>
          </cell>
          <cell r="C4495" t="str">
            <v>HC ELECTRON MICROSCOPY (SEND OUT ONLY) HEM</v>
          </cell>
          <cell r="E4495">
            <v>166</v>
          </cell>
          <cell r="F4495">
            <v>166</v>
          </cell>
        </row>
        <row r="4496">
          <cell r="B4496">
            <v>88360</v>
          </cell>
          <cell r="C4496" t="str">
            <v>HC  ELECTRON MICROSCOPY (SEND OUT ONLY) PSI</v>
          </cell>
          <cell r="E4496">
            <v>166</v>
          </cell>
          <cell r="F4496">
            <v>166</v>
          </cell>
        </row>
        <row r="4497">
          <cell r="B4497">
            <v>88360</v>
          </cell>
          <cell r="C4497" t="str">
            <v>HC SEMIQUANTITATIVE IMMUNOHISTOCHEM/MANUAL (NOT ER/PR/HER2)- HEM  (SEND OUT ONLY)</v>
          </cell>
          <cell r="E4497">
            <v>253</v>
          </cell>
          <cell r="F4497">
            <v>253</v>
          </cell>
        </row>
        <row r="4498">
          <cell r="B4498">
            <v>88360</v>
          </cell>
          <cell r="C4498" t="str">
            <v>HC SEMIQUANTITATIVE TECH ONLY ER/PR ONLY- PSI</v>
          </cell>
          <cell r="E4498">
            <v>120</v>
          </cell>
          <cell r="F4498">
            <v>120</v>
          </cell>
        </row>
        <row r="4499">
          <cell r="B4499">
            <v>88360</v>
          </cell>
          <cell r="C4499" t="str">
            <v>HC SEMIQUANTITATIVE - UCSF</v>
          </cell>
          <cell r="E4499">
            <v>436</v>
          </cell>
          <cell r="F4499">
            <v>436</v>
          </cell>
        </row>
        <row r="4500">
          <cell r="B4500">
            <v>88360</v>
          </cell>
          <cell r="C4500" t="str">
            <v>HC SEMIQUANT W INTERP-HEM/PHENO</v>
          </cell>
          <cell r="E4500">
            <v>166</v>
          </cell>
          <cell r="F4500">
            <v>166</v>
          </cell>
        </row>
        <row r="4501">
          <cell r="B4501">
            <v>88360</v>
          </cell>
          <cell r="C4501" t="str">
            <v>HC IHC QUANTITATIVE</v>
          </cell>
          <cell r="E4501">
            <v>5000</v>
          </cell>
          <cell r="F4501">
            <v>5000</v>
          </cell>
        </row>
        <row r="4502">
          <cell r="B4502">
            <v>88364</v>
          </cell>
          <cell r="C4502" t="str">
            <v>HC IN SITU HYBRIDIZATION EA ADD'L - STANFORD</v>
          </cell>
          <cell r="E4502">
            <v>280.8</v>
          </cell>
          <cell r="F4502">
            <v>280.8</v>
          </cell>
        </row>
        <row r="4503">
          <cell r="B4503">
            <v>88364</v>
          </cell>
          <cell r="C4503" t="str">
            <v>HC INSITU HYBRIDIZATION (FISH), EACH ADDL - UCSF DERMPATH (SEND OUT ONLY)</v>
          </cell>
          <cell r="E4503">
            <v>275</v>
          </cell>
          <cell r="F4503">
            <v>275</v>
          </cell>
        </row>
        <row r="4504">
          <cell r="B4504">
            <v>88364</v>
          </cell>
          <cell r="C4504" t="str">
            <v>HC INSITU HYBRIDIZATION (FISH), EACH ADDL -HEM (SEND OUT ONLY)</v>
          </cell>
          <cell r="E4504">
            <v>176</v>
          </cell>
          <cell r="F4504">
            <v>176</v>
          </cell>
        </row>
        <row r="4505">
          <cell r="B4505">
            <v>88364</v>
          </cell>
          <cell r="C4505" t="str">
            <v>HC INSITU HYBRIDIZATION (FISH), EACH ADDLL -PSI</v>
          </cell>
          <cell r="E4505">
            <v>180</v>
          </cell>
          <cell r="F4505">
            <v>180</v>
          </cell>
        </row>
        <row r="4506">
          <cell r="B4506">
            <v>88365</v>
          </cell>
          <cell r="C4506" t="str">
            <v>HC INSITU HYBRIDIZATION (FISH)-HEMATOLOGICS (SEND OUT ONLY)</v>
          </cell>
          <cell r="E4506">
            <v>176</v>
          </cell>
          <cell r="F4506">
            <v>176</v>
          </cell>
        </row>
        <row r="4507">
          <cell r="B4507">
            <v>88365</v>
          </cell>
          <cell r="C4507" t="str">
            <v>HC INSITU HYBRIDIZATION (FISH), FIRST - UCSF</v>
          </cell>
          <cell r="E4507">
            <v>320.39999999999998</v>
          </cell>
          <cell r="F4507">
            <v>320.39999999999998</v>
          </cell>
        </row>
        <row r="4508">
          <cell r="B4508">
            <v>88365</v>
          </cell>
          <cell r="C4508" t="str">
            <v>HC INSITU HYBRIDIZATION (FISH), FIRST- UCSF DERMPATH (SEND OUT ONLY)</v>
          </cell>
          <cell r="E4508">
            <v>325</v>
          </cell>
          <cell r="F4508">
            <v>325</v>
          </cell>
        </row>
        <row r="4509">
          <cell r="B4509">
            <v>88365</v>
          </cell>
          <cell r="C4509" t="str">
            <v>HC INSITU HYBRIDIZATION (FISH), FIRST-PSI</v>
          </cell>
          <cell r="E4509">
            <v>180</v>
          </cell>
          <cell r="F4509">
            <v>180</v>
          </cell>
        </row>
        <row r="4510">
          <cell r="B4510">
            <v>88365</v>
          </cell>
          <cell r="C4510" t="str">
            <v>HC INSITU HYBRIDIZATION (FISH) FIRST - STANFORD</v>
          </cell>
          <cell r="E4510">
            <v>556</v>
          </cell>
          <cell r="F4510">
            <v>556</v>
          </cell>
        </row>
        <row r="4511">
          <cell r="B4511">
            <v>88366</v>
          </cell>
          <cell r="C4511" t="str">
            <v>HC INSITU HYBRIDIZATION (FISH)</v>
          </cell>
          <cell r="E4511">
            <v>582</v>
          </cell>
          <cell r="F4511">
            <v>582</v>
          </cell>
        </row>
        <row r="4512">
          <cell r="B4512">
            <v>88368</v>
          </cell>
          <cell r="C4512" t="str">
            <v>HC INSITU HYBRIDIZATION MANUAL-HEMATOLOGICS</v>
          </cell>
          <cell r="E4512">
            <v>200</v>
          </cell>
          <cell r="F4512">
            <v>200</v>
          </cell>
        </row>
        <row r="4513">
          <cell r="B4513">
            <v>88368</v>
          </cell>
          <cell r="C4513" t="str">
            <v>HC INSITU HYBRIDIZATION MANUAL-STANFORD (SEND OUT ONLY)</v>
          </cell>
          <cell r="E4513">
            <v>371.09</v>
          </cell>
          <cell r="F4513">
            <v>371.09</v>
          </cell>
        </row>
        <row r="4514">
          <cell r="B4514">
            <v>88369</v>
          </cell>
          <cell r="C4514" t="str">
            <v>HC M/PHMTRC ALYSISHQUANT/SEMIQ</v>
          </cell>
          <cell r="E4514">
            <v>219.89</v>
          </cell>
          <cell r="F4514">
            <v>219.89</v>
          </cell>
        </row>
        <row r="4515">
          <cell r="B4515">
            <v>88373</v>
          </cell>
          <cell r="C4515" t="str">
            <v>HC M/PHMTRC ALYS ISHQUANT/SEMIQ HEM</v>
          </cell>
          <cell r="E4515">
            <v>150</v>
          </cell>
          <cell r="F4515">
            <v>150</v>
          </cell>
        </row>
        <row r="4516">
          <cell r="B4516">
            <v>88373</v>
          </cell>
          <cell r="C4516" t="str">
            <v>HC M/PHMTRC ALYS ISHQUANT/SEMIQ PSI</v>
          </cell>
          <cell r="E4516">
            <v>150</v>
          </cell>
          <cell r="F4516">
            <v>150</v>
          </cell>
        </row>
        <row r="4517">
          <cell r="B4517">
            <v>88374</v>
          </cell>
          <cell r="C4517" t="str">
            <v>HC M/PHMTRC ALYS ISHQUANT/SEMIQ COMP ASSIST-ALK -HEM</v>
          </cell>
          <cell r="E4517">
            <v>682</v>
          </cell>
          <cell r="F4517">
            <v>682</v>
          </cell>
        </row>
        <row r="4518">
          <cell r="B4518">
            <v>88374</v>
          </cell>
          <cell r="C4518" t="str">
            <v>HC M/PHMTRC ALYS ISHQUANT/SEMIQ COMP ASSIST-ROS1-HEM</v>
          </cell>
          <cell r="E4518">
            <v>538</v>
          </cell>
          <cell r="F4518">
            <v>538</v>
          </cell>
        </row>
        <row r="4519">
          <cell r="B4519">
            <v>88374</v>
          </cell>
          <cell r="C4519" t="str">
            <v>HC /PHMETRIC HER2 ONLY-HEM</v>
          </cell>
          <cell r="E4519">
            <v>461</v>
          </cell>
          <cell r="F4519">
            <v>461</v>
          </cell>
        </row>
        <row r="4520">
          <cell r="B4520">
            <v>88377</v>
          </cell>
          <cell r="C4520" t="str">
            <v>HC M/PHMTRC ALYS ISHQUANT/SEMIQ MANUAL (SEND OUT ONLY)</v>
          </cell>
          <cell r="E4520">
            <v>400</v>
          </cell>
          <cell r="F4520">
            <v>400</v>
          </cell>
        </row>
        <row r="4521">
          <cell r="B4521">
            <v>88377</v>
          </cell>
          <cell r="C4521" t="str">
            <v>HC M/PHMTRC ALYS ISHQUANT/SEMIQ MAN - STANFORD</v>
          </cell>
          <cell r="E4521">
            <v>1284</v>
          </cell>
          <cell r="F4521">
            <v>1284</v>
          </cell>
        </row>
        <row r="4522">
          <cell r="B4522">
            <v>88381</v>
          </cell>
          <cell r="C4522" t="str">
            <v>HC MICRODISSECTION MANUAL</v>
          </cell>
          <cell r="E4522">
            <v>84</v>
          </cell>
          <cell r="F4522">
            <v>84</v>
          </cell>
        </row>
        <row r="4523">
          <cell r="B4523">
            <v>88381</v>
          </cell>
          <cell r="C4523" t="str">
            <v>HC MICRODISSECTIONS - UCSF</v>
          </cell>
          <cell r="E4523">
            <v>416</v>
          </cell>
          <cell r="F4523">
            <v>416</v>
          </cell>
        </row>
        <row r="4524">
          <cell r="B4524">
            <v>88697</v>
          </cell>
          <cell r="C4524" t="str">
            <v>HC INSITU HYBRIDIZATION(FISH) AUTO-HEM</v>
          </cell>
          <cell r="E4524">
            <v>424</v>
          </cell>
          <cell r="F4524">
            <v>424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A1" t="str">
            <v>Procedure Code</v>
          </cell>
          <cell r="B1" t="str">
            <v>7/1/2023 Price</v>
          </cell>
        </row>
        <row r="2">
          <cell r="A2" t="str">
            <v>G0008</v>
          </cell>
          <cell r="B2">
            <v>261.77</v>
          </cell>
        </row>
        <row r="3">
          <cell r="A3" t="str">
            <v>G0009</v>
          </cell>
          <cell r="B3">
            <v>261.77</v>
          </cell>
        </row>
        <row r="4">
          <cell r="A4" t="str">
            <v>G0010</v>
          </cell>
          <cell r="B4">
            <v>261.77</v>
          </cell>
        </row>
        <row r="5">
          <cell r="A5" t="str">
            <v>G0076</v>
          </cell>
          <cell r="B5">
            <v>168.81</v>
          </cell>
        </row>
        <row r="6">
          <cell r="A6" t="str">
            <v>G0077</v>
          </cell>
          <cell r="B6">
            <v>250.5</v>
          </cell>
        </row>
        <row r="7">
          <cell r="A7" t="str">
            <v>G0078</v>
          </cell>
          <cell r="B7">
            <v>416.52</v>
          </cell>
        </row>
        <row r="8">
          <cell r="A8" t="str">
            <v>G0079</v>
          </cell>
          <cell r="B8">
            <v>547.68000000000006</v>
          </cell>
        </row>
        <row r="9">
          <cell r="A9" t="str">
            <v>G0080</v>
          </cell>
          <cell r="B9">
            <v>719.79</v>
          </cell>
        </row>
        <row r="10">
          <cell r="A10" t="str">
            <v>G0081</v>
          </cell>
          <cell r="B10">
            <v>164.91</v>
          </cell>
        </row>
        <row r="11">
          <cell r="A11" t="str">
            <v>G0082</v>
          </cell>
          <cell r="B11">
            <v>268.86</v>
          </cell>
        </row>
        <row r="12">
          <cell r="A12" t="str">
            <v>G0083</v>
          </cell>
          <cell r="B12">
            <v>426.15000000000003</v>
          </cell>
        </row>
        <row r="13">
          <cell r="A13" t="str">
            <v>G0084</v>
          </cell>
          <cell r="B13">
            <v>602.76</v>
          </cell>
        </row>
        <row r="14">
          <cell r="A14" t="str">
            <v>G0085</v>
          </cell>
          <cell r="B14">
            <v>719.79</v>
          </cell>
        </row>
        <row r="15">
          <cell r="A15" t="str">
            <v>G0086</v>
          </cell>
          <cell r="B15">
            <v>263.61</v>
          </cell>
        </row>
        <row r="16">
          <cell r="A16" t="str">
            <v>G0087</v>
          </cell>
          <cell r="B16">
            <v>366.45000000000005</v>
          </cell>
        </row>
        <row r="17">
          <cell r="A17" t="str">
            <v>G0101</v>
          </cell>
          <cell r="B17">
            <v>143.52000000000001</v>
          </cell>
        </row>
        <row r="18">
          <cell r="A18" t="str">
            <v>G0102</v>
          </cell>
          <cell r="B18">
            <v>90.09</v>
          </cell>
        </row>
        <row r="19">
          <cell r="A19" t="str">
            <v>G0104</v>
          </cell>
          <cell r="B19">
            <v>745.59</v>
          </cell>
        </row>
        <row r="20">
          <cell r="A20" t="str">
            <v>G0105</v>
          </cell>
          <cell r="B20">
            <v>1287.24</v>
          </cell>
        </row>
        <row r="21">
          <cell r="A21" t="str">
            <v>G0106</v>
          </cell>
          <cell r="B21">
            <v>894.24</v>
          </cell>
        </row>
        <row r="22">
          <cell r="A22" t="str">
            <v>G0108</v>
          </cell>
          <cell r="B22">
            <v>195.81</v>
          </cell>
        </row>
        <row r="23">
          <cell r="A23" t="str">
            <v>G0109</v>
          </cell>
          <cell r="B23">
            <v>55.89</v>
          </cell>
        </row>
        <row r="24">
          <cell r="A24" t="str">
            <v>G0117</v>
          </cell>
          <cell r="B24">
            <v>248.76</v>
          </cell>
        </row>
        <row r="25">
          <cell r="A25" t="str">
            <v>G0118</v>
          </cell>
          <cell r="B25">
            <v>168.63</v>
          </cell>
        </row>
        <row r="26">
          <cell r="A26" t="str">
            <v>G0120</v>
          </cell>
          <cell r="B26">
            <v>894.24</v>
          </cell>
        </row>
        <row r="27">
          <cell r="A27" t="str">
            <v>G0121</v>
          </cell>
          <cell r="B27">
            <v>1287.69</v>
          </cell>
        </row>
        <row r="28">
          <cell r="A28" t="str">
            <v>G0124</v>
          </cell>
          <cell r="B28">
            <v>86.34</v>
          </cell>
        </row>
        <row r="29">
          <cell r="A29" t="str">
            <v>G0127</v>
          </cell>
          <cell r="B29">
            <v>91.800000000000011</v>
          </cell>
        </row>
        <row r="30">
          <cell r="A30" t="str">
            <v>G0128</v>
          </cell>
          <cell r="B30">
            <v>36.78</v>
          </cell>
        </row>
        <row r="31">
          <cell r="A31" t="str">
            <v>G0130</v>
          </cell>
          <cell r="B31">
            <v>141.06</v>
          </cell>
        </row>
        <row r="32">
          <cell r="A32" t="str">
            <v>G0141</v>
          </cell>
          <cell r="B32">
            <v>86.34</v>
          </cell>
        </row>
        <row r="33">
          <cell r="A33" t="str">
            <v>G0166</v>
          </cell>
          <cell r="B33">
            <v>432.06000000000006</v>
          </cell>
        </row>
        <row r="34">
          <cell r="A34" t="str">
            <v>G0168</v>
          </cell>
          <cell r="B34">
            <v>504.78</v>
          </cell>
        </row>
        <row r="35">
          <cell r="A35" t="str">
            <v>G0179</v>
          </cell>
          <cell r="B35">
            <v>154.71</v>
          </cell>
        </row>
        <row r="36">
          <cell r="A36" t="str">
            <v>G0180</v>
          </cell>
          <cell r="B36">
            <v>192.87</v>
          </cell>
        </row>
        <row r="37">
          <cell r="A37" t="str">
            <v>G0181</v>
          </cell>
          <cell r="B37">
            <v>368.54999999999995</v>
          </cell>
        </row>
        <row r="38">
          <cell r="A38" t="str">
            <v>G0182</v>
          </cell>
          <cell r="B38">
            <v>371.34000000000003</v>
          </cell>
        </row>
        <row r="39">
          <cell r="A39" t="str">
            <v>G0237</v>
          </cell>
          <cell r="B39">
            <v>43.769999999999996</v>
          </cell>
        </row>
        <row r="40">
          <cell r="A40" t="str">
            <v>G0238</v>
          </cell>
          <cell r="B40">
            <v>42.36</v>
          </cell>
        </row>
        <row r="41">
          <cell r="A41" t="str">
            <v>G0239</v>
          </cell>
          <cell r="B41">
            <v>52.14</v>
          </cell>
        </row>
        <row r="42">
          <cell r="A42" t="str">
            <v>G0245</v>
          </cell>
          <cell r="B42">
            <v>234.12</v>
          </cell>
        </row>
        <row r="43">
          <cell r="A43" t="str">
            <v>G0246</v>
          </cell>
          <cell r="B43">
            <v>144</v>
          </cell>
        </row>
        <row r="44">
          <cell r="A44" t="str">
            <v>G0247</v>
          </cell>
          <cell r="B44">
            <v>332.49</v>
          </cell>
        </row>
        <row r="45">
          <cell r="A45" t="str">
            <v>G0248</v>
          </cell>
          <cell r="B45">
            <v>402.72</v>
          </cell>
        </row>
        <row r="46">
          <cell r="A46" t="str">
            <v>G0249</v>
          </cell>
          <cell r="B46">
            <v>279.84000000000003</v>
          </cell>
        </row>
        <row r="47">
          <cell r="A47" t="str">
            <v>G0250</v>
          </cell>
          <cell r="B47">
            <v>30.03</v>
          </cell>
        </row>
        <row r="48">
          <cell r="A48" t="str">
            <v>G0268</v>
          </cell>
          <cell r="B48">
            <v>193.23</v>
          </cell>
        </row>
        <row r="49">
          <cell r="A49" t="str">
            <v>G0270</v>
          </cell>
          <cell r="B49">
            <v>118.41</v>
          </cell>
        </row>
        <row r="50">
          <cell r="A50" t="str">
            <v>G0271</v>
          </cell>
          <cell r="B50">
            <v>61.47</v>
          </cell>
        </row>
        <row r="51">
          <cell r="A51" t="str">
            <v>G0276</v>
          </cell>
          <cell r="B51">
            <v>1245.93</v>
          </cell>
        </row>
        <row r="52">
          <cell r="A52" t="str">
            <v>G0277</v>
          </cell>
          <cell r="B52">
            <v>707.73</v>
          </cell>
        </row>
        <row r="53">
          <cell r="A53" t="str">
            <v>G0278</v>
          </cell>
          <cell r="B53">
            <v>42.839999999999996</v>
          </cell>
        </row>
        <row r="54">
          <cell r="A54" t="str">
            <v>G0279</v>
          </cell>
          <cell r="B54">
            <v>199.14</v>
          </cell>
        </row>
        <row r="55">
          <cell r="A55" t="str">
            <v>G0281</v>
          </cell>
          <cell r="B55">
            <v>44.01</v>
          </cell>
        </row>
        <row r="56">
          <cell r="A56" t="str">
            <v>G0283</v>
          </cell>
          <cell r="B56">
            <v>44.01</v>
          </cell>
        </row>
        <row r="57">
          <cell r="A57" t="str">
            <v>G0288</v>
          </cell>
          <cell r="B57">
            <v>158.25</v>
          </cell>
        </row>
        <row r="58">
          <cell r="A58" t="str">
            <v>G0289</v>
          </cell>
          <cell r="B58">
            <v>282.27</v>
          </cell>
        </row>
        <row r="59">
          <cell r="A59" t="str">
            <v>G0296</v>
          </cell>
          <cell r="B59">
            <v>98.16</v>
          </cell>
        </row>
        <row r="60">
          <cell r="A60" t="str">
            <v>G0316</v>
          </cell>
          <cell r="B60">
            <v>109.44</v>
          </cell>
        </row>
        <row r="61">
          <cell r="A61" t="str">
            <v>G0317</v>
          </cell>
          <cell r="B61">
            <v>109.44</v>
          </cell>
        </row>
        <row r="62">
          <cell r="A62" t="str">
            <v>G0318</v>
          </cell>
          <cell r="B62">
            <v>106.64999999999999</v>
          </cell>
        </row>
        <row r="63">
          <cell r="A63" t="str">
            <v>G0323</v>
          </cell>
          <cell r="B63">
            <v>155.55000000000001</v>
          </cell>
        </row>
        <row r="64">
          <cell r="A64" t="str">
            <v>G0329</v>
          </cell>
          <cell r="B64">
            <v>43.38</v>
          </cell>
        </row>
        <row r="65">
          <cell r="A65" t="str">
            <v>G0341</v>
          </cell>
          <cell r="B65">
            <v>6535.7100000000009</v>
          </cell>
        </row>
        <row r="66">
          <cell r="A66" t="str">
            <v>G0342</v>
          </cell>
          <cell r="B66">
            <v>2517.1499999999996</v>
          </cell>
        </row>
        <row r="67">
          <cell r="A67" t="str">
            <v>G0343</v>
          </cell>
          <cell r="B67">
            <v>4105.26</v>
          </cell>
        </row>
        <row r="68">
          <cell r="A68" t="str">
            <v>G0372</v>
          </cell>
          <cell r="B68">
            <v>30.33</v>
          </cell>
        </row>
        <row r="69">
          <cell r="A69" t="str">
            <v>G0396</v>
          </cell>
          <cell r="B69">
            <v>120.84</v>
          </cell>
        </row>
        <row r="70">
          <cell r="A70" t="str">
            <v>G0397</v>
          </cell>
          <cell r="B70">
            <v>232.32</v>
          </cell>
        </row>
        <row r="71">
          <cell r="A71" t="str">
            <v>G0402</v>
          </cell>
          <cell r="B71">
            <v>593.18999999999994</v>
          </cell>
        </row>
        <row r="72">
          <cell r="A72" t="str">
            <v>G0403</v>
          </cell>
          <cell r="B72">
            <v>53.13</v>
          </cell>
        </row>
        <row r="73">
          <cell r="A73" t="str">
            <v>G0404</v>
          </cell>
          <cell r="B73">
            <v>25.589999999999996</v>
          </cell>
        </row>
        <row r="74">
          <cell r="A74" t="str">
            <v>G0405</v>
          </cell>
          <cell r="B74">
            <v>27.54</v>
          </cell>
        </row>
        <row r="75">
          <cell r="A75" t="str">
            <v>G0406</v>
          </cell>
          <cell r="B75">
            <v>139.89000000000001</v>
          </cell>
        </row>
        <row r="76">
          <cell r="A76" t="str">
            <v>G0407</v>
          </cell>
          <cell r="B76">
            <v>246.42000000000002</v>
          </cell>
        </row>
        <row r="77">
          <cell r="A77" t="str">
            <v>G0408</v>
          </cell>
          <cell r="B77">
            <v>359.58</v>
          </cell>
        </row>
        <row r="78">
          <cell r="A78" t="str">
            <v>G0409</v>
          </cell>
          <cell r="B78">
            <v>94.050000000000011</v>
          </cell>
        </row>
        <row r="79">
          <cell r="A79" t="str">
            <v>G0412</v>
          </cell>
          <cell r="B79">
            <v>2530.59</v>
          </cell>
        </row>
        <row r="80">
          <cell r="A80" t="str">
            <v>G0413</v>
          </cell>
          <cell r="B80">
            <v>3690.8999999999996</v>
          </cell>
        </row>
        <row r="81">
          <cell r="A81" t="str">
            <v>G0414</v>
          </cell>
          <cell r="B81">
            <v>3490.74</v>
          </cell>
        </row>
        <row r="82">
          <cell r="A82" t="str">
            <v>G0415</v>
          </cell>
          <cell r="B82">
            <v>4702.17</v>
          </cell>
        </row>
        <row r="83">
          <cell r="A83" t="str">
            <v>G0416</v>
          </cell>
          <cell r="B83">
            <v>1381.17</v>
          </cell>
        </row>
        <row r="84">
          <cell r="A84" t="str">
            <v>G0420</v>
          </cell>
          <cell r="B84">
            <v>377.01</v>
          </cell>
        </row>
        <row r="85">
          <cell r="A85" t="str">
            <v>G0421</v>
          </cell>
          <cell r="B85">
            <v>90.36</v>
          </cell>
        </row>
        <row r="86">
          <cell r="A86" t="str">
            <v>G0422</v>
          </cell>
          <cell r="B86">
            <v>435.57</v>
          </cell>
        </row>
        <row r="87">
          <cell r="A87" t="str">
            <v>G0423</v>
          </cell>
          <cell r="B87">
            <v>435.57</v>
          </cell>
        </row>
        <row r="88">
          <cell r="A88" t="str">
            <v>G0425</v>
          </cell>
          <cell r="B88">
            <v>310.26</v>
          </cell>
        </row>
        <row r="89">
          <cell r="A89" t="str">
            <v>G0426</v>
          </cell>
          <cell r="B89">
            <v>441.09000000000003</v>
          </cell>
        </row>
        <row r="90">
          <cell r="A90" t="str">
            <v>G0427</v>
          </cell>
          <cell r="B90">
            <v>627.90000000000009</v>
          </cell>
        </row>
        <row r="91">
          <cell r="A91" t="str">
            <v>G0429</v>
          </cell>
          <cell r="B91">
            <v>362.70000000000005</v>
          </cell>
        </row>
        <row r="92">
          <cell r="A92" t="str">
            <v>G0438</v>
          </cell>
          <cell r="B92">
            <v>591.78</v>
          </cell>
        </row>
        <row r="93">
          <cell r="A93" t="str">
            <v>G0439</v>
          </cell>
          <cell r="B93">
            <v>468.15000000000003</v>
          </cell>
        </row>
        <row r="94">
          <cell r="A94" t="str">
            <v>G0442</v>
          </cell>
          <cell r="B94">
            <v>70.56</v>
          </cell>
        </row>
        <row r="95">
          <cell r="A95" t="str">
            <v>G0443</v>
          </cell>
          <cell r="B95">
            <v>89.039999999999992</v>
          </cell>
        </row>
        <row r="96">
          <cell r="A96" t="str">
            <v>G0444</v>
          </cell>
          <cell r="B96">
            <v>70.56</v>
          </cell>
        </row>
        <row r="97">
          <cell r="A97" t="str">
            <v>G0445</v>
          </cell>
          <cell r="B97">
            <v>93.24</v>
          </cell>
        </row>
        <row r="98">
          <cell r="A98" t="str">
            <v>G0446</v>
          </cell>
          <cell r="B98">
            <v>90.449999999999989</v>
          </cell>
        </row>
        <row r="99">
          <cell r="A99" t="str">
            <v>G0447</v>
          </cell>
          <cell r="B99">
            <v>89.039999999999992</v>
          </cell>
        </row>
        <row r="100">
          <cell r="A100" t="str">
            <v>G0451</v>
          </cell>
          <cell r="B100">
            <v>43.769999999999996</v>
          </cell>
        </row>
        <row r="101">
          <cell r="A101" t="str">
            <v>G0452</v>
          </cell>
          <cell r="B101">
            <v>174.89999999999998</v>
          </cell>
        </row>
        <row r="102">
          <cell r="A102" t="str">
            <v>G0453</v>
          </cell>
          <cell r="B102">
            <v>109.74</v>
          </cell>
        </row>
        <row r="103">
          <cell r="A103" t="str">
            <v>G0454</v>
          </cell>
          <cell r="B103">
            <v>30.03</v>
          </cell>
        </row>
        <row r="104">
          <cell r="A104" t="str">
            <v>G0455</v>
          </cell>
          <cell r="B104">
            <v>487.65000000000003</v>
          </cell>
        </row>
        <row r="105">
          <cell r="A105" t="str">
            <v>G0459</v>
          </cell>
          <cell r="B105">
            <v>139.85999999999999</v>
          </cell>
        </row>
        <row r="106">
          <cell r="A106" t="str">
            <v>G0473</v>
          </cell>
          <cell r="B106">
            <v>43.92</v>
          </cell>
        </row>
        <row r="107">
          <cell r="A107" t="str">
            <v>G0500</v>
          </cell>
          <cell r="B107">
            <v>228.42000000000002</v>
          </cell>
        </row>
        <row r="108">
          <cell r="A108" t="str">
            <v>G0506</v>
          </cell>
          <cell r="B108">
            <v>224.16</v>
          </cell>
        </row>
        <row r="109">
          <cell r="A109" t="str">
            <v>G0508</v>
          </cell>
          <cell r="B109">
            <v>700.05</v>
          </cell>
        </row>
        <row r="110">
          <cell r="A110" t="str">
            <v>G0509</v>
          </cell>
          <cell r="B110">
            <v>638.13</v>
          </cell>
        </row>
        <row r="111">
          <cell r="A111" t="str">
            <v>G0513</v>
          </cell>
          <cell r="B111">
            <v>220.38</v>
          </cell>
        </row>
        <row r="112">
          <cell r="A112" t="str">
            <v>G0514</v>
          </cell>
          <cell r="B112">
            <v>220.38</v>
          </cell>
        </row>
        <row r="113">
          <cell r="A113" t="str">
            <v>G0516</v>
          </cell>
          <cell r="B113">
            <v>765.39</v>
          </cell>
        </row>
        <row r="114">
          <cell r="A114" t="str">
            <v>G0517</v>
          </cell>
          <cell r="B114">
            <v>845.52</v>
          </cell>
        </row>
        <row r="115">
          <cell r="A115" t="str">
            <v>G0518</v>
          </cell>
          <cell r="B115">
            <v>1486.41</v>
          </cell>
        </row>
        <row r="116">
          <cell r="A116" t="str">
            <v>G2001</v>
          </cell>
          <cell r="B116">
            <v>168.81</v>
          </cell>
        </row>
        <row r="117">
          <cell r="A117" t="str">
            <v>G2002</v>
          </cell>
          <cell r="B117">
            <v>250.5</v>
          </cell>
        </row>
        <row r="118">
          <cell r="A118" t="str">
            <v>G2003</v>
          </cell>
          <cell r="B118">
            <v>416.52</v>
          </cell>
        </row>
        <row r="119">
          <cell r="A119" t="str">
            <v>G2004</v>
          </cell>
          <cell r="B119">
            <v>547.68000000000006</v>
          </cell>
        </row>
        <row r="120">
          <cell r="A120" t="str">
            <v>G2005</v>
          </cell>
          <cell r="B120">
            <v>719.79</v>
          </cell>
        </row>
        <row r="121">
          <cell r="A121" t="str">
            <v>G2006</v>
          </cell>
          <cell r="B121">
            <v>164.91</v>
          </cell>
        </row>
        <row r="122">
          <cell r="A122" t="str">
            <v>G2007</v>
          </cell>
          <cell r="B122">
            <v>268.86</v>
          </cell>
        </row>
        <row r="123">
          <cell r="A123" t="str">
            <v>G2008</v>
          </cell>
          <cell r="B123">
            <v>426.15000000000003</v>
          </cell>
        </row>
        <row r="124">
          <cell r="A124" t="str">
            <v>G2009</v>
          </cell>
          <cell r="B124">
            <v>602.76</v>
          </cell>
        </row>
        <row r="125">
          <cell r="A125" t="str">
            <v>G2010</v>
          </cell>
          <cell r="B125">
            <v>44.01</v>
          </cell>
        </row>
        <row r="126">
          <cell r="A126" t="str">
            <v>G2011</v>
          </cell>
          <cell r="B126">
            <v>56.760000000000005</v>
          </cell>
        </row>
        <row r="127">
          <cell r="A127" t="str">
            <v>G2012</v>
          </cell>
          <cell r="B127">
            <v>49.38</v>
          </cell>
        </row>
        <row r="128">
          <cell r="A128" t="str">
            <v>G2013</v>
          </cell>
          <cell r="B128">
            <v>719.79</v>
          </cell>
        </row>
        <row r="129">
          <cell r="A129" t="str">
            <v>G2014</v>
          </cell>
          <cell r="B129">
            <v>263.61</v>
          </cell>
        </row>
        <row r="130">
          <cell r="A130" t="str">
            <v>G2015</v>
          </cell>
          <cell r="B130">
            <v>366.45000000000005</v>
          </cell>
        </row>
        <row r="131">
          <cell r="A131" t="str">
            <v>G2082</v>
          </cell>
          <cell r="B131">
            <v>3400.4700000000003</v>
          </cell>
        </row>
        <row r="132">
          <cell r="A132" t="str">
            <v>G2083</v>
          </cell>
          <cell r="B132">
            <v>4840.62</v>
          </cell>
        </row>
        <row r="133">
          <cell r="A133" t="str">
            <v>G2086</v>
          </cell>
          <cell r="B133">
            <v>1369.17</v>
          </cell>
        </row>
        <row r="134">
          <cell r="A134" t="str">
            <v>G2087</v>
          </cell>
          <cell r="B134">
            <v>1219.1100000000001</v>
          </cell>
        </row>
        <row r="135">
          <cell r="A135" t="str">
            <v>G2088</v>
          </cell>
          <cell r="B135">
            <v>221.94</v>
          </cell>
        </row>
        <row r="136">
          <cell r="A136" t="str">
            <v>G2212</v>
          </cell>
          <cell r="B136">
            <v>110.85000000000001</v>
          </cell>
        </row>
        <row r="137">
          <cell r="A137" t="str">
            <v>G2213</v>
          </cell>
          <cell r="B137">
            <v>220.17000000000002</v>
          </cell>
        </row>
        <row r="138">
          <cell r="A138" t="str">
            <v>G2214</v>
          </cell>
          <cell r="B138">
            <v>215.04000000000002</v>
          </cell>
        </row>
        <row r="139">
          <cell r="A139" t="str">
            <v>G2250</v>
          </cell>
          <cell r="B139">
            <v>44.01</v>
          </cell>
        </row>
        <row r="140">
          <cell r="A140" t="str">
            <v>G2251</v>
          </cell>
          <cell r="B140">
            <v>49.38</v>
          </cell>
        </row>
        <row r="141">
          <cell r="A141" t="str">
            <v>G2252</v>
          </cell>
          <cell r="B141">
            <v>91.77</v>
          </cell>
        </row>
        <row r="142">
          <cell r="A142" t="str">
            <v>G3002</v>
          </cell>
          <cell r="B142">
            <v>281.43</v>
          </cell>
        </row>
        <row r="143">
          <cell r="A143" t="str">
            <v>G3003</v>
          </cell>
          <cell r="B143">
            <v>102.93</v>
          </cell>
        </row>
        <row r="144">
          <cell r="A144" t="str">
            <v>G6001</v>
          </cell>
          <cell r="B144">
            <v>732.87</v>
          </cell>
        </row>
        <row r="145">
          <cell r="A145" t="str">
            <v>G6002</v>
          </cell>
          <cell r="B145">
            <v>297.09000000000003</v>
          </cell>
        </row>
        <row r="146">
          <cell r="A146" t="str">
            <v>G6003</v>
          </cell>
          <cell r="B146">
            <v>637.41</v>
          </cell>
        </row>
        <row r="147">
          <cell r="A147" t="str">
            <v>G6004</v>
          </cell>
          <cell r="B147">
            <v>538.23</v>
          </cell>
        </row>
        <row r="148">
          <cell r="A148" t="str">
            <v>G6005</v>
          </cell>
          <cell r="B148">
            <v>539.64</v>
          </cell>
        </row>
        <row r="149">
          <cell r="A149" t="str">
            <v>G6006</v>
          </cell>
          <cell r="B149">
            <v>536.84999999999991</v>
          </cell>
        </row>
        <row r="150">
          <cell r="A150" t="str">
            <v>G6007</v>
          </cell>
          <cell r="B150">
            <v>993.59999999999991</v>
          </cell>
        </row>
        <row r="151">
          <cell r="A151" t="str">
            <v>G6008</v>
          </cell>
          <cell r="B151">
            <v>742.65000000000009</v>
          </cell>
        </row>
        <row r="152">
          <cell r="A152" t="str">
            <v>G6009</v>
          </cell>
          <cell r="B152">
            <v>739.83</v>
          </cell>
        </row>
        <row r="153">
          <cell r="A153" t="str">
            <v>G6010</v>
          </cell>
          <cell r="B153">
            <v>735.66</v>
          </cell>
        </row>
        <row r="154">
          <cell r="A154" t="str">
            <v>G6011</v>
          </cell>
          <cell r="B154">
            <v>991.26</v>
          </cell>
        </row>
        <row r="155">
          <cell r="A155" t="str">
            <v>G6012</v>
          </cell>
          <cell r="B155">
            <v>980.09999999999991</v>
          </cell>
        </row>
        <row r="156">
          <cell r="A156" t="str">
            <v>G6013</v>
          </cell>
          <cell r="B156">
            <v>982.89</v>
          </cell>
        </row>
        <row r="157">
          <cell r="A157" t="str">
            <v>G6014</v>
          </cell>
          <cell r="B157">
            <v>977.31</v>
          </cell>
        </row>
        <row r="158">
          <cell r="A158" t="str">
            <v>G6015</v>
          </cell>
          <cell r="B158">
            <v>1500.6299999999999</v>
          </cell>
        </row>
        <row r="159">
          <cell r="A159" t="str">
            <v>G6016</v>
          </cell>
          <cell r="B159">
            <v>1499.25</v>
          </cell>
        </row>
        <row r="160">
          <cell r="A160" t="str">
            <v>G9157</v>
          </cell>
          <cell r="B160">
            <v>306.14999999999998</v>
          </cell>
        </row>
        <row r="161">
          <cell r="A161" t="str">
            <v>G9187</v>
          </cell>
          <cell r="B161">
            <v>180.87</v>
          </cell>
        </row>
        <row r="162">
          <cell r="A162" t="str">
            <v>G9481</v>
          </cell>
          <cell r="B162">
            <v>55.56</v>
          </cell>
        </row>
        <row r="163">
          <cell r="A163" t="str">
            <v>G9482</v>
          </cell>
          <cell r="B163">
            <v>105.96000000000001</v>
          </cell>
        </row>
        <row r="164">
          <cell r="A164" t="str">
            <v>G9483</v>
          </cell>
          <cell r="B164">
            <v>164.01</v>
          </cell>
        </row>
        <row r="165">
          <cell r="A165" t="str">
            <v>G9484</v>
          </cell>
          <cell r="B165">
            <v>277.86</v>
          </cell>
        </row>
        <row r="166">
          <cell r="A166" t="str">
            <v>G9485</v>
          </cell>
          <cell r="B166">
            <v>362.94</v>
          </cell>
        </row>
        <row r="167">
          <cell r="A167" t="str">
            <v>G9486</v>
          </cell>
          <cell r="B167">
            <v>55.56</v>
          </cell>
        </row>
        <row r="168">
          <cell r="A168" t="str">
            <v>G9487</v>
          </cell>
          <cell r="B168">
            <v>111.30000000000001</v>
          </cell>
        </row>
        <row r="169">
          <cell r="A169" t="str">
            <v>G9488</v>
          </cell>
          <cell r="B169">
            <v>171.42000000000002</v>
          </cell>
        </row>
        <row r="170">
          <cell r="A170" t="str">
            <v>G9489</v>
          </cell>
          <cell r="B170">
            <v>241.29000000000002</v>
          </cell>
        </row>
        <row r="171">
          <cell r="A171" t="str">
            <v>G9490</v>
          </cell>
          <cell r="B171">
            <v>180.42000000000002</v>
          </cell>
        </row>
        <row r="172">
          <cell r="A172" t="str">
            <v>G9685</v>
          </cell>
          <cell r="B172">
            <v>629.28</v>
          </cell>
        </row>
        <row r="173">
          <cell r="A173" t="str">
            <v>G9868</v>
          </cell>
          <cell r="B173">
            <v>87.99</v>
          </cell>
        </row>
        <row r="174">
          <cell r="A174" t="str">
            <v>G9869</v>
          </cell>
          <cell r="B174">
            <v>117.69</v>
          </cell>
        </row>
        <row r="175">
          <cell r="A175" t="str">
            <v>G9870</v>
          </cell>
          <cell r="B175">
            <v>147.39000000000001</v>
          </cell>
        </row>
        <row r="176">
          <cell r="A176" t="str">
            <v>G9978</v>
          </cell>
          <cell r="B176">
            <v>96.06</v>
          </cell>
        </row>
        <row r="177">
          <cell r="A177" t="str">
            <v>G9979</v>
          </cell>
          <cell r="B177">
            <v>163.22999999999999</v>
          </cell>
        </row>
        <row r="178">
          <cell r="A178" t="str">
            <v>G9980</v>
          </cell>
          <cell r="B178">
            <v>258.99</v>
          </cell>
        </row>
        <row r="179">
          <cell r="A179" t="str">
            <v>G9981</v>
          </cell>
          <cell r="B179">
            <v>432.90000000000003</v>
          </cell>
        </row>
        <row r="180">
          <cell r="A180" t="str">
            <v>G9982</v>
          </cell>
          <cell r="B180">
            <v>578.04</v>
          </cell>
        </row>
        <row r="181">
          <cell r="A181" t="str">
            <v>G9983</v>
          </cell>
          <cell r="B181">
            <v>96.06</v>
          </cell>
        </row>
        <row r="182">
          <cell r="A182" t="str">
            <v>G9984</v>
          </cell>
          <cell r="B182">
            <v>188.13</v>
          </cell>
        </row>
        <row r="183">
          <cell r="A183" t="str">
            <v>G9985</v>
          </cell>
          <cell r="B183">
            <v>285.95999999999998</v>
          </cell>
        </row>
        <row r="184">
          <cell r="A184" t="str">
            <v>G9986</v>
          </cell>
          <cell r="B184">
            <v>413.09999999999997</v>
          </cell>
        </row>
        <row r="185">
          <cell r="A185" t="str">
            <v>G9987</v>
          </cell>
          <cell r="B185">
            <v>180.87</v>
          </cell>
        </row>
        <row r="186">
          <cell r="A186" t="str">
            <v>P3001</v>
          </cell>
          <cell r="B186">
            <v>86.34</v>
          </cell>
        </row>
        <row r="187">
          <cell r="A187" t="str">
            <v>Q0035</v>
          </cell>
          <cell r="B187">
            <v>65.699999999999989</v>
          </cell>
        </row>
        <row r="188">
          <cell r="A188" t="str">
            <v>Q0091</v>
          </cell>
          <cell r="B188">
            <v>167.34</v>
          </cell>
        </row>
        <row r="189">
          <cell r="A189" t="str">
            <v>Q0092</v>
          </cell>
          <cell r="B189">
            <v>102.42</v>
          </cell>
        </row>
        <row r="190">
          <cell r="A190" t="str">
            <v>0446T</v>
          </cell>
          <cell r="B190">
            <v>13119.150000000001</v>
          </cell>
        </row>
        <row r="191">
          <cell r="A191" t="str">
            <v>0447T</v>
          </cell>
          <cell r="B191">
            <v>363.39</v>
          </cell>
        </row>
        <row r="192">
          <cell r="A192" t="str">
            <v>0448T</v>
          </cell>
          <cell r="B192">
            <v>13026.869999999999</v>
          </cell>
        </row>
        <row r="193">
          <cell r="A193" t="str">
            <v>0503T</v>
          </cell>
          <cell r="B193">
            <v>3711.84</v>
          </cell>
        </row>
        <row r="194">
          <cell r="A194" t="str">
            <v>0509T</v>
          </cell>
          <cell r="B194">
            <v>300.54000000000002</v>
          </cell>
        </row>
        <row r="195">
          <cell r="A195">
            <v>10004</v>
          </cell>
          <cell r="B195">
            <v>178.26</v>
          </cell>
        </row>
        <row r="196">
          <cell r="A196">
            <v>10005</v>
          </cell>
          <cell r="B196">
            <v>509.25</v>
          </cell>
        </row>
        <row r="197">
          <cell r="A197">
            <v>10006</v>
          </cell>
          <cell r="B197">
            <v>210.95999999999998</v>
          </cell>
        </row>
        <row r="198">
          <cell r="A198">
            <v>10007</v>
          </cell>
          <cell r="B198">
            <v>1171.6500000000001</v>
          </cell>
        </row>
        <row r="199">
          <cell r="A199">
            <v>10008</v>
          </cell>
          <cell r="B199">
            <v>551.06999999999994</v>
          </cell>
        </row>
        <row r="200">
          <cell r="A200">
            <v>10009</v>
          </cell>
          <cell r="B200">
            <v>1737.96</v>
          </cell>
        </row>
        <row r="201">
          <cell r="A201">
            <v>10010</v>
          </cell>
          <cell r="B201">
            <v>933.33</v>
          </cell>
        </row>
        <row r="202">
          <cell r="A202">
            <v>10021</v>
          </cell>
          <cell r="B202">
            <v>382.35</v>
          </cell>
        </row>
        <row r="203">
          <cell r="A203">
            <v>10030</v>
          </cell>
          <cell r="B203">
            <v>2615.0099999999998</v>
          </cell>
        </row>
        <row r="204">
          <cell r="A204">
            <v>10035</v>
          </cell>
          <cell r="B204">
            <v>1487.34</v>
          </cell>
        </row>
        <row r="205">
          <cell r="A205">
            <v>10036</v>
          </cell>
          <cell r="B205">
            <v>1257.4499999999998</v>
          </cell>
        </row>
        <row r="206">
          <cell r="A206">
            <v>10040</v>
          </cell>
          <cell r="B206">
            <v>451.11</v>
          </cell>
        </row>
        <row r="207">
          <cell r="A207">
            <v>10060</v>
          </cell>
          <cell r="B207">
            <v>477.75</v>
          </cell>
        </row>
        <row r="208">
          <cell r="A208">
            <v>10061</v>
          </cell>
          <cell r="B208">
            <v>788.94</v>
          </cell>
        </row>
        <row r="209">
          <cell r="A209">
            <v>10080</v>
          </cell>
          <cell r="B209">
            <v>1004.76</v>
          </cell>
        </row>
        <row r="210">
          <cell r="A210">
            <v>10081</v>
          </cell>
          <cell r="B210">
            <v>1330.26</v>
          </cell>
        </row>
        <row r="211">
          <cell r="A211">
            <v>10120</v>
          </cell>
          <cell r="B211">
            <v>582</v>
          </cell>
        </row>
        <row r="212">
          <cell r="A212">
            <v>10121</v>
          </cell>
          <cell r="B212">
            <v>990.72</v>
          </cell>
        </row>
        <row r="213">
          <cell r="A213">
            <v>10140</v>
          </cell>
          <cell r="B213">
            <v>642.54</v>
          </cell>
        </row>
        <row r="214">
          <cell r="A214">
            <v>10160</v>
          </cell>
          <cell r="B214">
            <v>491.73</v>
          </cell>
        </row>
        <row r="215">
          <cell r="A215">
            <v>10180</v>
          </cell>
          <cell r="B215">
            <v>988.80000000000007</v>
          </cell>
        </row>
        <row r="216">
          <cell r="A216">
            <v>11000</v>
          </cell>
          <cell r="B216">
            <v>220.07999999999998</v>
          </cell>
        </row>
        <row r="217">
          <cell r="A217">
            <v>11001</v>
          </cell>
          <cell r="B217">
            <v>101.88</v>
          </cell>
        </row>
        <row r="218">
          <cell r="A218">
            <v>11004</v>
          </cell>
          <cell r="B218">
            <v>1834.8600000000001</v>
          </cell>
        </row>
        <row r="219">
          <cell r="A219">
            <v>11005</v>
          </cell>
          <cell r="B219">
            <v>2464.38</v>
          </cell>
        </row>
        <row r="220">
          <cell r="A220">
            <v>11006</v>
          </cell>
          <cell r="B220">
            <v>2247.12</v>
          </cell>
        </row>
        <row r="221">
          <cell r="A221">
            <v>11008</v>
          </cell>
          <cell r="B221">
            <v>867.72</v>
          </cell>
        </row>
        <row r="222">
          <cell r="A222">
            <v>11010</v>
          </cell>
          <cell r="B222">
            <v>1705.9499999999998</v>
          </cell>
        </row>
        <row r="223">
          <cell r="A223">
            <v>11011</v>
          </cell>
          <cell r="B223">
            <v>1849.77</v>
          </cell>
        </row>
        <row r="224">
          <cell r="A224">
            <v>11012</v>
          </cell>
          <cell r="B224">
            <v>2404.08</v>
          </cell>
        </row>
        <row r="225">
          <cell r="A225">
            <v>11042</v>
          </cell>
          <cell r="B225">
            <v>497.93999999999994</v>
          </cell>
        </row>
        <row r="226">
          <cell r="A226">
            <v>11043</v>
          </cell>
          <cell r="B226">
            <v>850.34999999999991</v>
          </cell>
        </row>
        <row r="227">
          <cell r="A227">
            <v>11044</v>
          </cell>
          <cell r="B227">
            <v>1110.8399999999999</v>
          </cell>
        </row>
        <row r="228">
          <cell r="A228">
            <v>11045</v>
          </cell>
          <cell r="B228">
            <v>143.88</v>
          </cell>
        </row>
        <row r="229">
          <cell r="A229">
            <v>11046</v>
          </cell>
          <cell r="B229">
            <v>254.73</v>
          </cell>
        </row>
        <row r="230">
          <cell r="A230">
            <v>11047</v>
          </cell>
          <cell r="B230">
            <v>416.61</v>
          </cell>
        </row>
        <row r="231">
          <cell r="A231">
            <v>11055</v>
          </cell>
          <cell r="B231">
            <v>286.17</v>
          </cell>
        </row>
        <row r="232">
          <cell r="A232">
            <v>11056</v>
          </cell>
          <cell r="B232">
            <v>326.43</v>
          </cell>
        </row>
        <row r="233">
          <cell r="A233">
            <v>11057</v>
          </cell>
          <cell r="B233">
            <v>352.71</v>
          </cell>
        </row>
        <row r="234">
          <cell r="A234">
            <v>11102</v>
          </cell>
          <cell r="B234">
            <v>399.87</v>
          </cell>
        </row>
        <row r="235">
          <cell r="A235">
            <v>11103</v>
          </cell>
          <cell r="B235">
            <v>195.89999999999998</v>
          </cell>
        </row>
        <row r="236">
          <cell r="A236">
            <v>11104</v>
          </cell>
          <cell r="B236">
            <v>493.98</v>
          </cell>
        </row>
        <row r="237">
          <cell r="A237">
            <v>11105</v>
          </cell>
          <cell r="B237">
            <v>229.64999999999998</v>
          </cell>
        </row>
        <row r="238">
          <cell r="A238">
            <v>11106</v>
          </cell>
          <cell r="B238">
            <v>612.48</v>
          </cell>
        </row>
        <row r="239">
          <cell r="A239">
            <v>11107</v>
          </cell>
          <cell r="B239">
            <v>277.74</v>
          </cell>
        </row>
        <row r="240">
          <cell r="A240">
            <v>11200</v>
          </cell>
          <cell r="B240">
            <v>349.02</v>
          </cell>
        </row>
        <row r="241">
          <cell r="A241">
            <v>11201</v>
          </cell>
          <cell r="B241">
            <v>64.47</v>
          </cell>
        </row>
        <row r="242">
          <cell r="A242">
            <v>11300</v>
          </cell>
          <cell r="B242">
            <v>401.66999999999996</v>
          </cell>
        </row>
        <row r="243">
          <cell r="A243">
            <v>11301</v>
          </cell>
          <cell r="B243">
            <v>476.54999999999995</v>
          </cell>
        </row>
        <row r="244">
          <cell r="A244">
            <v>11302</v>
          </cell>
          <cell r="B244">
            <v>535.41</v>
          </cell>
        </row>
        <row r="245">
          <cell r="A245">
            <v>11303</v>
          </cell>
          <cell r="B245">
            <v>589.53</v>
          </cell>
        </row>
        <row r="246">
          <cell r="A246">
            <v>11305</v>
          </cell>
          <cell r="B246">
            <v>413.88</v>
          </cell>
        </row>
        <row r="247">
          <cell r="A247">
            <v>11306</v>
          </cell>
          <cell r="B247">
            <v>478.95000000000005</v>
          </cell>
        </row>
        <row r="248">
          <cell r="A248">
            <v>11307</v>
          </cell>
          <cell r="B248">
            <v>538.41</v>
          </cell>
        </row>
        <row r="249">
          <cell r="A249">
            <v>11308</v>
          </cell>
          <cell r="B249">
            <v>561.41999999999996</v>
          </cell>
        </row>
        <row r="250">
          <cell r="A250">
            <v>11310</v>
          </cell>
          <cell r="B250">
            <v>457.16999999999996</v>
          </cell>
        </row>
        <row r="251">
          <cell r="A251">
            <v>11311</v>
          </cell>
          <cell r="B251">
            <v>531.59999999999991</v>
          </cell>
        </row>
        <row r="252">
          <cell r="A252">
            <v>11312</v>
          </cell>
          <cell r="B252">
            <v>603.39</v>
          </cell>
        </row>
        <row r="253">
          <cell r="A253">
            <v>11313</v>
          </cell>
          <cell r="B253">
            <v>693.59999999999991</v>
          </cell>
        </row>
        <row r="254">
          <cell r="A254">
            <v>11400</v>
          </cell>
          <cell r="B254">
            <v>499.83000000000004</v>
          </cell>
        </row>
        <row r="255">
          <cell r="A255">
            <v>11401</v>
          </cell>
          <cell r="B255">
            <v>601.65000000000009</v>
          </cell>
        </row>
        <row r="256">
          <cell r="A256">
            <v>11402</v>
          </cell>
          <cell r="B256">
            <v>659.91</v>
          </cell>
        </row>
        <row r="257">
          <cell r="A257">
            <v>11403</v>
          </cell>
          <cell r="B257">
            <v>749.79</v>
          </cell>
        </row>
        <row r="258">
          <cell r="A258">
            <v>11404</v>
          </cell>
          <cell r="B258">
            <v>846.03</v>
          </cell>
        </row>
        <row r="259">
          <cell r="A259">
            <v>11406</v>
          </cell>
          <cell r="B259">
            <v>1168.56</v>
          </cell>
        </row>
        <row r="260">
          <cell r="A260">
            <v>11420</v>
          </cell>
          <cell r="B260">
            <v>494.09999999999997</v>
          </cell>
        </row>
        <row r="261">
          <cell r="A261">
            <v>11421</v>
          </cell>
          <cell r="B261">
            <v>611.37</v>
          </cell>
        </row>
        <row r="262">
          <cell r="A262">
            <v>11422</v>
          </cell>
          <cell r="B262">
            <v>682.41</v>
          </cell>
        </row>
        <row r="263">
          <cell r="A263">
            <v>11423</v>
          </cell>
          <cell r="B263">
            <v>771.18000000000006</v>
          </cell>
        </row>
        <row r="264">
          <cell r="A264">
            <v>11424</v>
          </cell>
          <cell r="B264">
            <v>881.12999999999988</v>
          </cell>
        </row>
        <row r="265">
          <cell r="A265">
            <v>11426</v>
          </cell>
          <cell r="B265">
            <v>1200.51</v>
          </cell>
        </row>
        <row r="266">
          <cell r="A266">
            <v>11440</v>
          </cell>
          <cell r="B266">
            <v>560.54999999999995</v>
          </cell>
        </row>
        <row r="267">
          <cell r="A267">
            <v>11441</v>
          </cell>
          <cell r="B267">
            <v>667.31999999999994</v>
          </cell>
        </row>
        <row r="268">
          <cell r="A268">
            <v>11442</v>
          </cell>
          <cell r="B268">
            <v>737.46</v>
          </cell>
        </row>
        <row r="269">
          <cell r="A269">
            <v>11443</v>
          </cell>
          <cell r="B269">
            <v>858.30000000000007</v>
          </cell>
        </row>
        <row r="270">
          <cell r="A270">
            <v>11444</v>
          </cell>
          <cell r="B270">
            <v>1049.97</v>
          </cell>
        </row>
        <row r="271">
          <cell r="A271">
            <v>11446</v>
          </cell>
          <cell r="B271">
            <v>1397.34</v>
          </cell>
        </row>
        <row r="272">
          <cell r="A272">
            <v>11450</v>
          </cell>
          <cell r="B272">
            <v>1653.72</v>
          </cell>
        </row>
        <row r="273">
          <cell r="A273">
            <v>11451</v>
          </cell>
          <cell r="B273">
            <v>2001.3600000000001</v>
          </cell>
        </row>
        <row r="274">
          <cell r="A274">
            <v>11462</v>
          </cell>
          <cell r="B274">
            <v>1608.63</v>
          </cell>
        </row>
        <row r="275">
          <cell r="A275">
            <v>11463</v>
          </cell>
          <cell r="B275">
            <v>2033.94</v>
          </cell>
        </row>
        <row r="276">
          <cell r="A276">
            <v>11470</v>
          </cell>
          <cell r="B276">
            <v>1744.92</v>
          </cell>
        </row>
        <row r="277">
          <cell r="A277">
            <v>11471</v>
          </cell>
          <cell r="B277">
            <v>2046.3899999999999</v>
          </cell>
        </row>
        <row r="278">
          <cell r="A278">
            <v>11600</v>
          </cell>
          <cell r="B278">
            <v>760.71</v>
          </cell>
        </row>
        <row r="279">
          <cell r="A279">
            <v>11601</v>
          </cell>
          <cell r="B279">
            <v>873.33</v>
          </cell>
        </row>
        <row r="280">
          <cell r="A280">
            <v>11602</v>
          </cell>
          <cell r="B280">
            <v>934.47</v>
          </cell>
        </row>
        <row r="281">
          <cell r="A281">
            <v>11603</v>
          </cell>
          <cell r="B281">
            <v>1052.6399999999999</v>
          </cell>
        </row>
        <row r="282">
          <cell r="A282">
            <v>11604</v>
          </cell>
          <cell r="B282">
            <v>1168.3799999999999</v>
          </cell>
        </row>
        <row r="283">
          <cell r="A283">
            <v>11606</v>
          </cell>
          <cell r="B283">
            <v>1644.9299999999998</v>
          </cell>
        </row>
        <row r="284">
          <cell r="A284">
            <v>11620</v>
          </cell>
          <cell r="B284">
            <v>764.61</v>
          </cell>
        </row>
        <row r="285">
          <cell r="A285">
            <v>11621</v>
          </cell>
          <cell r="B285">
            <v>877.71</v>
          </cell>
        </row>
        <row r="286">
          <cell r="A286">
            <v>11622</v>
          </cell>
          <cell r="B286">
            <v>961.94999999999993</v>
          </cell>
        </row>
        <row r="287">
          <cell r="A287">
            <v>11623</v>
          </cell>
          <cell r="B287">
            <v>1110.57</v>
          </cell>
        </row>
        <row r="288">
          <cell r="A288">
            <v>11624</v>
          </cell>
          <cell r="B288">
            <v>1256.94</v>
          </cell>
        </row>
        <row r="289">
          <cell r="A289">
            <v>11626</v>
          </cell>
          <cell r="B289">
            <v>1495.59</v>
          </cell>
        </row>
        <row r="290">
          <cell r="A290">
            <v>11640</v>
          </cell>
          <cell r="B290">
            <v>783.75</v>
          </cell>
        </row>
        <row r="291">
          <cell r="A291">
            <v>11641</v>
          </cell>
          <cell r="B291">
            <v>904.83</v>
          </cell>
        </row>
        <row r="292">
          <cell r="A292">
            <v>11642</v>
          </cell>
          <cell r="B292">
            <v>1014.81</v>
          </cell>
        </row>
        <row r="293">
          <cell r="A293">
            <v>11643</v>
          </cell>
          <cell r="B293">
            <v>1175.8499999999999</v>
          </cell>
        </row>
        <row r="294">
          <cell r="A294">
            <v>11644</v>
          </cell>
          <cell r="B294">
            <v>1440.84</v>
          </cell>
        </row>
        <row r="295">
          <cell r="A295">
            <v>11646</v>
          </cell>
          <cell r="B295">
            <v>1837.59</v>
          </cell>
        </row>
        <row r="296">
          <cell r="A296">
            <v>11719</v>
          </cell>
          <cell r="B296">
            <v>52.679999999999993</v>
          </cell>
        </row>
        <row r="297">
          <cell r="A297">
            <v>11720</v>
          </cell>
          <cell r="B297">
            <v>123.63</v>
          </cell>
        </row>
        <row r="298">
          <cell r="A298">
            <v>11721</v>
          </cell>
          <cell r="B298">
            <v>164.60999999999999</v>
          </cell>
        </row>
        <row r="299">
          <cell r="A299">
            <v>11730</v>
          </cell>
          <cell r="B299">
            <v>441.36</v>
          </cell>
        </row>
        <row r="300">
          <cell r="A300">
            <v>11732</v>
          </cell>
          <cell r="B300">
            <v>124.64999999999999</v>
          </cell>
        </row>
        <row r="301">
          <cell r="A301">
            <v>11740</v>
          </cell>
          <cell r="B301">
            <v>224.13</v>
          </cell>
        </row>
        <row r="302">
          <cell r="A302">
            <v>11750</v>
          </cell>
          <cell r="B302">
            <v>608.13</v>
          </cell>
        </row>
        <row r="303">
          <cell r="A303">
            <v>11755</v>
          </cell>
          <cell r="B303">
            <v>466.16999999999996</v>
          </cell>
        </row>
        <row r="304">
          <cell r="A304">
            <v>11760</v>
          </cell>
          <cell r="B304">
            <v>717.42</v>
          </cell>
        </row>
        <row r="305">
          <cell r="A305">
            <v>11762</v>
          </cell>
          <cell r="B305">
            <v>1087.74</v>
          </cell>
        </row>
        <row r="306">
          <cell r="A306">
            <v>11765</v>
          </cell>
          <cell r="B306">
            <v>645.84</v>
          </cell>
        </row>
        <row r="307">
          <cell r="A307">
            <v>11770</v>
          </cell>
          <cell r="B307">
            <v>1363.1399999999999</v>
          </cell>
        </row>
        <row r="308">
          <cell r="A308">
            <v>11771</v>
          </cell>
          <cell r="B308">
            <v>2335.4700000000003</v>
          </cell>
        </row>
        <row r="309">
          <cell r="A309">
            <v>11772</v>
          </cell>
          <cell r="B309">
            <v>2881.32</v>
          </cell>
        </row>
        <row r="310">
          <cell r="A310">
            <v>11900</v>
          </cell>
          <cell r="B310">
            <v>217.79999999999998</v>
          </cell>
        </row>
        <row r="311">
          <cell r="A311">
            <v>11901</v>
          </cell>
          <cell r="B311">
            <v>260.70000000000005</v>
          </cell>
        </row>
        <row r="312">
          <cell r="A312">
            <v>11920</v>
          </cell>
          <cell r="B312">
            <v>733.8</v>
          </cell>
        </row>
        <row r="313">
          <cell r="A313">
            <v>11921</v>
          </cell>
          <cell r="B313">
            <v>847.17</v>
          </cell>
        </row>
        <row r="314">
          <cell r="A314">
            <v>11922</v>
          </cell>
          <cell r="B314">
            <v>231.69</v>
          </cell>
        </row>
        <row r="315">
          <cell r="A315">
            <v>11950</v>
          </cell>
          <cell r="B315">
            <v>301.35000000000002</v>
          </cell>
        </row>
        <row r="316">
          <cell r="A316">
            <v>11951</v>
          </cell>
          <cell r="B316">
            <v>396.63</v>
          </cell>
        </row>
        <row r="317">
          <cell r="A317">
            <v>11952</v>
          </cell>
          <cell r="B317">
            <v>526.53</v>
          </cell>
        </row>
        <row r="318">
          <cell r="A318">
            <v>11954</v>
          </cell>
          <cell r="B318">
            <v>579.51</v>
          </cell>
        </row>
        <row r="319">
          <cell r="A319">
            <v>11960</v>
          </cell>
          <cell r="B319">
            <v>3716.43</v>
          </cell>
        </row>
        <row r="320">
          <cell r="A320">
            <v>11970</v>
          </cell>
          <cell r="B320">
            <v>2002.92</v>
          </cell>
        </row>
        <row r="321">
          <cell r="A321">
            <v>11971</v>
          </cell>
          <cell r="B321">
            <v>1982.46</v>
          </cell>
        </row>
        <row r="322">
          <cell r="A322">
            <v>11976</v>
          </cell>
          <cell r="B322">
            <v>526.20000000000005</v>
          </cell>
        </row>
        <row r="323">
          <cell r="A323">
            <v>11980</v>
          </cell>
          <cell r="B323">
            <v>345.33</v>
          </cell>
        </row>
        <row r="324">
          <cell r="A324">
            <v>11981</v>
          </cell>
          <cell r="B324">
            <v>367.86</v>
          </cell>
        </row>
        <row r="325">
          <cell r="A325">
            <v>11982</v>
          </cell>
          <cell r="B325">
            <v>407.52</v>
          </cell>
        </row>
        <row r="326">
          <cell r="A326">
            <v>11983</v>
          </cell>
          <cell r="B326">
            <v>506.49</v>
          </cell>
        </row>
        <row r="327">
          <cell r="A327">
            <v>12001</v>
          </cell>
          <cell r="B327">
            <v>354.42</v>
          </cell>
        </row>
        <row r="328">
          <cell r="A328">
            <v>12002</v>
          </cell>
          <cell r="B328">
            <v>423.24</v>
          </cell>
        </row>
        <row r="329">
          <cell r="A329">
            <v>12004</v>
          </cell>
          <cell r="B329">
            <v>486.48</v>
          </cell>
        </row>
        <row r="330">
          <cell r="A330">
            <v>12005</v>
          </cell>
          <cell r="B330">
            <v>648.56999999999994</v>
          </cell>
        </row>
        <row r="331">
          <cell r="A331">
            <v>12006</v>
          </cell>
          <cell r="B331">
            <v>747.78</v>
          </cell>
        </row>
        <row r="332">
          <cell r="A332">
            <v>12007</v>
          </cell>
          <cell r="B332">
            <v>832.23</v>
          </cell>
        </row>
        <row r="333">
          <cell r="A333">
            <v>12011</v>
          </cell>
          <cell r="B333">
            <v>421.62</v>
          </cell>
        </row>
        <row r="334">
          <cell r="A334">
            <v>12013</v>
          </cell>
          <cell r="B334">
            <v>434.82</v>
          </cell>
        </row>
        <row r="335">
          <cell r="A335">
            <v>12014</v>
          </cell>
          <cell r="B335">
            <v>525.90000000000009</v>
          </cell>
        </row>
        <row r="336">
          <cell r="A336">
            <v>12015</v>
          </cell>
          <cell r="B336">
            <v>629.16</v>
          </cell>
        </row>
        <row r="337">
          <cell r="A337">
            <v>12016</v>
          </cell>
          <cell r="B337">
            <v>794.55000000000007</v>
          </cell>
        </row>
        <row r="338">
          <cell r="A338">
            <v>12017</v>
          </cell>
          <cell r="B338">
            <v>482.09999999999997</v>
          </cell>
        </row>
        <row r="339">
          <cell r="A339">
            <v>12018</v>
          </cell>
          <cell r="B339">
            <v>543.29999999999995</v>
          </cell>
        </row>
        <row r="340">
          <cell r="A340">
            <v>12020</v>
          </cell>
          <cell r="B340">
            <v>1141.77</v>
          </cell>
        </row>
        <row r="341">
          <cell r="A341">
            <v>12021</v>
          </cell>
          <cell r="B341">
            <v>658.89</v>
          </cell>
        </row>
        <row r="342">
          <cell r="A342">
            <v>12031</v>
          </cell>
          <cell r="B342">
            <v>1023.48</v>
          </cell>
        </row>
        <row r="343">
          <cell r="A343">
            <v>12032</v>
          </cell>
          <cell r="B343">
            <v>1173.33</v>
          </cell>
        </row>
        <row r="344">
          <cell r="A344">
            <v>12034</v>
          </cell>
          <cell r="B344">
            <v>1278.1500000000001</v>
          </cell>
        </row>
        <row r="345">
          <cell r="A345">
            <v>12035</v>
          </cell>
          <cell r="B345">
            <v>1471.8000000000002</v>
          </cell>
        </row>
        <row r="346">
          <cell r="A346">
            <v>12036</v>
          </cell>
          <cell r="B346">
            <v>1610.19</v>
          </cell>
        </row>
        <row r="347">
          <cell r="A347">
            <v>12037</v>
          </cell>
          <cell r="B347">
            <v>1789.29</v>
          </cell>
        </row>
        <row r="348">
          <cell r="A348">
            <v>12041</v>
          </cell>
          <cell r="B348">
            <v>1023.78</v>
          </cell>
        </row>
        <row r="349">
          <cell r="A349">
            <v>12042</v>
          </cell>
          <cell r="B349">
            <v>1188.57</v>
          </cell>
        </row>
        <row r="350">
          <cell r="A350">
            <v>12044</v>
          </cell>
          <cell r="B350">
            <v>1466.22</v>
          </cell>
        </row>
        <row r="351">
          <cell r="A351">
            <v>12045</v>
          </cell>
          <cell r="B351">
            <v>1569.12</v>
          </cell>
        </row>
        <row r="352">
          <cell r="A352">
            <v>12046</v>
          </cell>
          <cell r="B352">
            <v>1870.56</v>
          </cell>
        </row>
        <row r="353">
          <cell r="A353">
            <v>12047</v>
          </cell>
          <cell r="B353">
            <v>2036.46</v>
          </cell>
        </row>
        <row r="354">
          <cell r="A354">
            <v>12051</v>
          </cell>
          <cell r="B354">
            <v>1095.5999999999999</v>
          </cell>
        </row>
        <row r="355">
          <cell r="A355">
            <v>12052</v>
          </cell>
          <cell r="B355">
            <v>1209</v>
          </cell>
        </row>
        <row r="356">
          <cell r="A356">
            <v>12053</v>
          </cell>
          <cell r="B356">
            <v>1398.3899999999999</v>
          </cell>
        </row>
        <row r="357">
          <cell r="A357">
            <v>12054</v>
          </cell>
          <cell r="B357">
            <v>1464.42</v>
          </cell>
        </row>
        <row r="358">
          <cell r="A358">
            <v>12055</v>
          </cell>
          <cell r="B358">
            <v>1925.31</v>
          </cell>
        </row>
        <row r="359">
          <cell r="A359">
            <v>12056</v>
          </cell>
          <cell r="B359">
            <v>2192.4900000000002</v>
          </cell>
        </row>
        <row r="360">
          <cell r="A360">
            <v>12057</v>
          </cell>
          <cell r="B360">
            <v>2283.84</v>
          </cell>
        </row>
        <row r="361">
          <cell r="A361">
            <v>13100</v>
          </cell>
          <cell r="B361">
            <v>1309.4100000000001</v>
          </cell>
        </row>
        <row r="362">
          <cell r="A362">
            <v>13101</v>
          </cell>
          <cell r="B362">
            <v>1526.8799999999999</v>
          </cell>
        </row>
        <row r="363">
          <cell r="A363">
            <v>13102</v>
          </cell>
          <cell r="B363">
            <v>434.28</v>
          </cell>
        </row>
        <row r="364">
          <cell r="A364">
            <v>13120</v>
          </cell>
          <cell r="B364">
            <v>1361.22</v>
          </cell>
        </row>
        <row r="365">
          <cell r="A365">
            <v>13121</v>
          </cell>
          <cell r="B365">
            <v>1625.16</v>
          </cell>
        </row>
        <row r="366">
          <cell r="A366">
            <v>13122</v>
          </cell>
          <cell r="B366">
            <v>470.22</v>
          </cell>
        </row>
        <row r="367">
          <cell r="A367">
            <v>13131</v>
          </cell>
          <cell r="B367">
            <v>1478.1299999999999</v>
          </cell>
        </row>
        <row r="368">
          <cell r="A368">
            <v>13132</v>
          </cell>
          <cell r="B368">
            <v>1784.46</v>
          </cell>
        </row>
        <row r="369">
          <cell r="A369">
            <v>13133</v>
          </cell>
          <cell r="B369">
            <v>612.29999999999995</v>
          </cell>
        </row>
        <row r="370">
          <cell r="A370">
            <v>13151</v>
          </cell>
          <cell r="B370">
            <v>1598.73</v>
          </cell>
        </row>
        <row r="371">
          <cell r="A371">
            <v>13152</v>
          </cell>
          <cell r="B371">
            <v>1864.62</v>
          </cell>
        </row>
        <row r="372">
          <cell r="A372">
            <v>13153</v>
          </cell>
          <cell r="B372">
            <v>672.24</v>
          </cell>
        </row>
        <row r="373">
          <cell r="A373">
            <v>13160</v>
          </cell>
          <cell r="B373">
            <v>2767.92</v>
          </cell>
        </row>
        <row r="374">
          <cell r="A374">
            <v>14000</v>
          </cell>
          <cell r="B374">
            <v>2370.1499999999996</v>
          </cell>
        </row>
        <row r="375">
          <cell r="A375">
            <v>14001</v>
          </cell>
          <cell r="B375">
            <v>2982.3</v>
          </cell>
        </row>
        <row r="376">
          <cell r="A376">
            <v>14020</v>
          </cell>
          <cell r="B376">
            <v>2630.3999999999996</v>
          </cell>
        </row>
        <row r="377">
          <cell r="A377">
            <v>14021</v>
          </cell>
          <cell r="B377">
            <v>3208.32</v>
          </cell>
        </row>
        <row r="378">
          <cell r="A378">
            <v>14040</v>
          </cell>
          <cell r="B378">
            <v>2815.2</v>
          </cell>
        </row>
        <row r="379">
          <cell r="A379">
            <v>14041</v>
          </cell>
          <cell r="B379">
            <v>3406.7699999999995</v>
          </cell>
        </row>
        <row r="380">
          <cell r="A380">
            <v>14060</v>
          </cell>
          <cell r="B380">
            <v>2829.54</v>
          </cell>
        </row>
        <row r="381">
          <cell r="A381">
            <v>14061</v>
          </cell>
          <cell r="B381">
            <v>3681.24</v>
          </cell>
        </row>
        <row r="382">
          <cell r="A382">
            <v>14301</v>
          </cell>
          <cell r="B382">
            <v>3973.9500000000003</v>
          </cell>
        </row>
        <row r="383">
          <cell r="A383">
            <v>14302</v>
          </cell>
          <cell r="B383">
            <v>721.38</v>
          </cell>
        </row>
        <row r="384">
          <cell r="A384">
            <v>14350</v>
          </cell>
          <cell r="B384">
            <v>2375.58</v>
          </cell>
        </row>
        <row r="385">
          <cell r="A385">
            <v>15002</v>
          </cell>
          <cell r="B385">
            <v>1276.44</v>
          </cell>
        </row>
        <row r="386">
          <cell r="A386">
            <v>15003</v>
          </cell>
          <cell r="B386">
            <v>249.93</v>
          </cell>
        </row>
        <row r="387">
          <cell r="A387">
            <v>15004</v>
          </cell>
          <cell r="B387">
            <v>1452.3000000000002</v>
          </cell>
        </row>
        <row r="388">
          <cell r="A388">
            <v>15005</v>
          </cell>
          <cell r="B388">
            <v>408.15000000000003</v>
          </cell>
        </row>
        <row r="389">
          <cell r="A389">
            <v>15040</v>
          </cell>
          <cell r="B389">
            <v>1010.8499999999999</v>
          </cell>
        </row>
        <row r="390">
          <cell r="A390">
            <v>15050</v>
          </cell>
          <cell r="B390">
            <v>2231.94</v>
          </cell>
        </row>
        <row r="391">
          <cell r="A391">
            <v>15100</v>
          </cell>
          <cell r="B391">
            <v>3169.56</v>
          </cell>
        </row>
        <row r="392">
          <cell r="A392">
            <v>15101</v>
          </cell>
          <cell r="B392">
            <v>696.03</v>
          </cell>
        </row>
        <row r="393">
          <cell r="A393">
            <v>15110</v>
          </cell>
          <cell r="B393">
            <v>2971.5</v>
          </cell>
        </row>
        <row r="394">
          <cell r="A394">
            <v>15111</v>
          </cell>
          <cell r="B394">
            <v>375.99</v>
          </cell>
        </row>
        <row r="395">
          <cell r="A395">
            <v>15115</v>
          </cell>
          <cell r="B395">
            <v>2857.7400000000002</v>
          </cell>
        </row>
        <row r="396">
          <cell r="A396">
            <v>15116</v>
          </cell>
          <cell r="B396">
            <v>518.16</v>
          </cell>
        </row>
        <row r="397">
          <cell r="A397">
            <v>15120</v>
          </cell>
          <cell r="B397">
            <v>3084.09</v>
          </cell>
        </row>
        <row r="398">
          <cell r="A398">
            <v>15121</v>
          </cell>
          <cell r="B398">
            <v>778.94999999999993</v>
          </cell>
        </row>
        <row r="399">
          <cell r="A399">
            <v>15130</v>
          </cell>
          <cell r="B399">
            <v>2677.8</v>
          </cell>
        </row>
        <row r="400">
          <cell r="A400">
            <v>15131</v>
          </cell>
          <cell r="B400">
            <v>335.25</v>
          </cell>
        </row>
        <row r="401">
          <cell r="A401">
            <v>15135</v>
          </cell>
          <cell r="B401">
            <v>3197.6400000000003</v>
          </cell>
        </row>
        <row r="402">
          <cell r="A402">
            <v>15136</v>
          </cell>
          <cell r="B402">
            <v>329.67</v>
          </cell>
        </row>
        <row r="403">
          <cell r="A403">
            <v>15150</v>
          </cell>
          <cell r="B403">
            <v>2458.5299999999997</v>
          </cell>
        </row>
        <row r="404">
          <cell r="A404">
            <v>15151</v>
          </cell>
          <cell r="B404">
            <v>385.91999999999996</v>
          </cell>
        </row>
        <row r="405">
          <cell r="A405">
            <v>15152</v>
          </cell>
          <cell r="B405">
            <v>502.38</v>
          </cell>
        </row>
        <row r="406">
          <cell r="A406">
            <v>15155</v>
          </cell>
          <cell r="B406">
            <v>2860.77</v>
          </cell>
        </row>
        <row r="407">
          <cell r="A407">
            <v>15156</v>
          </cell>
          <cell r="B407">
            <v>515.79</v>
          </cell>
        </row>
        <row r="408">
          <cell r="A408">
            <v>15157</v>
          </cell>
          <cell r="B408">
            <v>578.16</v>
          </cell>
        </row>
        <row r="409">
          <cell r="A409">
            <v>15200</v>
          </cell>
          <cell r="B409">
            <v>3086.31</v>
          </cell>
        </row>
        <row r="410">
          <cell r="A410">
            <v>15201</v>
          </cell>
          <cell r="B410">
            <v>528.24</v>
          </cell>
        </row>
        <row r="411">
          <cell r="A411">
            <v>15220</v>
          </cell>
          <cell r="B411">
            <v>2870.82</v>
          </cell>
        </row>
        <row r="412">
          <cell r="A412">
            <v>15221</v>
          </cell>
          <cell r="B412">
            <v>490.68</v>
          </cell>
        </row>
        <row r="413">
          <cell r="A413">
            <v>15240</v>
          </cell>
          <cell r="B413">
            <v>3442.0199999999995</v>
          </cell>
        </row>
        <row r="414">
          <cell r="A414">
            <v>15241</v>
          </cell>
          <cell r="B414">
            <v>642.56999999999994</v>
          </cell>
        </row>
        <row r="415">
          <cell r="A415">
            <v>15260</v>
          </cell>
          <cell r="B415">
            <v>3697.0199999999995</v>
          </cell>
        </row>
        <row r="416">
          <cell r="A416">
            <v>15261</v>
          </cell>
          <cell r="B416">
            <v>765.18000000000006</v>
          </cell>
        </row>
        <row r="417">
          <cell r="A417">
            <v>15271</v>
          </cell>
          <cell r="B417">
            <v>577.38</v>
          </cell>
        </row>
        <row r="418">
          <cell r="A418">
            <v>15272</v>
          </cell>
          <cell r="B418">
            <v>87.03</v>
          </cell>
        </row>
        <row r="419">
          <cell r="A419">
            <v>15273</v>
          </cell>
          <cell r="B419">
            <v>1137.03</v>
          </cell>
        </row>
        <row r="420">
          <cell r="A420">
            <v>15274</v>
          </cell>
          <cell r="B420">
            <v>305.79000000000002</v>
          </cell>
        </row>
        <row r="421">
          <cell r="A421">
            <v>15275</v>
          </cell>
          <cell r="B421">
            <v>589.95000000000005</v>
          </cell>
        </row>
        <row r="422">
          <cell r="A422">
            <v>15276</v>
          </cell>
          <cell r="B422">
            <v>114.09</v>
          </cell>
        </row>
        <row r="423">
          <cell r="A423">
            <v>15277</v>
          </cell>
          <cell r="B423">
            <v>1258.08</v>
          </cell>
        </row>
        <row r="424">
          <cell r="A424">
            <v>15278</v>
          </cell>
          <cell r="B424">
            <v>351.99</v>
          </cell>
        </row>
        <row r="425">
          <cell r="A425">
            <v>15570</v>
          </cell>
          <cell r="B425">
            <v>3319.56</v>
          </cell>
        </row>
        <row r="426">
          <cell r="A426">
            <v>15572</v>
          </cell>
          <cell r="B426">
            <v>3225.51</v>
          </cell>
        </row>
        <row r="427">
          <cell r="A427">
            <v>15574</v>
          </cell>
          <cell r="B427">
            <v>3201.87</v>
          </cell>
        </row>
        <row r="428">
          <cell r="A428">
            <v>15576</v>
          </cell>
          <cell r="B428">
            <v>2882.67</v>
          </cell>
        </row>
        <row r="429">
          <cell r="A429">
            <v>15600</v>
          </cell>
          <cell r="B429">
            <v>1328.5500000000002</v>
          </cell>
        </row>
        <row r="430">
          <cell r="A430">
            <v>15610</v>
          </cell>
          <cell r="B430">
            <v>1432.59</v>
          </cell>
        </row>
        <row r="431">
          <cell r="A431">
            <v>15620</v>
          </cell>
          <cell r="B431">
            <v>1713.06</v>
          </cell>
        </row>
        <row r="432">
          <cell r="A432">
            <v>15630</v>
          </cell>
          <cell r="B432">
            <v>1764.75</v>
          </cell>
        </row>
        <row r="433">
          <cell r="A433">
            <v>15650</v>
          </cell>
          <cell r="B433">
            <v>2049.9900000000002</v>
          </cell>
        </row>
        <row r="434">
          <cell r="A434">
            <v>15730</v>
          </cell>
          <cell r="B434">
            <v>5429.16</v>
          </cell>
        </row>
        <row r="435">
          <cell r="A435">
            <v>15731</v>
          </cell>
          <cell r="B435">
            <v>4072.41</v>
          </cell>
        </row>
        <row r="436">
          <cell r="A436">
            <v>15733</v>
          </cell>
          <cell r="B436">
            <v>3595.9500000000003</v>
          </cell>
        </row>
        <row r="437">
          <cell r="A437">
            <v>15734</v>
          </cell>
          <cell r="B437">
            <v>5117.6400000000003</v>
          </cell>
        </row>
        <row r="438">
          <cell r="A438">
            <v>15736</v>
          </cell>
          <cell r="B438">
            <v>4262.37</v>
          </cell>
        </row>
        <row r="439">
          <cell r="A439">
            <v>15738</v>
          </cell>
          <cell r="B439">
            <v>4389.03</v>
          </cell>
        </row>
        <row r="440">
          <cell r="A440">
            <v>15740</v>
          </cell>
          <cell r="B440">
            <v>3712.5</v>
          </cell>
        </row>
        <row r="441">
          <cell r="A441">
            <v>15750</v>
          </cell>
          <cell r="B441">
            <v>3249.7799999999997</v>
          </cell>
        </row>
        <row r="442">
          <cell r="A442">
            <v>15756</v>
          </cell>
          <cell r="B442">
            <v>7866.99</v>
          </cell>
        </row>
        <row r="443">
          <cell r="A443">
            <v>15757</v>
          </cell>
          <cell r="B443">
            <v>7823.16</v>
          </cell>
        </row>
        <row r="444">
          <cell r="A444">
            <v>15758</v>
          </cell>
          <cell r="B444">
            <v>7805.9699999999993</v>
          </cell>
        </row>
        <row r="445">
          <cell r="A445">
            <v>15760</v>
          </cell>
          <cell r="B445">
            <v>3124.08</v>
          </cell>
        </row>
        <row r="446">
          <cell r="A446">
            <v>15769</v>
          </cell>
          <cell r="B446">
            <v>1693.6499999999999</v>
          </cell>
        </row>
        <row r="447">
          <cell r="A447">
            <v>15770</v>
          </cell>
          <cell r="B447">
            <v>2414.16</v>
          </cell>
        </row>
        <row r="448">
          <cell r="A448">
            <v>15771</v>
          </cell>
          <cell r="B448">
            <v>2224.3500000000004</v>
          </cell>
        </row>
        <row r="449">
          <cell r="A449">
            <v>15772</v>
          </cell>
          <cell r="B449">
            <v>682.14</v>
          </cell>
        </row>
        <row r="450">
          <cell r="A450">
            <v>15773</v>
          </cell>
          <cell r="B450">
            <v>2187.9299999999998</v>
          </cell>
        </row>
        <row r="451">
          <cell r="A451">
            <v>15774</v>
          </cell>
          <cell r="B451">
            <v>668.04</v>
          </cell>
        </row>
        <row r="452">
          <cell r="A452">
            <v>15775</v>
          </cell>
          <cell r="B452">
            <v>1396.47</v>
          </cell>
        </row>
        <row r="453">
          <cell r="A453">
            <v>15776</v>
          </cell>
          <cell r="B453">
            <v>1878.33</v>
          </cell>
        </row>
        <row r="454">
          <cell r="A454">
            <v>15777</v>
          </cell>
          <cell r="B454">
            <v>716.76</v>
          </cell>
        </row>
        <row r="455">
          <cell r="A455">
            <v>15778</v>
          </cell>
          <cell r="B455">
            <v>1242.48</v>
          </cell>
        </row>
        <row r="456">
          <cell r="A456">
            <v>15780</v>
          </cell>
          <cell r="B456">
            <v>3194.67</v>
          </cell>
        </row>
        <row r="457">
          <cell r="A457">
            <v>15781</v>
          </cell>
          <cell r="B457">
            <v>2038.41</v>
          </cell>
        </row>
        <row r="458">
          <cell r="A458">
            <v>15782</v>
          </cell>
          <cell r="B458">
            <v>1856.5500000000002</v>
          </cell>
        </row>
        <row r="459">
          <cell r="A459">
            <v>15783</v>
          </cell>
          <cell r="B459">
            <v>1706.58</v>
          </cell>
        </row>
        <row r="460">
          <cell r="A460">
            <v>15786</v>
          </cell>
          <cell r="B460">
            <v>881.46</v>
          </cell>
        </row>
        <row r="461">
          <cell r="A461">
            <v>15787</v>
          </cell>
          <cell r="B461">
            <v>114.03</v>
          </cell>
        </row>
        <row r="462">
          <cell r="A462">
            <v>15788</v>
          </cell>
          <cell r="B462">
            <v>1548.81</v>
          </cell>
        </row>
        <row r="463">
          <cell r="A463">
            <v>15789</v>
          </cell>
          <cell r="B463">
            <v>2023.6499999999999</v>
          </cell>
        </row>
        <row r="464">
          <cell r="A464">
            <v>15792</v>
          </cell>
          <cell r="B464">
            <v>1325.19</v>
          </cell>
        </row>
        <row r="465">
          <cell r="A465">
            <v>15793</v>
          </cell>
          <cell r="B465">
            <v>1814.4299999999998</v>
          </cell>
        </row>
        <row r="466">
          <cell r="A466">
            <v>15819</v>
          </cell>
          <cell r="B466">
            <v>2846.9700000000003</v>
          </cell>
        </row>
        <row r="467">
          <cell r="A467">
            <v>15820</v>
          </cell>
          <cell r="B467">
            <v>2177.9700000000003</v>
          </cell>
        </row>
        <row r="468">
          <cell r="A468">
            <v>15821</v>
          </cell>
          <cell r="B468">
            <v>2317.83</v>
          </cell>
        </row>
        <row r="469">
          <cell r="A469">
            <v>15822</v>
          </cell>
          <cell r="B469">
            <v>1745.46</v>
          </cell>
        </row>
        <row r="470">
          <cell r="A470">
            <v>15823</v>
          </cell>
          <cell r="B470">
            <v>2330.3999999999996</v>
          </cell>
        </row>
        <row r="471">
          <cell r="A471">
            <v>15830</v>
          </cell>
          <cell r="B471">
            <v>4074.93</v>
          </cell>
        </row>
        <row r="472">
          <cell r="A472">
            <v>15832</v>
          </cell>
          <cell r="B472">
            <v>3246.96</v>
          </cell>
        </row>
        <row r="473">
          <cell r="A473">
            <v>15833</v>
          </cell>
          <cell r="B473">
            <v>3114.24</v>
          </cell>
        </row>
        <row r="474">
          <cell r="A474">
            <v>15834</v>
          </cell>
          <cell r="B474">
            <v>3167.19</v>
          </cell>
        </row>
        <row r="475">
          <cell r="A475">
            <v>15835</v>
          </cell>
          <cell r="B475">
            <v>3285.69</v>
          </cell>
        </row>
        <row r="476">
          <cell r="A476">
            <v>15836</v>
          </cell>
          <cell r="B476">
            <v>2839.32</v>
          </cell>
        </row>
        <row r="477">
          <cell r="A477">
            <v>15837</v>
          </cell>
          <cell r="B477">
            <v>3191.25</v>
          </cell>
        </row>
        <row r="478">
          <cell r="A478">
            <v>15838</v>
          </cell>
          <cell r="B478">
            <v>2334.12</v>
          </cell>
        </row>
        <row r="479">
          <cell r="A479">
            <v>15839</v>
          </cell>
          <cell r="B479">
            <v>3247.6499999999996</v>
          </cell>
        </row>
        <row r="480">
          <cell r="A480">
            <v>15840</v>
          </cell>
          <cell r="B480">
            <v>3569.9700000000003</v>
          </cell>
        </row>
        <row r="481">
          <cell r="A481">
            <v>15841</v>
          </cell>
          <cell r="B481">
            <v>6210.7199999999993</v>
          </cell>
        </row>
        <row r="482">
          <cell r="A482">
            <v>15842</v>
          </cell>
          <cell r="B482">
            <v>9326.0399999999991</v>
          </cell>
        </row>
        <row r="483">
          <cell r="A483">
            <v>15845</v>
          </cell>
          <cell r="B483">
            <v>3768.4800000000005</v>
          </cell>
        </row>
        <row r="484">
          <cell r="A484">
            <v>15851</v>
          </cell>
          <cell r="B484">
            <v>192.14999999999998</v>
          </cell>
        </row>
        <row r="485">
          <cell r="A485">
            <v>15852</v>
          </cell>
          <cell r="B485">
            <v>149.91</v>
          </cell>
        </row>
        <row r="486">
          <cell r="A486">
            <v>15853</v>
          </cell>
          <cell r="B486">
            <v>46.56</v>
          </cell>
        </row>
        <row r="487">
          <cell r="A487">
            <v>15854</v>
          </cell>
          <cell r="B487">
            <v>65.16</v>
          </cell>
        </row>
        <row r="488">
          <cell r="A488">
            <v>15860</v>
          </cell>
          <cell r="B488">
            <v>349.77</v>
          </cell>
        </row>
        <row r="489">
          <cell r="A489">
            <v>15920</v>
          </cell>
          <cell r="B489">
            <v>2271.75</v>
          </cell>
        </row>
        <row r="490">
          <cell r="A490">
            <v>15922</v>
          </cell>
          <cell r="B490">
            <v>2856.87</v>
          </cell>
        </row>
        <row r="491">
          <cell r="A491">
            <v>15931</v>
          </cell>
          <cell r="B491">
            <v>2436.48</v>
          </cell>
        </row>
        <row r="492">
          <cell r="A492">
            <v>15933</v>
          </cell>
          <cell r="B492">
            <v>3054.96</v>
          </cell>
        </row>
        <row r="493">
          <cell r="A493">
            <v>15934</v>
          </cell>
          <cell r="B493">
            <v>3298.44</v>
          </cell>
        </row>
        <row r="494">
          <cell r="A494">
            <v>15935</v>
          </cell>
          <cell r="B494">
            <v>4099.7999999999993</v>
          </cell>
        </row>
        <row r="495">
          <cell r="A495">
            <v>15936</v>
          </cell>
          <cell r="B495">
            <v>3124.41</v>
          </cell>
        </row>
        <row r="496">
          <cell r="A496">
            <v>15937</v>
          </cell>
          <cell r="B496">
            <v>3639.6000000000004</v>
          </cell>
        </row>
        <row r="497">
          <cell r="A497">
            <v>15940</v>
          </cell>
          <cell r="B497">
            <v>2464.41</v>
          </cell>
        </row>
        <row r="498">
          <cell r="A498">
            <v>15941</v>
          </cell>
          <cell r="B498">
            <v>3323.79</v>
          </cell>
        </row>
        <row r="499">
          <cell r="A499">
            <v>15944</v>
          </cell>
          <cell r="B499">
            <v>3333.75</v>
          </cell>
        </row>
        <row r="500">
          <cell r="A500">
            <v>15945</v>
          </cell>
          <cell r="B500">
            <v>3628.08</v>
          </cell>
        </row>
        <row r="501">
          <cell r="A501">
            <v>15946</v>
          </cell>
          <cell r="B501">
            <v>5601.33</v>
          </cell>
        </row>
        <row r="502">
          <cell r="A502">
            <v>15950</v>
          </cell>
          <cell r="B502">
            <v>2295.06</v>
          </cell>
        </row>
        <row r="503">
          <cell r="A503">
            <v>15951</v>
          </cell>
          <cell r="B503">
            <v>3227.13</v>
          </cell>
        </row>
        <row r="504">
          <cell r="A504">
            <v>15952</v>
          </cell>
          <cell r="B504">
            <v>3262.6499999999996</v>
          </cell>
        </row>
        <row r="505">
          <cell r="A505">
            <v>15953</v>
          </cell>
          <cell r="B505">
            <v>3592.9500000000003</v>
          </cell>
        </row>
        <row r="506">
          <cell r="A506">
            <v>15956</v>
          </cell>
          <cell r="B506">
            <v>4062.12</v>
          </cell>
        </row>
        <row r="507">
          <cell r="A507">
            <v>15958</v>
          </cell>
          <cell r="B507">
            <v>4138.32</v>
          </cell>
        </row>
        <row r="508">
          <cell r="A508">
            <v>16000</v>
          </cell>
          <cell r="B508">
            <v>288.71999999999997</v>
          </cell>
        </row>
        <row r="509">
          <cell r="A509">
            <v>16020</v>
          </cell>
          <cell r="B509">
            <v>325.26</v>
          </cell>
        </row>
        <row r="510">
          <cell r="A510">
            <v>16025</v>
          </cell>
          <cell r="B510">
            <v>576.75</v>
          </cell>
        </row>
        <row r="511">
          <cell r="A511">
            <v>16030</v>
          </cell>
          <cell r="B511">
            <v>723.51</v>
          </cell>
        </row>
        <row r="512">
          <cell r="A512">
            <v>16035</v>
          </cell>
          <cell r="B512">
            <v>642.93000000000006</v>
          </cell>
        </row>
        <row r="513">
          <cell r="A513">
            <v>16036</v>
          </cell>
          <cell r="B513">
            <v>268.64999999999998</v>
          </cell>
        </row>
        <row r="514">
          <cell r="A514">
            <v>17000</v>
          </cell>
          <cell r="B514">
            <v>257.04000000000002</v>
          </cell>
        </row>
        <row r="515">
          <cell r="A515">
            <v>17003</v>
          </cell>
          <cell r="B515">
            <v>26.759999999999998</v>
          </cell>
        </row>
        <row r="516">
          <cell r="A516">
            <v>17004</v>
          </cell>
          <cell r="B516">
            <v>651.59999999999991</v>
          </cell>
        </row>
        <row r="517">
          <cell r="A517">
            <v>17106</v>
          </cell>
          <cell r="B517">
            <v>1287.03</v>
          </cell>
        </row>
        <row r="518">
          <cell r="A518">
            <v>17107</v>
          </cell>
          <cell r="B518">
            <v>1669.17</v>
          </cell>
        </row>
        <row r="519">
          <cell r="A519">
            <v>17108</v>
          </cell>
          <cell r="B519">
            <v>2327.2200000000003</v>
          </cell>
        </row>
        <row r="520">
          <cell r="A520">
            <v>17110</v>
          </cell>
          <cell r="B520">
            <v>448.98</v>
          </cell>
        </row>
        <row r="521">
          <cell r="A521">
            <v>17111</v>
          </cell>
          <cell r="B521">
            <v>517.77</v>
          </cell>
        </row>
        <row r="522">
          <cell r="A522">
            <v>17250</v>
          </cell>
          <cell r="B522">
            <v>345.03000000000003</v>
          </cell>
        </row>
        <row r="523">
          <cell r="A523">
            <v>17260</v>
          </cell>
          <cell r="B523">
            <v>381.18</v>
          </cell>
        </row>
        <row r="524">
          <cell r="A524">
            <v>17261</v>
          </cell>
          <cell r="B524">
            <v>572.73</v>
          </cell>
        </row>
        <row r="525">
          <cell r="A525">
            <v>17262</v>
          </cell>
          <cell r="B525">
            <v>683.43000000000006</v>
          </cell>
        </row>
        <row r="526">
          <cell r="A526">
            <v>17263</v>
          </cell>
          <cell r="B526">
            <v>736.31999999999994</v>
          </cell>
        </row>
        <row r="527">
          <cell r="A527">
            <v>17264</v>
          </cell>
          <cell r="B527">
            <v>788.22</v>
          </cell>
        </row>
        <row r="528">
          <cell r="A528">
            <v>17266</v>
          </cell>
          <cell r="B528">
            <v>893.19</v>
          </cell>
        </row>
        <row r="529">
          <cell r="A529">
            <v>17270</v>
          </cell>
          <cell r="B529">
            <v>571.98</v>
          </cell>
        </row>
        <row r="530">
          <cell r="A530">
            <v>17271</v>
          </cell>
          <cell r="B530">
            <v>636.78</v>
          </cell>
        </row>
        <row r="531">
          <cell r="A531">
            <v>17272</v>
          </cell>
          <cell r="B531">
            <v>718.77</v>
          </cell>
        </row>
        <row r="532">
          <cell r="A532">
            <v>17273</v>
          </cell>
          <cell r="B532">
            <v>792.83999999999992</v>
          </cell>
        </row>
        <row r="533">
          <cell r="A533">
            <v>17274</v>
          </cell>
          <cell r="B533">
            <v>921.59999999999991</v>
          </cell>
        </row>
        <row r="534">
          <cell r="A534">
            <v>17276</v>
          </cell>
          <cell r="B534">
            <v>1060.83</v>
          </cell>
        </row>
        <row r="535">
          <cell r="A535">
            <v>17280</v>
          </cell>
          <cell r="B535">
            <v>539.18999999999994</v>
          </cell>
        </row>
        <row r="536">
          <cell r="A536">
            <v>17281</v>
          </cell>
          <cell r="B536">
            <v>683.93999999999994</v>
          </cell>
        </row>
        <row r="537">
          <cell r="A537">
            <v>17282</v>
          </cell>
          <cell r="B537">
            <v>779.19</v>
          </cell>
        </row>
        <row r="538">
          <cell r="A538">
            <v>17283</v>
          </cell>
          <cell r="B538">
            <v>911.73</v>
          </cell>
        </row>
        <row r="539">
          <cell r="A539">
            <v>17284</v>
          </cell>
          <cell r="B539">
            <v>1029.72</v>
          </cell>
        </row>
        <row r="540">
          <cell r="A540">
            <v>17286</v>
          </cell>
          <cell r="B540">
            <v>1301.73</v>
          </cell>
        </row>
        <row r="541">
          <cell r="A541">
            <v>17311</v>
          </cell>
          <cell r="B541">
            <v>2593.38</v>
          </cell>
        </row>
        <row r="542">
          <cell r="A542">
            <v>17312</v>
          </cell>
          <cell r="B542">
            <v>1592.91</v>
          </cell>
        </row>
        <row r="543">
          <cell r="A543">
            <v>17313</v>
          </cell>
          <cell r="B543">
            <v>2445.75</v>
          </cell>
        </row>
        <row r="544">
          <cell r="A544">
            <v>17314</v>
          </cell>
          <cell r="B544">
            <v>1532.1</v>
          </cell>
        </row>
        <row r="545">
          <cell r="A545">
            <v>17315</v>
          </cell>
          <cell r="B545">
            <v>294.45000000000005</v>
          </cell>
        </row>
        <row r="546">
          <cell r="A546">
            <v>17340</v>
          </cell>
          <cell r="B546">
            <v>187.07999999999998</v>
          </cell>
        </row>
        <row r="547">
          <cell r="A547">
            <v>17360</v>
          </cell>
          <cell r="B547">
            <v>460.34999999999997</v>
          </cell>
        </row>
        <row r="548">
          <cell r="A548">
            <v>19000</v>
          </cell>
          <cell r="B548">
            <v>392.18999999999994</v>
          </cell>
        </row>
        <row r="549">
          <cell r="A549">
            <v>19001</v>
          </cell>
          <cell r="B549">
            <v>92.73</v>
          </cell>
        </row>
        <row r="550">
          <cell r="A550">
            <v>19020</v>
          </cell>
          <cell r="B550">
            <v>1782.1799999999998</v>
          </cell>
        </row>
        <row r="551">
          <cell r="A551">
            <v>19030</v>
          </cell>
          <cell r="B551">
            <v>631.47</v>
          </cell>
        </row>
        <row r="552">
          <cell r="A552">
            <v>19081</v>
          </cell>
          <cell r="B552">
            <v>1990.8600000000001</v>
          </cell>
        </row>
        <row r="553">
          <cell r="A553">
            <v>19082</v>
          </cell>
          <cell r="B553">
            <v>1578.21</v>
          </cell>
        </row>
        <row r="554">
          <cell r="A554">
            <v>19083</v>
          </cell>
          <cell r="B554">
            <v>1999.3200000000002</v>
          </cell>
        </row>
        <row r="555">
          <cell r="A555">
            <v>19084</v>
          </cell>
          <cell r="B555">
            <v>1558.38</v>
          </cell>
        </row>
        <row r="556">
          <cell r="A556">
            <v>19085</v>
          </cell>
          <cell r="B556">
            <v>3118.8900000000003</v>
          </cell>
        </row>
        <row r="557">
          <cell r="A557">
            <v>19086</v>
          </cell>
          <cell r="B557">
            <v>2462.4900000000002</v>
          </cell>
        </row>
        <row r="558">
          <cell r="A558">
            <v>19100</v>
          </cell>
          <cell r="B558">
            <v>568.34999999999991</v>
          </cell>
        </row>
        <row r="559">
          <cell r="A559">
            <v>19101</v>
          </cell>
          <cell r="B559">
            <v>1218.99</v>
          </cell>
        </row>
        <row r="560">
          <cell r="A560">
            <v>19105</v>
          </cell>
          <cell r="B560">
            <v>9603.93</v>
          </cell>
        </row>
        <row r="561">
          <cell r="A561">
            <v>19110</v>
          </cell>
          <cell r="B561">
            <v>1815.63</v>
          </cell>
        </row>
        <row r="562">
          <cell r="A562">
            <v>19112</v>
          </cell>
          <cell r="B562">
            <v>1738.0500000000002</v>
          </cell>
        </row>
        <row r="563">
          <cell r="A563">
            <v>19120</v>
          </cell>
          <cell r="B563">
            <v>1869.75</v>
          </cell>
        </row>
        <row r="564">
          <cell r="A564">
            <v>19125</v>
          </cell>
          <cell r="B564">
            <v>2048.37</v>
          </cell>
        </row>
        <row r="565">
          <cell r="A565">
            <v>19126</v>
          </cell>
          <cell r="B565">
            <v>509.04</v>
          </cell>
        </row>
        <row r="566">
          <cell r="A566">
            <v>19281</v>
          </cell>
          <cell r="B566">
            <v>937.86</v>
          </cell>
        </row>
        <row r="567">
          <cell r="A567">
            <v>19282</v>
          </cell>
          <cell r="B567">
            <v>681.72</v>
          </cell>
        </row>
        <row r="568">
          <cell r="A568">
            <v>19283</v>
          </cell>
          <cell r="B568">
            <v>1017</v>
          </cell>
        </row>
        <row r="569">
          <cell r="A569">
            <v>19284</v>
          </cell>
          <cell r="B569">
            <v>767.37</v>
          </cell>
        </row>
        <row r="570">
          <cell r="A570">
            <v>19285</v>
          </cell>
          <cell r="B570">
            <v>1501.29</v>
          </cell>
        </row>
        <row r="571">
          <cell r="A571">
            <v>19286</v>
          </cell>
          <cell r="B571">
            <v>1253.28</v>
          </cell>
        </row>
        <row r="572">
          <cell r="A572">
            <v>19287</v>
          </cell>
          <cell r="B572">
            <v>2607.96</v>
          </cell>
        </row>
        <row r="573">
          <cell r="A573">
            <v>19288</v>
          </cell>
          <cell r="B573">
            <v>2045.5500000000002</v>
          </cell>
        </row>
        <row r="574">
          <cell r="A574">
            <v>19294</v>
          </cell>
          <cell r="B574">
            <v>521.84999999999991</v>
          </cell>
        </row>
        <row r="575">
          <cell r="A575">
            <v>19296</v>
          </cell>
          <cell r="B575">
            <v>15487.77</v>
          </cell>
        </row>
        <row r="576">
          <cell r="A576">
            <v>19297</v>
          </cell>
          <cell r="B576">
            <v>300.69</v>
          </cell>
        </row>
        <row r="577">
          <cell r="A577">
            <v>19298</v>
          </cell>
          <cell r="B577">
            <v>3472.92</v>
          </cell>
        </row>
        <row r="578">
          <cell r="A578">
            <v>19300</v>
          </cell>
          <cell r="B578">
            <v>2178.9900000000002</v>
          </cell>
        </row>
        <row r="579">
          <cell r="A579">
            <v>19301</v>
          </cell>
          <cell r="B579">
            <v>2231.16</v>
          </cell>
        </row>
        <row r="580">
          <cell r="A580">
            <v>19302</v>
          </cell>
          <cell r="B580">
            <v>3057.45</v>
          </cell>
        </row>
        <row r="581">
          <cell r="A581">
            <v>19303</v>
          </cell>
          <cell r="B581">
            <v>3216.84</v>
          </cell>
        </row>
        <row r="582">
          <cell r="A582">
            <v>19305</v>
          </cell>
          <cell r="B582">
            <v>3897.7200000000003</v>
          </cell>
        </row>
        <row r="583">
          <cell r="A583">
            <v>19306</v>
          </cell>
          <cell r="B583">
            <v>4145.88</v>
          </cell>
        </row>
        <row r="584">
          <cell r="A584">
            <v>19307</v>
          </cell>
          <cell r="B584">
            <v>3988.5299999999997</v>
          </cell>
        </row>
        <row r="585">
          <cell r="A585">
            <v>19316</v>
          </cell>
          <cell r="B585">
            <v>2784.87</v>
          </cell>
        </row>
        <row r="586">
          <cell r="A586">
            <v>19318</v>
          </cell>
          <cell r="B586">
            <v>3816.21</v>
          </cell>
        </row>
        <row r="587">
          <cell r="A587">
            <v>19325</v>
          </cell>
          <cell r="B587">
            <v>2196</v>
          </cell>
        </row>
        <row r="588">
          <cell r="A588">
            <v>19328</v>
          </cell>
          <cell r="B588">
            <v>1971.33</v>
          </cell>
        </row>
        <row r="589">
          <cell r="A589">
            <v>19330</v>
          </cell>
          <cell r="B589">
            <v>2284.7400000000002</v>
          </cell>
        </row>
        <row r="590">
          <cell r="A590">
            <v>19340</v>
          </cell>
          <cell r="B590">
            <v>2680.62</v>
          </cell>
        </row>
        <row r="591">
          <cell r="A591">
            <v>19342</v>
          </cell>
          <cell r="B591">
            <v>2696.04</v>
          </cell>
        </row>
        <row r="592">
          <cell r="A592">
            <v>19350</v>
          </cell>
          <cell r="B592">
            <v>3059.07</v>
          </cell>
        </row>
        <row r="593">
          <cell r="A593">
            <v>19355</v>
          </cell>
          <cell r="B593">
            <v>2774.94</v>
          </cell>
        </row>
        <row r="594">
          <cell r="A594">
            <v>19357</v>
          </cell>
          <cell r="B594">
            <v>4150.5599999999995</v>
          </cell>
        </row>
        <row r="595">
          <cell r="A595">
            <v>19361</v>
          </cell>
          <cell r="B595">
            <v>5409.03</v>
          </cell>
        </row>
        <row r="596">
          <cell r="A596">
            <v>19364</v>
          </cell>
          <cell r="B596">
            <v>9342.06</v>
          </cell>
        </row>
        <row r="597">
          <cell r="A597">
            <v>19367</v>
          </cell>
          <cell r="B597">
            <v>6136.29</v>
          </cell>
        </row>
        <row r="598">
          <cell r="A598">
            <v>19368</v>
          </cell>
          <cell r="B598">
            <v>7464.99</v>
          </cell>
        </row>
        <row r="599">
          <cell r="A599">
            <v>19369</v>
          </cell>
          <cell r="B599">
            <v>6945.24</v>
          </cell>
        </row>
        <row r="600">
          <cell r="A600">
            <v>19370</v>
          </cell>
          <cell r="B600">
            <v>2381.67</v>
          </cell>
        </row>
        <row r="601">
          <cell r="A601">
            <v>19371</v>
          </cell>
          <cell r="B601">
            <v>2514.8999999999996</v>
          </cell>
        </row>
        <row r="602">
          <cell r="A602">
            <v>19380</v>
          </cell>
          <cell r="B602">
            <v>2857.08</v>
          </cell>
        </row>
        <row r="603">
          <cell r="A603">
            <v>19396</v>
          </cell>
          <cell r="B603">
            <v>1052.3399999999999</v>
          </cell>
        </row>
        <row r="604">
          <cell r="A604">
            <v>20100</v>
          </cell>
          <cell r="B604">
            <v>1989.78</v>
          </cell>
        </row>
        <row r="605">
          <cell r="A605">
            <v>20101</v>
          </cell>
          <cell r="B605">
            <v>2280.5700000000002</v>
          </cell>
        </row>
        <row r="606">
          <cell r="A606">
            <v>20102</v>
          </cell>
          <cell r="B606">
            <v>2356.5</v>
          </cell>
        </row>
        <row r="607">
          <cell r="A607">
            <v>20103</v>
          </cell>
          <cell r="B607">
            <v>2117.25</v>
          </cell>
        </row>
        <row r="608">
          <cell r="A608">
            <v>20150</v>
          </cell>
          <cell r="B608">
            <v>3482.16</v>
          </cell>
        </row>
        <row r="609">
          <cell r="A609">
            <v>20200</v>
          </cell>
          <cell r="B609">
            <v>839.69999999999993</v>
          </cell>
        </row>
        <row r="610">
          <cell r="A610">
            <v>20205</v>
          </cell>
          <cell r="B610">
            <v>1148.82</v>
          </cell>
        </row>
        <row r="611">
          <cell r="A611">
            <v>20206</v>
          </cell>
          <cell r="B611">
            <v>902.69999999999993</v>
          </cell>
        </row>
        <row r="612">
          <cell r="A612">
            <v>20220</v>
          </cell>
          <cell r="B612">
            <v>925.44</v>
          </cell>
        </row>
        <row r="613">
          <cell r="A613">
            <v>20225</v>
          </cell>
          <cell r="B613">
            <v>1525.56</v>
          </cell>
        </row>
        <row r="614">
          <cell r="A614">
            <v>20240</v>
          </cell>
          <cell r="B614">
            <v>473.64</v>
          </cell>
        </row>
        <row r="615">
          <cell r="A615">
            <v>20245</v>
          </cell>
          <cell r="B615">
            <v>1154.31</v>
          </cell>
        </row>
        <row r="616">
          <cell r="A616">
            <v>20250</v>
          </cell>
          <cell r="B616">
            <v>1349.04</v>
          </cell>
        </row>
        <row r="617">
          <cell r="A617">
            <v>20251</v>
          </cell>
          <cell r="B617">
            <v>1453.29</v>
          </cell>
        </row>
        <row r="618">
          <cell r="A618">
            <v>20500</v>
          </cell>
          <cell r="B618">
            <v>465.68999999999994</v>
          </cell>
        </row>
        <row r="619">
          <cell r="A619">
            <v>20501</v>
          </cell>
          <cell r="B619">
            <v>575.70000000000005</v>
          </cell>
        </row>
        <row r="620">
          <cell r="A620">
            <v>20520</v>
          </cell>
          <cell r="B620">
            <v>827.64</v>
          </cell>
        </row>
        <row r="621">
          <cell r="A621">
            <v>20525</v>
          </cell>
          <cell r="B621">
            <v>1790.94</v>
          </cell>
        </row>
        <row r="622">
          <cell r="A622">
            <v>20526</v>
          </cell>
          <cell r="B622">
            <v>298.83</v>
          </cell>
        </row>
        <row r="623">
          <cell r="A623">
            <v>20527</v>
          </cell>
          <cell r="B623">
            <v>319.86</v>
          </cell>
        </row>
        <row r="624">
          <cell r="A624">
            <v>20550</v>
          </cell>
          <cell r="B624">
            <v>210</v>
          </cell>
        </row>
        <row r="625">
          <cell r="A625">
            <v>20551</v>
          </cell>
          <cell r="B625">
            <v>210</v>
          </cell>
        </row>
        <row r="626">
          <cell r="A626">
            <v>20552</v>
          </cell>
          <cell r="B626">
            <v>193.62</v>
          </cell>
        </row>
        <row r="627">
          <cell r="A627">
            <v>20553</v>
          </cell>
          <cell r="B627">
            <v>223.98</v>
          </cell>
        </row>
        <row r="628">
          <cell r="A628">
            <v>20555</v>
          </cell>
          <cell r="B628">
            <v>1168.6200000000001</v>
          </cell>
        </row>
        <row r="629">
          <cell r="A629">
            <v>20560</v>
          </cell>
          <cell r="B629">
            <v>97.109999999999985</v>
          </cell>
        </row>
        <row r="630">
          <cell r="A630">
            <v>20561</v>
          </cell>
          <cell r="B630">
            <v>140.31</v>
          </cell>
        </row>
        <row r="631">
          <cell r="A631">
            <v>20600</v>
          </cell>
          <cell r="B631">
            <v>193.62</v>
          </cell>
        </row>
        <row r="632">
          <cell r="A632">
            <v>20604</v>
          </cell>
          <cell r="B632">
            <v>307.83</v>
          </cell>
        </row>
        <row r="633">
          <cell r="A633">
            <v>20605</v>
          </cell>
          <cell r="B633">
            <v>200.91</v>
          </cell>
        </row>
        <row r="634">
          <cell r="A634">
            <v>20606</v>
          </cell>
          <cell r="B634">
            <v>332.01</v>
          </cell>
        </row>
        <row r="635">
          <cell r="A635">
            <v>20610</v>
          </cell>
          <cell r="B635">
            <v>234.89999999999998</v>
          </cell>
        </row>
        <row r="636">
          <cell r="A636">
            <v>20611</v>
          </cell>
          <cell r="B636">
            <v>369.06</v>
          </cell>
        </row>
        <row r="637">
          <cell r="A637">
            <v>20612</v>
          </cell>
          <cell r="B637">
            <v>238.04999999999998</v>
          </cell>
        </row>
        <row r="638">
          <cell r="A638">
            <v>20615</v>
          </cell>
          <cell r="B638">
            <v>964.31999999999994</v>
          </cell>
        </row>
        <row r="639">
          <cell r="A639">
            <v>20650</v>
          </cell>
          <cell r="B639">
            <v>849.36</v>
          </cell>
        </row>
        <row r="640">
          <cell r="A640">
            <v>20660</v>
          </cell>
          <cell r="B640">
            <v>768.87000000000012</v>
          </cell>
        </row>
        <row r="641">
          <cell r="A641">
            <v>20661</v>
          </cell>
          <cell r="B641">
            <v>1859.79</v>
          </cell>
        </row>
        <row r="642">
          <cell r="A642">
            <v>20662</v>
          </cell>
          <cell r="B642">
            <v>1886.46</v>
          </cell>
        </row>
        <row r="643">
          <cell r="A643">
            <v>20663</v>
          </cell>
          <cell r="B643">
            <v>1745.8200000000002</v>
          </cell>
        </row>
        <row r="644">
          <cell r="A644">
            <v>20664</v>
          </cell>
          <cell r="B644">
            <v>3068.9700000000003</v>
          </cell>
        </row>
        <row r="645">
          <cell r="A645">
            <v>20665</v>
          </cell>
          <cell r="B645">
            <v>441</v>
          </cell>
        </row>
        <row r="646">
          <cell r="A646">
            <v>20670</v>
          </cell>
          <cell r="B646">
            <v>1424.5500000000002</v>
          </cell>
        </row>
        <row r="647">
          <cell r="A647">
            <v>20680</v>
          </cell>
          <cell r="B647">
            <v>2251.5299999999997</v>
          </cell>
        </row>
        <row r="648">
          <cell r="A648">
            <v>20690</v>
          </cell>
          <cell r="B648">
            <v>2081.7599999999998</v>
          </cell>
        </row>
        <row r="649">
          <cell r="A649">
            <v>20692</v>
          </cell>
          <cell r="B649">
            <v>3950.25</v>
          </cell>
        </row>
        <row r="650">
          <cell r="A650">
            <v>20693</v>
          </cell>
          <cell r="B650">
            <v>1587.8999999999999</v>
          </cell>
        </row>
        <row r="651">
          <cell r="A651">
            <v>20694</v>
          </cell>
          <cell r="B651">
            <v>1613.8500000000001</v>
          </cell>
        </row>
        <row r="652">
          <cell r="A652">
            <v>20696</v>
          </cell>
          <cell r="B652">
            <v>4091.1000000000004</v>
          </cell>
        </row>
        <row r="653">
          <cell r="A653">
            <v>20697</v>
          </cell>
          <cell r="B653">
            <v>7664.8499999999995</v>
          </cell>
        </row>
        <row r="654">
          <cell r="A654">
            <v>20700</v>
          </cell>
          <cell r="B654">
            <v>280.77</v>
          </cell>
        </row>
        <row r="655">
          <cell r="A655">
            <v>20701</v>
          </cell>
          <cell r="B655">
            <v>214.02</v>
          </cell>
        </row>
        <row r="656">
          <cell r="A656">
            <v>20702</v>
          </cell>
          <cell r="B656">
            <v>470.73</v>
          </cell>
        </row>
        <row r="657">
          <cell r="A657">
            <v>20703</v>
          </cell>
          <cell r="B657">
            <v>339.78000000000003</v>
          </cell>
        </row>
        <row r="658">
          <cell r="A658">
            <v>20704</v>
          </cell>
          <cell r="B658">
            <v>485.90999999999997</v>
          </cell>
        </row>
        <row r="659">
          <cell r="A659">
            <v>20705</v>
          </cell>
          <cell r="B659">
            <v>412.71</v>
          </cell>
        </row>
        <row r="660">
          <cell r="A660">
            <v>20802</v>
          </cell>
          <cell r="B660">
            <v>9347.82</v>
          </cell>
        </row>
        <row r="661">
          <cell r="A661">
            <v>20805</v>
          </cell>
          <cell r="B661">
            <v>11060.82</v>
          </cell>
        </row>
        <row r="662">
          <cell r="A662">
            <v>20808</v>
          </cell>
          <cell r="B662">
            <v>13289.01</v>
          </cell>
        </row>
        <row r="663">
          <cell r="A663">
            <v>20816</v>
          </cell>
          <cell r="B663">
            <v>6997.92</v>
          </cell>
        </row>
        <row r="664">
          <cell r="A664">
            <v>20822</v>
          </cell>
          <cell r="B664">
            <v>6094.9500000000007</v>
          </cell>
        </row>
        <row r="665">
          <cell r="A665">
            <v>20824</v>
          </cell>
          <cell r="B665">
            <v>7013.2800000000007</v>
          </cell>
        </row>
        <row r="666">
          <cell r="A666">
            <v>20827</v>
          </cell>
          <cell r="B666">
            <v>6252.57</v>
          </cell>
        </row>
        <row r="667">
          <cell r="A667">
            <v>20838</v>
          </cell>
          <cell r="B667">
            <v>9510.0300000000007</v>
          </cell>
        </row>
        <row r="668">
          <cell r="A668">
            <v>20900</v>
          </cell>
          <cell r="B668">
            <v>1504.41</v>
          </cell>
        </row>
        <row r="669">
          <cell r="A669">
            <v>20902</v>
          </cell>
          <cell r="B669">
            <v>931.65000000000009</v>
          </cell>
        </row>
        <row r="670">
          <cell r="A670">
            <v>20910</v>
          </cell>
          <cell r="B670">
            <v>1735.3200000000002</v>
          </cell>
        </row>
        <row r="671">
          <cell r="A671">
            <v>20912</v>
          </cell>
          <cell r="B671">
            <v>1736.6100000000001</v>
          </cell>
        </row>
        <row r="672">
          <cell r="A672">
            <v>20920</v>
          </cell>
          <cell r="B672">
            <v>1442.76</v>
          </cell>
        </row>
        <row r="673">
          <cell r="A673">
            <v>20922</v>
          </cell>
          <cell r="B673">
            <v>2206.62</v>
          </cell>
        </row>
        <row r="674">
          <cell r="A674">
            <v>20924</v>
          </cell>
          <cell r="B674">
            <v>1808.67</v>
          </cell>
        </row>
        <row r="675">
          <cell r="A675">
            <v>20931</v>
          </cell>
          <cell r="B675">
            <v>351.45000000000005</v>
          </cell>
        </row>
        <row r="676">
          <cell r="A676">
            <v>20932</v>
          </cell>
          <cell r="B676">
            <v>2493.39</v>
          </cell>
        </row>
        <row r="677">
          <cell r="A677">
            <v>20933</v>
          </cell>
          <cell r="B677">
            <v>2290.14</v>
          </cell>
        </row>
        <row r="678">
          <cell r="A678">
            <v>20934</v>
          </cell>
          <cell r="B678">
            <v>2492.2799999999997</v>
          </cell>
        </row>
        <row r="679">
          <cell r="A679">
            <v>20937</v>
          </cell>
          <cell r="B679">
            <v>538.29</v>
          </cell>
        </row>
        <row r="680">
          <cell r="A680">
            <v>20938</v>
          </cell>
          <cell r="B680">
            <v>583.98</v>
          </cell>
        </row>
        <row r="681">
          <cell r="A681">
            <v>20939</v>
          </cell>
          <cell r="B681">
            <v>225.63</v>
          </cell>
        </row>
        <row r="682">
          <cell r="A682">
            <v>20950</v>
          </cell>
          <cell r="B682">
            <v>1049.67</v>
          </cell>
        </row>
        <row r="683">
          <cell r="A683">
            <v>20955</v>
          </cell>
          <cell r="B683">
            <v>8477.91</v>
          </cell>
        </row>
        <row r="684">
          <cell r="A684">
            <v>20956</v>
          </cell>
          <cell r="B684">
            <v>8983.7999999999993</v>
          </cell>
        </row>
        <row r="685">
          <cell r="A685">
            <v>20957</v>
          </cell>
          <cell r="B685">
            <v>9370.4699999999993</v>
          </cell>
        </row>
        <row r="686">
          <cell r="A686">
            <v>20962</v>
          </cell>
          <cell r="B686">
            <v>9204.5399999999991</v>
          </cell>
        </row>
        <row r="687">
          <cell r="A687">
            <v>20969</v>
          </cell>
          <cell r="B687">
            <v>9334.5</v>
          </cell>
        </row>
        <row r="688">
          <cell r="A688">
            <v>20970</v>
          </cell>
          <cell r="B688">
            <v>9678.18</v>
          </cell>
        </row>
        <row r="689">
          <cell r="A689">
            <v>20972</v>
          </cell>
          <cell r="B689">
            <v>9647.67</v>
          </cell>
        </row>
        <row r="690">
          <cell r="A690">
            <v>20973</v>
          </cell>
          <cell r="B690">
            <v>10176.75</v>
          </cell>
        </row>
        <row r="691">
          <cell r="A691">
            <v>20974</v>
          </cell>
          <cell r="B691">
            <v>312.06</v>
          </cell>
        </row>
        <row r="692">
          <cell r="A692">
            <v>20975</v>
          </cell>
          <cell r="B692">
            <v>591.03</v>
          </cell>
        </row>
        <row r="693">
          <cell r="A693">
            <v>20979</v>
          </cell>
          <cell r="B693">
            <v>208.29000000000002</v>
          </cell>
        </row>
        <row r="694">
          <cell r="A694">
            <v>20982</v>
          </cell>
          <cell r="B694">
            <v>14509.829999999998</v>
          </cell>
        </row>
        <row r="695">
          <cell r="A695">
            <v>20983</v>
          </cell>
          <cell r="B695">
            <v>21323.25</v>
          </cell>
        </row>
        <row r="696">
          <cell r="A696">
            <v>20985</v>
          </cell>
          <cell r="B696">
            <v>478.62</v>
          </cell>
        </row>
        <row r="697">
          <cell r="A697">
            <v>21010</v>
          </cell>
          <cell r="B697">
            <v>2666.8500000000004</v>
          </cell>
        </row>
        <row r="698">
          <cell r="A698">
            <v>21011</v>
          </cell>
          <cell r="B698">
            <v>1434.8700000000001</v>
          </cell>
        </row>
        <row r="699">
          <cell r="A699">
            <v>21012</v>
          </cell>
          <cell r="B699">
            <v>1208.31</v>
          </cell>
        </row>
        <row r="700">
          <cell r="A700">
            <v>21013</v>
          </cell>
          <cell r="B700">
            <v>2006.3999999999999</v>
          </cell>
        </row>
        <row r="701">
          <cell r="A701">
            <v>21014</v>
          </cell>
          <cell r="B701">
            <v>1856.25</v>
          </cell>
        </row>
        <row r="702">
          <cell r="A702">
            <v>21015</v>
          </cell>
          <cell r="B702">
            <v>2474.8500000000004</v>
          </cell>
        </row>
        <row r="703">
          <cell r="A703">
            <v>21016</v>
          </cell>
          <cell r="B703">
            <v>3497.37</v>
          </cell>
        </row>
        <row r="704">
          <cell r="A704">
            <v>21025</v>
          </cell>
          <cell r="B704">
            <v>2905.02</v>
          </cell>
        </row>
        <row r="705">
          <cell r="A705">
            <v>21026</v>
          </cell>
          <cell r="B705">
            <v>2008.56</v>
          </cell>
        </row>
        <row r="706">
          <cell r="A706">
            <v>21029</v>
          </cell>
          <cell r="B706">
            <v>2859.9900000000002</v>
          </cell>
        </row>
        <row r="707">
          <cell r="A707">
            <v>21030</v>
          </cell>
          <cell r="B707">
            <v>1732.23</v>
          </cell>
        </row>
        <row r="708">
          <cell r="A708">
            <v>21031</v>
          </cell>
          <cell r="B708">
            <v>1475.1299999999999</v>
          </cell>
        </row>
        <row r="709">
          <cell r="A709">
            <v>21032</v>
          </cell>
          <cell r="B709">
            <v>1420.8600000000001</v>
          </cell>
        </row>
        <row r="710">
          <cell r="A710">
            <v>21034</v>
          </cell>
          <cell r="B710">
            <v>4692.78</v>
          </cell>
        </row>
        <row r="711">
          <cell r="A711">
            <v>21040</v>
          </cell>
          <cell r="B711">
            <v>1756.8899999999999</v>
          </cell>
        </row>
        <row r="712">
          <cell r="A712">
            <v>21044</v>
          </cell>
          <cell r="B712">
            <v>3062.16</v>
          </cell>
        </row>
        <row r="713">
          <cell r="A713">
            <v>21045</v>
          </cell>
          <cell r="B713">
            <v>4233.57</v>
          </cell>
        </row>
        <row r="714">
          <cell r="A714">
            <v>21046</v>
          </cell>
          <cell r="B714">
            <v>3570.3900000000003</v>
          </cell>
        </row>
        <row r="715">
          <cell r="A715">
            <v>21047</v>
          </cell>
          <cell r="B715">
            <v>4254.96</v>
          </cell>
        </row>
        <row r="716">
          <cell r="A716">
            <v>21048</v>
          </cell>
          <cell r="B716">
            <v>3576</v>
          </cell>
        </row>
        <row r="717">
          <cell r="A717">
            <v>21049</v>
          </cell>
          <cell r="B717">
            <v>4009.5</v>
          </cell>
        </row>
        <row r="718">
          <cell r="A718">
            <v>21050</v>
          </cell>
          <cell r="B718">
            <v>3151.1099999999997</v>
          </cell>
        </row>
        <row r="719">
          <cell r="A719">
            <v>21060</v>
          </cell>
          <cell r="B719">
            <v>2841.96</v>
          </cell>
        </row>
        <row r="720">
          <cell r="A720">
            <v>21070</v>
          </cell>
          <cell r="B720">
            <v>2193.87</v>
          </cell>
        </row>
        <row r="721">
          <cell r="A721">
            <v>21073</v>
          </cell>
          <cell r="B721">
            <v>1435.74</v>
          </cell>
        </row>
        <row r="722">
          <cell r="A722">
            <v>21076</v>
          </cell>
          <cell r="B722">
            <v>3067.44</v>
          </cell>
        </row>
        <row r="723">
          <cell r="A723">
            <v>21077</v>
          </cell>
          <cell r="B723">
            <v>7493.1900000000005</v>
          </cell>
        </row>
        <row r="724">
          <cell r="A724">
            <v>21079</v>
          </cell>
          <cell r="B724">
            <v>5157.96</v>
          </cell>
        </row>
        <row r="725">
          <cell r="A725">
            <v>21080</v>
          </cell>
          <cell r="B725">
            <v>5953.83</v>
          </cell>
        </row>
        <row r="726">
          <cell r="A726">
            <v>21081</v>
          </cell>
          <cell r="B726">
            <v>5501.34</v>
          </cell>
        </row>
        <row r="727">
          <cell r="A727">
            <v>21082</v>
          </cell>
          <cell r="B727">
            <v>5089.9500000000007</v>
          </cell>
        </row>
        <row r="728">
          <cell r="A728">
            <v>21083</v>
          </cell>
          <cell r="B728">
            <v>4885.68</v>
          </cell>
        </row>
        <row r="729">
          <cell r="A729">
            <v>21084</v>
          </cell>
          <cell r="B729">
            <v>5557.08</v>
          </cell>
        </row>
        <row r="730">
          <cell r="A730">
            <v>21085</v>
          </cell>
          <cell r="B730">
            <v>2463.87</v>
          </cell>
        </row>
        <row r="731">
          <cell r="A731">
            <v>21086</v>
          </cell>
          <cell r="B731">
            <v>5581.11</v>
          </cell>
        </row>
        <row r="732">
          <cell r="A732">
            <v>21087</v>
          </cell>
          <cell r="B732">
            <v>5581.11</v>
          </cell>
        </row>
        <row r="733">
          <cell r="A733">
            <v>21100</v>
          </cell>
          <cell r="B733">
            <v>2415.06</v>
          </cell>
        </row>
        <row r="734">
          <cell r="A734">
            <v>21110</v>
          </cell>
          <cell r="B734">
            <v>3393.99</v>
          </cell>
        </row>
        <row r="735">
          <cell r="A735">
            <v>21116</v>
          </cell>
          <cell r="B735">
            <v>879.18000000000006</v>
          </cell>
        </row>
        <row r="736">
          <cell r="A736">
            <v>21120</v>
          </cell>
          <cell r="B736">
            <v>2551.38</v>
          </cell>
        </row>
        <row r="737">
          <cell r="A737">
            <v>21121</v>
          </cell>
          <cell r="B737">
            <v>2343</v>
          </cell>
        </row>
        <row r="738">
          <cell r="A738">
            <v>21122</v>
          </cell>
          <cell r="B738">
            <v>2735.2799999999997</v>
          </cell>
        </row>
        <row r="739">
          <cell r="A739">
            <v>21123</v>
          </cell>
          <cell r="B739">
            <v>3099.81</v>
          </cell>
        </row>
        <row r="740">
          <cell r="A740">
            <v>21125</v>
          </cell>
          <cell r="B740">
            <v>10612.710000000001</v>
          </cell>
        </row>
        <row r="741">
          <cell r="A741">
            <v>21127</v>
          </cell>
          <cell r="B741">
            <v>16382.189999999999</v>
          </cell>
        </row>
        <row r="742">
          <cell r="A742">
            <v>21137</v>
          </cell>
          <cell r="B742">
            <v>2667.33</v>
          </cell>
        </row>
        <row r="743">
          <cell r="A743">
            <v>21138</v>
          </cell>
          <cell r="B743">
            <v>3226.41</v>
          </cell>
        </row>
        <row r="744">
          <cell r="A744">
            <v>21139</v>
          </cell>
          <cell r="B744">
            <v>3862.17</v>
          </cell>
        </row>
        <row r="745">
          <cell r="A745">
            <v>21141</v>
          </cell>
          <cell r="B745">
            <v>4791</v>
          </cell>
        </row>
        <row r="746">
          <cell r="A746">
            <v>21142</v>
          </cell>
          <cell r="B746">
            <v>4909.5599999999995</v>
          </cell>
        </row>
        <row r="747">
          <cell r="A747">
            <v>21143</v>
          </cell>
          <cell r="B747">
            <v>5051.97</v>
          </cell>
        </row>
        <row r="748">
          <cell r="A748">
            <v>21145</v>
          </cell>
          <cell r="B748">
            <v>5520.99</v>
          </cell>
        </row>
        <row r="749">
          <cell r="A749">
            <v>21146</v>
          </cell>
          <cell r="B749">
            <v>5770.38</v>
          </cell>
        </row>
        <row r="750">
          <cell r="A750">
            <v>21147</v>
          </cell>
          <cell r="B750">
            <v>6062.67</v>
          </cell>
        </row>
        <row r="751">
          <cell r="A751">
            <v>21150</v>
          </cell>
          <cell r="B751">
            <v>5754.51</v>
          </cell>
        </row>
        <row r="752">
          <cell r="A752">
            <v>21151</v>
          </cell>
          <cell r="B752">
            <v>6312.48</v>
          </cell>
        </row>
        <row r="753">
          <cell r="A753">
            <v>21154</v>
          </cell>
          <cell r="B753">
            <v>6790.11</v>
          </cell>
        </row>
        <row r="754">
          <cell r="A754">
            <v>21155</v>
          </cell>
          <cell r="B754">
            <v>7506.57</v>
          </cell>
        </row>
        <row r="755">
          <cell r="A755">
            <v>21159</v>
          </cell>
          <cell r="B755">
            <v>8950.23</v>
          </cell>
        </row>
        <row r="756">
          <cell r="A756">
            <v>21160</v>
          </cell>
          <cell r="B756">
            <v>9688.23</v>
          </cell>
        </row>
        <row r="757">
          <cell r="A757">
            <v>21172</v>
          </cell>
          <cell r="B757">
            <v>7020.5399999999991</v>
          </cell>
        </row>
        <row r="758">
          <cell r="A758">
            <v>21175</v>
          </cell>
          <cell r="B758">
            <v>7655.76</v>
          </cell>
        </row>
        <row r="759">
          <cell r="A759">
            <v>21179</v>
          </cell>
          <cell r="B759">
            <v>5290.53</v>
          </cell>
        </row>
        <row r="760">
          <cell r="A760">
            <v>21180</v>
          </cell>
          <cell r="B760">
            <v>5894.22</v>
          </cell>
        </row>
        <row r="761">
          <cell r="A761">
            <v>21181</v>
          </cell>
          <cell r="B761">
            <v>2625.66</v>
          </cell>
        </row>
        <row r="762">
          <cell r="A762">
            <v>21182</v>
          </cell>
          <cell r="B762">
            <v>7298.0399999999991</v>
          </cell>
        </row>
        <row r="763">
          <cell r="A763">
            <v>21183</v>
          </cell>
          <cell r="B763">
            <v>7925.8499999999995</v>
          </cell>
        </row>
        <row r="764">
          <cell r="A764">
            <v>21184</v>
          </cell>
          <cell r="B764">
            <v>8512.14</v>
          </cell>
        </row>
        <row r="765">
          <cell r="A765">
            <v>21188</v>
          </cell>
          <cell r="B765">
            <v>5686.0199999999995</v>
          </cell>
        </row>
        <row r="766">
          <cell r="A766">
            <v>21193</v>
          </cell>
          <cell r="B766">
            <v>4391.88</v>
          </cell>
        </row>
        <row r="767">
          <cell r="A767">
            <v>21194</v>
          </cell>
          <cell r="B767">
            <v>5082.12</v>
          </cell>
        </row>
        <row r="768">
          <cell r="A768">
            <v>21195</v>
          </cell>
          <cell r="B768">
            <v>4844.6400000000003</v>
          </cell>
        </row>
        <row r="769">
          <cell r="A769">
            <v>21196</v>
          </cell>
          <cell r="B769">
            <v>5160.93</v>
          </cell>
        </row>
        <row r="770">
          <cell r="A770">
            <v>21198</v>
          </cell>
          <cell r="B770">
            <v>3621.4500000000003</v>
          </cell>
        </row>
        <row r="771">
          <cell r="A771">
            <v>21199</v>
          </cell>
          <cell r="B771">
            <v>3580.62</v>
          </cell>
        </row>
        <row r="772">
          <cell r="A772">
            <v>21206</v>
          </cell>
          <cell r="B772">
            <v>3439.0199999999995</v>
          </cell>
        </row>
        <row r="773">
          <cell r="A773">
            <v>21208</v>
          </cell>
          <cell r="B773">
            <v>6455.43</v>
          </cell>
        </row>
        <row r="774">
          <cell r="A774">
            <v>21209</v>
          </cell>
          <cell r="B774">
            <v>3124.38</v>
          </cell>
        </row>
        <row r="775">
          <cell r="A775">
            <v>21210</v>
          </cell>
          <cell r="B775">
            <v>6955.38</v>
          </cell>
        </row>
        <row r="776">
          <cell r="A776">
            <v>21215</v>
          </cell>
          <cell r="B776">
            <v>16751.61</v>
          </cell>
        </row>
        <row r="777">
          <cell r="A777">
            <v>21230</v>
          </cell>
          <cell r="B777">
            <v>2637.96</v>
          </cell>
        </row>
        <row r="778">
          <cell r="A778">
            <v>21235</v>
          </cell>
          <cell r="B778">
            <v>2765.9700000000003</v>
          </cell>
        </row>
        <row r="779">
          <cell r="A779">
            <v>21240</v>
          </cell>
          <cell r="B779">
            <v>3754.7999999999997</v>
          </cell>
        </row>
        <row r="780">
          <cell r="A780">
            <v>21242</v>
          </cell>
          <cell r="B780">
            <v>3649.38</v>
          </cell>
        </row>
        <row r="781">
          <cell r="A781">
            <v>21243</v>
          </cell>
          <cell r="B781">
            <v>6026.79</v>
          </cell>
        </row>
        <row r="782">
          <cell r="A782">
            <v>21244</v>
          </cell>
          <cell r="B782">
            <v>3648.24</v>
          </cell>
        </row>
        <row r="783">
          <cell r="A783">
            <v>21245</v>
          </cell>
          <cell r="B783">
            <v>4629.4800000000005</v>
          </cell>
        </row>
        <row r="784">
          <cell r="A784">
            <v>21246</v>
          </cell>
          <cell r="B784">
            <v>3036.5099999999998</v>
          </cell>
        </row>
        <row r="785">
          <cell r="A785">
            <v>21247</v>
          </cell>
          <cell r="B785">
            <v>5628.78</v>
          </cell>
        </row>
        <row r="786">
          <cell r="A786">
            <v>21248</v>
          </cell>
          <cell r="B786">
            <v>3599.7000000000003</v>
          </cell>
        </row>
        <row r="787">
          <cell r="A787">
            <v>21249</v>
          </cell>
          <cell r="B787">
            <v>4819.0499999999993</v>
          </cell>
        </row>
        <row r="788">
          <cell r="A788">
            <v>21255</v>
          </cell>
          <cell r="B788">
            <v>4858.0199999999995</v>
          </cell>
        </row>
        <row r="789">
          <cell r="A789">
            <v>21256</v>
          </cell>
          <cell r="B789">
            <v>4355.7300000000005</v>
          </cell>
        </row>
        <row r="790">
          <cell r="A790">
            <v>21260</v>
          </cell>
          <cell r="B790">
            <v>4893.8099999999995</v>
          </cell>
        </row>
        <row r="791">
          <cell r="A791">
            <v>21261</v>
          </cell>
          <cell r="B791">
            <v>8545.7100000000009</v>
          </cell>
        </row>
        <row r="792">
          <cell r="A792">
            <v>21263</v>
          </cell>
          <cell r="B792">
            <v>7930.5599999999995</v>
          </cell>
        </row>
        <row r="793">
          <cell r="A793">
            <v>21267</v>
          </cell>
          <cell r="B793">
            <v>5735.4</v>
          </cell>
        </row>
        <row r="794">
          <cell r="A794">
            <v>21268</v>
          </cell>
          <cell r="B794">
            <v>7137.6900000000005</v>
          </cell>
        </row>
        <row r="795">
          <cell r="A795">
            <v>21270</v>
          </cell>
          <cell r="B795">
            <v>3759.69</v>
          </cell>
        </row>
        <row r="796">
          <cell r="A796">
            <v>21275</v>
          </cell>
          <cell r="B796">
            <v>2985.2400000000002</v>
          </cell>
        </row>
        <row r="797">
          <cell r="A797">
            <v>21280</v>
          </cell>
          <cell r="B797">
            <v>2162.04</v>
          </cell>
        </row>
        <row r="798">
          <cell r="A798">
            <v>21282</v>
          </cell>
          <cell r="B798">
            <v>1487.19</v>
          </cell>
        </row>
        <row r="799">
          <cell r="A799">
            <v>21295</v>
          </cell>
          <cell r="B799">
            <v>745.2</v>
          </cell>
        </row>
        <row r="800">
          <cell r="A800">
            <v>21296</v>
          </cell>
          <cell r="B800">
            <v>1510.6200000000001</v>
          </cell>
        </row>
        <row r="801">
          <cell r="A801">
            <v>21315</v>
          </cell>
          <cell r="B801">
            <v>592.53</v>
          </cell>
        </row>
        <row r="802">
          <cell r="A802">
            <v>21320</v>
          </cell>
          <cell r="B802">
            <v>847.56</v>
          </cell>
        </row>
        <row r="803">
          <cell r="A803">
            <v>21325</v>
          </cell>
          <cell r="B803">
            <v>1696.56</v>
          </cell>
        </row>
        <row r="804">
          <cell r="A804">
            <v>21330</v>
          </cell>
          <cell r="B804">
            <v>2004.3600000000001</v>
          </cell>
        </row>
        <row r="805">
          <cell r="A805">
            <v>21335</v>
          </cell>
          <cell r="B805">
            <v>2615.4299999999998</v>
          </cell>
        </row>
        <row r="806">
          <cell r="A806">
            <v>21336</v>
          </cell>
          <cell r="B806">
            <v>2385.39</v>
          </cell>
        </row>
        <row r="807">
          <cell r="A807">
            <v>21337</v>
          </cell>
          <cell r="B807">
            <v>1614.3600000000001</v>
          </cell>
        </row>
        <row r="808">
          <cell r="A808">
            <v>21338</v>
          </cell>
          <cell r="B808">
            <v>2533.71</v>
          </cell>
        </row>
        <row r="809">
          <cell r="A809">
            <v>21339</v>
          </cell>
          <cell r="B809">
            <v>2831.16</v>
          </cell>
        </row>
        <row r="810">
          <cell r="A810">
            <v>21340</v>
          </cell>
          <cell r="B810">
            <v>2664.36</v>
          </cell>
        </row>
        <row r="811">
          <cell r="A811">
            <v>21343</v>
          </cell>
          <cell r="B811">
            <v>3953.67</v>
          </cell>
        </row>
        <row r="812">
          <cell r="A812">
            <v>21344</v>
          </cell>
          <cell r="B812">
            <v>4917.21</v>
          </cell>
        </row>
        <row r="813">
          <cell r="A813">
            <v>21345</v>
          </cell>
          <cell r="B813">
            <v>2988.6000000000004</v>
          </cell>
        </row>
        <row r="814">
          <cell r="A814">
            <v>21346</v>
          </cell>
          <cell r="B814">
            <v>3820.26</v>
          </cell>
        </row>
        <row r="815">
          <cell r="A815">
            <v>21347</v>
          </cell>
          <cell r="B815">
            <v>3785.34</v>
          </cell>
        </row>
        <row r="816">
          <cell r="A816">
            <v>21348</v>
          </cell>
          <cell r="B816">
            <v>3829.0499999999997</v>
          </cell>
        </row>
        <row r="817">
          <cell r="A817">
            <v>21355</v>
          </cell>
          <cell r="B817">
            <v>1696.8899999999999</v>
          </cell>
        </row>
        <row r="818">
          <cell r="A818">
            <v>21356</v>
          </cell>
          <cell r="B818">
            <v>2068.1999999999998</v>
          </cell>
        </row>
        <row r="819">
          <cell r="A819">
            <v>21360</v>
          </cell>
          <cell r="B819">
            <v>1895.16</v>
          </cell>
        </row>
        <row r="820">
          <cell r="A820">
            <v>21365</v>
          </cell>
          <cell r="B820">
            <v>3799.68</v>
          </cell>
        </row>
        <row r="821">
          <cell r="A821">
            <v>21366</v>
          </cell>
          <cell r="B821">
            <v>4465.5599999999995</v>
          </cell>
        </row>
        <row r="822">
          <cell r="A822">
            <v>21385</v>
          </cell>
          <cell r="B822">
            <v>2627.73</v>
          </cell>
        </row>
        <row r="823">
          <cell r="A823">
            <v>21386</v>
          </cell>
          <cell r="B823">
            <v>2451.7200000000003</v>
          </cell>
        </row>
        <row r="824">
          <cell r="A824">
            <v>21387</v>
          </cell>
          <cell r="B824">
            <v>2737.3500000000004</v>
          </cell>
        </row>
        <row r="825">
          <cell r="A825">
            <v>21390</v>
          </cell>
          <cell r="B825">
            <v>2881.68</v>
          </cell>
        </row>
        <row r="826">
          <cell r="A826">
            <v>21395</v>
          </cell>
          <cell r="B826">
            <v>3532.26</v>
          </cell>
        </row>
        <row r="827">
          <cell r="A827">
            <v>21400</v>
          </cell>
          <cell r="B827">
            <v>834.83999999999992</v>
          </cell>
        </row>
        <row r="828">
          <cell r="A828">
            <v>21401</v>
          </cell>
          <cell r="B828">
            <v>1974.42</v>
          </cell>
        </row>
        <row r="829">
          <cell r="A829">
            <v>21406</v>
          </cell>
          <cell r="B829">
            <v>2103.27</v>
          </cell>
        </row>
        <row r="830">
          <cell r="A830">
            <v>21407</v>
          </cell>
          <cell r="B830">
            <v>2327.79</v>
          </cell>
        </row>
        <row r="831">
          <cell r="A831">
            <v>21408</v>
          </cell>
          <cell r="B831">
            <v>3183.4800000000005</v>
          </cell>
        </row>
        <row r="832">
          <cell r="A832">
            <v>21421</v>
          </cell>
          <cell r="B832">
            <v>2466.09</v>
          </cell>
        </row>
        <row r="833">
          <cell r="A833">
            <v>21422</v>
          </cell>
          <cell r="B833">
            <v>2264.2200000000003</v>
          </cell>
        </row>
        <row r="834">
          <cell r="A834">
            <v>21423</v>
          </cell>
          <cell r="B834">
            <v>2836.83</v>
          </cell>
        </row>
        <row r="835">
          <cell r="A835">
            <v>21431</v>
          </cell>
          <cell r="B835">
            <v>2600.13</v>
          </cell>
        </row>
        <row r="836">
          <cell r="A836">
            <v>21432</v>
          </cell>
          <cell r="B836">
            <v>2592.33</v>
          </cell>
        </row>
        <row r="837">
          <cell r="A837">
            <v>21433</v>
          </cell>
          <cell r="B837">
            <v>6008.07</v>
          </cell>
        </row>
        <row r="838">
          <cell r="A838">
            <v>21435</v>
          </cell>
          <cell r="B838">
            <v>4934.3099999999995</v>
          </cell>
        </row>
        <row r="839">
          <cell r="A839">
            <v>21436</v>
          </cell>
          <cell r="B839">
            <v>7084.2899999999991</v>
          </cell>
        </row>
        <row r="840">
          <cell r="A840">
            <v>21440</v>
          </cell>
          <cell r="B840">
            <v>2756.04</v>
          </cell>
        </row>
        <row r="841">
          <cell r="A841">
            <v>21445</v>
          </cell>
          <cell r="B841">
            <v>3055.3500000000004</v>
          </cell>
        </row>
        <row r="842">
          <cell r="A842">
            <v>21450</v>
          </cell>
          <cell r="B842">
            <v>2343.42</v>
          </cell>
        </row>
        <row r="843">
          <cell r="A843">
            <v>21451</v>
          </cell>
          <cell r="B843">
            <v>3012.54</v>
          </cell>
        </row>
        <row r="844">
          <cell r="A844">
            <v>21452</v>
          </cell>
          <cell r="B844">
            <v>3044.0099999999998</v>
          </cell>
        </row>
        <row r="845">
          <cell r="A845">
            <v>21453</v>
          </cell>
          <cell r="B845">
            <v>4322.01</v>
          </cell>
        </row>
        <row r="846">
          <cell r="A846">
            <v>21454</v>
          </cell>
          <cell r="B846">
            <v>1749.2400000000002</v>
          </cell>
        </row>
        <row r="847">
          <cell r="A847">
            <v>21461</v>
          </cell>
          <cell r="B847">
            <v>7317.93</v>
          </cell>
        </row>
        <row r="848">
          <cell r="A848">
            <v>21462</v>
          </cell>
          <cell r="B848">
            <v>7882.89</v>
          </cell>
        </row>
        <row r="849">
          <cell r="A849">
            <v>21465</v>
          </cell>
          <cell r="B849">
            <v>2808.9900000000002</v>
          </cell>
        </row>
        <row r="850">
          <cell r="A850">
            <v>21470</v>
          </cell>
          <cell r="B850">
            <v>4102.83</v>
          </cell>
        </row>
        <row r="851">
          <cell r="A851">
            <v>21480</v>
          </cell>
          <cell r="B851">
            <v>568.5</v>
          </cell>
        </row>
        <row r="852">
          <cell r="A852">
            <v>21485</v>
          </cell>
          <cell r="B852">
            <v>3897.2699999999995</v>
          </cell>
        </row>
        <row r="853">
          <cell r="A853">
            <v>21490</v>
          </cell>
          <cell r="B853">
            <v>2766.54</v>
          </cell>
        </row>
        <row r="854">
          <cell r="A854">
            <v>21497</v>
          </cell>
          <cell r="B854">
            <v>2799.06</v>
          </cell>
        </row>
        <row r="855">
          <cell r="A855">
            <v>21501</v>
          </cell>
          <cell r="B855">
            <v>1862.5500000000002</v>
          </cell>
        </row>
        <row r="856">
          <cell r="A856">
            <v>21502</v>
          </cell>
          <cell r="B856">
            <v>1729.41</v>
          </cell>
        </row>
        <row r="857">
          <cell r="A857">
            <v>21510</v>
          </cell>
          <cell r="B857">
            <v>1569.4499999999998</v>
          </cell>
        </row>
        <row r="858">
          <cell r="A858">
            <v>21550</v>
          </cell>
          <cell r="B858">
            <v>1032.3000000000002</v>
          </cell>
        </row>
        <row r="859">
          <cell r="A859">
            <v>21552</v>
          </cell>
          <cell r="B859">
            <v>1545.96</v>
          </cell>
        </row>
        <row r="860">
          <cell r="A860">
            <v>21554</v>
          </cell>
          <cell r="B860">
            <v>2513.9700000000003</v>
          </cell>
        </row>
        <row r="861">
          <cell r="A861">
            <v>21555</v>
          </cell>
          <cell r="B861">
            <v>1638.2400000000002</v>
          </cell>
        </row>
        <row r="862">
          <cell r="A862">
            <v>21556</v>
          </cell>
          <cell r="B862">
            <v>1864.62</v>
          </cell>
        </row>
        <row r="863">
          <cell r="A863">
            <v>21557</v>
          </cell>
          <cell r="B863">
            <v>3267.4500000000003</v>
          </cell>
        </row>
        <row r="864">
          <cell r="A864">
            <v>21558</v>
          </cell>
          <cell r="B864">
            <v>4538.82</v>
          </cell>
        </row>
        <row r="865">
          <cell r="A865">
            <v>21600</v>
          </cell>
          <cell r="B865">
            <v>2005.41</v>
          </cell>
        </row>
        <row r="866">
          <cell r="A866">
            <v>21601</v>
          </cell>
          <cell r="B866">
            <v>3828.1499999999996</v>
          </cell>
        </row>
        <row r="867">
          <cell r="A867">
            <v>21602</v>
          </cell>
          <cell r="B867">
            <v>5259.6900000000005</v>
          </cell>
        </row>
        <row r="868">
          <cell r="A868">
            <v>21603</v>
          </cell>
          <cell r="B868">
            <v>5677.35</v>
          </cell>
        </row>
        <row r="869">
          <cell r="A869">
            <v>21610</v>
          </cell>
          <cell r="B869">
            <v>3813.7799999999997</v>
          </cell>
        </row>
        <row r="870">
          <cell r="A870">
            <v>21615</v>
          </cell>
          <cell r="B870">
            <v>2042.88</v>
          </cell>
        </row>
        <row r="871">
          <cell r="A871">
            <v>21616</v>
          </cell>
          <cell r="B871">
            <v>2286.5700000000002</v>
          </cell>
        </row>
        <row r="872">
          <cell r="A872">
            <v>21620</v>
          </cell>
          <cell r="B872">
            <v>1736.58</v>
          </cell>
        </row>
        <row r="873">
          <cell r="A873">
            <v>21627</v>
          </cell>
          <cell r="B873">
            <v>1912.9499999999998</v>
          </cell>
        </row>
        <row r="874">
          <cell r="A874">
            <v>21630</v>
          </cell>
          <cell r="B874">
            <v>4595.88</v>
          </cell>
        </row>
        <row r="875">
          <cell r="A875">
            <v>21632</v>
          </cell>
          <cell r="B875">
            <v>4004.2799999999997</v>
          </cell>
        </row>
        <row r="876">
          <cell r="A876">
            <v>21685</v>
          </cell>
          <cell r="B876">
            <v>3462.3900000000003</v>
          </cell>
        </row>
        <row r="877">
          <cell r="A877">
            <v>21700</v>
          </cell>
          <cell r="B877">
            <v>1143.3899999999999</v>
          </cell>
        </row>
        <row r="878">
          <cell r="A878">
            <v>21705</v>
          </cell>
          <cell r="B878">
            <v>1681.02</v>
          </cell>
        </row>
        <row r="879">
          <cell r="A879">
            <v>21720</v>
          </cell>
          <cell r="B879">
            <v>1860.63</v>
          </cell>
        </row>
        <row r="880">
          <cell r="A880">
            <v>21725</v>
          </cell>
          <cell r="B880">
            <v>1937.25</v>
          </cell>
        </row>
        <row r="881">
          <cell r="A881">
            <v>21740</v>
          </cell>
          <cell r="B881">
            <v>3327.84</v>
          </cell>
        </row>
        <row r="882">
          <cell r="A882">
            <v>21750</v>
          </cell>
          <cell r="B882">
            <v>2219.4299999999998</v>
          </cell>
        </row>
        <row r="883">
          <cell r="A883">
            <v>21811</v>
          </cell>
          <cell r="B883">
            <v>1898.19</v>
          </cell>
        </row>
        <row r="884">
          <cell r="A884">
            <v>21812</v>
          </cell>
          <cell r="B884">
            <v>2305.8000000000002</v>
          </cell>
        </row>
        <row r="885">
          <cell r="A885">
            <v>21813</v>
          </cell>
          <cell r="B885">
            <v>3132.84</v>
          </cell>
        </row>
        <row r="886">
          <cell r="A886">
            <v>21820</v>
          </cell>
          <cell r="B886">
            <v>575.46</v>
          </cell>
        </row>
        <row r="887">
          <cell r="A887">
            <v>21825</v>
          </cell>
          <cell r="B887">
            <v>1903.38</v>
          </cell>
        </row>
        <row r="888">
          <cell r="A888">
            <v>21920</v>
          </cell>
          <cell r="B888">
            <v>987.59999999999991</v>
          </cell>
        </row>
        <row r="889">
          <cell r="A889">
            <v>21925</v>
          </cell>
          <cell r="B889">
            <v>1849.17</v>
          </cell>
        </row>
        <row r="890">
          <cell r="A890">
            <v>21930</v>
          </cell>
          <cell r="B890">
            <v>1871.58</v>
          </cell>
        </row>
        <row r="891">
          <cell r="A891">
            <v>21931</v>
          </cell>
          <cell r="B891">
            <v>1616.73</v>
          </cell>
        </row>
        <row r="892">
          <cell r="A892">
            <v>21932</v>
          </cell>
          <cell r="B892">
            <v>2290.3500000000004</v>
          </cell>
        </row>
        <row r="893">
          <cell r="A893">
            <v>21933</v>
          </cell>
          <cell r="B893">
            <v>2524.56</v>
          </cell>
        </row>
        <row r="894">
          <cell r="A894">
            <v>21935</v>
          </cell>
          <cell r="B894">
            <v>3461.8500000000004</v>
          </cell>
        </row>
        <row r="895">
          <cell r="A895">
            <v>21936</v>
          </cell>
          <cell r="B895">
            <v>4739.6400000000003</v>
          </cell>
        </row>
        <row r="896">
          <cell r="A896">
            <v>22010</v>
          </cell>
          <cell r="B896">
            <v>3332.88</v>
          </cell>
        </row>
        <row r="897">
          <cell r="A897">
            <v>22015</v>
          </cell>
          <cell r="B897">
            <v>3290.67</v>
          </cell>
        </row>
        <row r="898">
          <cell r="A898">
            <v>22100</v>
          </cell>
          <cell r="B898">
            <v>3005.7599999999998</v>
          </cell>
        </row>
        <row r="899">
          <cell r="A899">
            <v>22101</v>
          </cell>
          <cell r="B899">
            <v>3029.91</v>
          </cell>
        </row>
        <row r="900">
          <cell r="A900">
            <v>22102</v>
          </cell>
          <cell r="B900">
            <v>2722.2599999999998</v>
          </cell>
        </row>
        <row r="901">
          <cell r="A901">
            <v>22103</v>
          </cell>
          <cell r="B901">
            <v>436.77</v>
          </cell>
        </row>
        <row r="902">
          <cell r="A902">
            <v>22110</v>
          </cell>
          <cell r="B902">
            <v>3624.0299999999997</v>
          </cell>
        </row>
        <row r="903">
          <cell r="A903">
            <v>22112</v>
          </cell>
          <cell r="B903">
            <v>3849.8999999999996</v>
          </cell>
        </row>
        <row r="904">
          <cell r="A904">
            <v>22114</v>
          </cell>
          <cell r="B904">
            <v>3849.8999999999996</v>
          </cell>
        </row>
        <row r="905">
          <cell r="A905">
            <v>22116</v>
          </cell>
          <cell r="B905">
            <v>447.51</v>
          </cell>
        </row>
        <row r="906">
          <cell r="A906">
            <v>22206</v>
          </cell>
          <cell r="B906">
            <v>8088.09</v>
          </cell>
        </row>
        <row r="907">
          <cell r="A907">
            <v>22207</v>
          </cell>
          <cell r="B907">
            <v>7960.38</v>
          </cell>
        </row>
        <row r="908">
          <cell r="A908">
            <v>22208</v>
          </cell>
          <cell r="B908">
            <v>1870.41</v>
          </cell>
        </row>
        <row r="909">
          <cell r="A909">
            <v>22210</v>
          </cell>
          <cell r="B909">
            <v>6021.6900000000005</v>
          </cell>
        </row>
        <row r="910">
          <cell r="A910">
            <v>22212</v>
          </cell>
          <cell r="B910">
            <v>5160.2699999999995</v>
          </cell>
        </row>
        <row r="911">
          <cell r="A911">
            <v>22214</v>
          </cell>
          <cell r="B911">
            <v>5158.92</v>
          </cell>
        </row>
        <row r="912">
          <cell r="A912">
            <v>22216</v>
          </cell>
          <cell r="B912">
            <v>1164.6299999999999</v>
          </cell>
        </row>
        <row r="913">
          <cell r="A913">
            <v>22220</v>
          </cell>
          <cell r="B913">
            <v>5493.15</v>
          </cell>
        </row>
        <row r="914">
          <cell r="A914">
            <v>22222</v>
          </cell>
          <cell r="B914">
            <v>5867.91</v>
          </cell>
        </row>
        <row r="915">
          <cell r="A915">
            <v>22224</v>
          </cell>
          <cell r="B915">
            <v>5422.7699999999995</v>
          </cell>
        </row>
        <row r="916">
          <cell r="A916">
            <v>22226</v>
          </cell>
          <cell r="B916">
            <v>1157.25</v>
          </cell>
        </row>
        <row r="917">
          <cell r="A917">
            <v>22310</v>
          </cell>
          <cell r="B917">
            <v>1141.71</v>
          </cell>
        </row>
        <row r="918">
          <cell r="A918">
            <v>22315</v>
          </cell>
          <cell r="B918">
            <v>3211.0199999999995</v>
          </cell>
        </row>
        <row r="919">
          <cell r="A919">
            <v>22318</v>
          </cell>
          <cell r="B919">
            <v>5463.9</v>
          </cell>
        </row>
        <row r="920">
          <cell r="A920">
            <v>22319</v>
          </cell>
          <cell r="B920">
            <v>6017.37</v>
          </cell>
        </row>
        <row r="921">
          <cell r="A921">
            <v>22325</v>
          </cell>
          <cell r="B921">
            <v>4998.09</v>
          </cell>
        </row>
        <row r="922">
          <cell r="A922">
            <v>22326</v>
          </cell>
          <cell r="B922">
            <v>5066.22</v>
          </cell>
        </row>
        <row r="923">
          <cell r="A923">
            <v>22327</v>
          </cell>
          <cell r="B923">
            <v>5193.21</v>
          </cell>
        </row>
        <row r="924">
          <cell r="A924">
            <v>22328</v>
          </cell>
          <cell r="B924">
            <v>895.68000000000006</v>
          </cell>
        </row>
        <row r="925">
          <cell r="A925">
            <v>22505</v>
          </cell>
          <cell r="B925">
            <v>453.18</v>
          </cell>
        </row>
        <row r="926">
          <cell r="A926">
            <v>22510</v>
          </cell>
          <cell r="B926">
            <v>7331.43</v>
          </cell>
        </row>
        <row r="927">
          <cell r="A927">
            <v>22511</v>
          </cell>
          <cell r="B927">
            <v>7317.6900000000005</v>
          </cell>
        </row>
        <row r="928">
          <cell r="A928">
            <v>22512</v>
          </cell>
          <cell r="B928">
            <v>2899.86</v>
          </cell>
        </row>
        <row r="929">
          <cell r="A929">
            <v>22513</v>
          </cell>
          <cell r="B929">
            <v>23868.78</v>
          </cell>
        </row>
        <row r="930">
          <cell r="A930">
            <v>22514</v>
          </cell>
          <cell r="B930">
            <v>23782.260000000002</v>
          </cell>
        </row>
        <row r="931">
          <cell r="A931">
            <v>22515</v>
          </cell>
          <cell r="B931">
            <v>12278.099999999999</v>
          </cell>
        </row>
        <row r="932">
          <cell r="A932">
            <v>22532</v>
          </cell>
          <cell r="B932">
            <v>5996.1900000000005</v>
          </cell>
        </row>
        <row r="933">
          <cell r="A933">
            <v>22533</v>
          </cell>
          <cell r="B933">
            <v>5614.08</v>
          </cell>
        </row>
        <row r="934">
          <cell r="A934">
            <v>22534</v>
          </cell>
          <cell r="B934">
            <v>1155.0899999999999</v>
          </cell>
        </row>
        <row r="935">
          <cell r="A935">
            <v>22548</v>
          </cell>
          <cell r="B935">
            <v>6457.2899999999991</v>
          </cell>
        </row>
        <row r="936">
          <cell r="A936">
            <v>22551</v>
          </cell>
          <cell r="B936">
            <v>5637.8099999999995</v>
          </cell>
        </row>
        <row r="937">
          <cell r="A937">
            <v>22552</v>
          </cell>
          <cell r="B937">
            <v>1260.33</v>
          </cell>
        </row>
        <row r="938">
          <cell r="A938">
            <v>22554</v>
          </cell>
          <cell r="B938">
            <v>4247.6400000000003</v>
          </cell>
        </row>
        <row r="939">
          <cell r="A939">
            <v>22556</v>
          </cell>
          <cell r="B939">
            <v>5590.41</v>
          </cell>
        </row>
        <row r="940">
          <cell r="A940">
            <v>22558</v>
          </cell>
          <cell r="B940">
            <v>5099.13</v>
          </cell>
        </row>
        <row r="941">
          <cell r="A941">
            <v>22585</v>
          </cell>
          <cell r="B941">
            <v>1039.23</v>
          </cell>
        </row>
        <row r="942">
          <cell r="A942">
            <v>22586</v>
          </cell>
          <cell r="B942">
            <v>6669.0599999999995</v>
          </cell>
        </row>
        <row r="943">
          <cell r="A943">
            <v>22590</v>
          </cell>
          <cell r="B943">
            <v>5310.9</v>
          </cell>
        </row>
        <row r="944">
          <cell r="A944">
            <v>22595</v>
          </cell>
          <cell r="B944">
            <v>5081.3999999999996</v>
          </cell>
        </row>
        <row r="945">
          <cell r="A945">
            <v>22600</v>
          </cell>
          <cell r="B945">
            <v>4410.18</v>
          </cell>
        </row>
        <row r="946">
          <cell r="A946">
            <v>22610</v>
          </cell>
          <cell r="B946">
            <v>4351.5599999999995</v>
          </cell>
        </row>
        <row r="947">
          <cell r="A947">
            <v>22612</v>
          </cell>
          <cell r="B947">
            <v>5321.5499999999993</v>
          </cell>
        </row>
        <row r="948">
          <cell r="A948">
            <v>22614</v>
          </cell>
          <cell r="B948">
            <v>1246.6200000000001</v>
          </cell>
        </row>
        <row r="949">
          <cell r="A949">
            <v>22630</v>
          </cell>
          <cell r="B949">
            <v>5180.1900000000005</v>
          </cell>
        </row>
        <row r="950">
          <cell r="A950">
            <v>22632</v>
          </cell>
          <cell r="B950">
            <v>1014.51</v>
          </cell>
        </row>
        <row r="951">
          <cell r="A951">
            <v>22633</v>
          </cell>
          <cell r="B951">
            <v>6015.51</v>
          </cell>
        </row>
        <row r="952">
          <cell r="A952">
            <v>22634</v>
          </cell>
          <cell r="B952">
            <v>1543.62</v>
          </cell>
        </row>
        <row r="953">
          <cell r="A953">
            <v>22800</v>
          </cell>
          <cell r="B953">
            <v>4645.2000000000007</v>
          </cell>
        </row>
        <row r="954">
          <cell r="A954">
            <v>22802</v>
          </cell>
          <cell r="B954">
            <v>7078.2899999999991</v>
          </cell>
        </row>
        <row r="955">
          <cell r="A955">
            <v>22804</v>
          </cell>
          <cell r="B955">
            <v>8113.23</v>
          </cell>
        </row>
        <row r="956">
          <cell r="A956">
            <v>22808</v>
          </cell>
          <cell r="B956">
            <v>6080.25</v>
          </cell>
        </row>
        <row r="957">
          <cell r="A957">
            <v>22810</v>
          </cell>
          <cell r="B957">
            <v>6837.2100000000009</v>
          </cell>
        </row>
        <row r="958">
          <cell r="A958">
            <v>22812</v>
          </cell>
          <cell r="B958">
            <v>7505.7899999999991</v>
          </cell>
        </row>
        <row r="959">
          <cell r="A959">
            <v>22818</v>
          </cell>
          <cell r="B959">
            <v>7283.1900000000005</v>
          </cell>
        </row>
        <row r="960">
          <cell r="A960">
            <v>22819</v>
          </cell>
          <cell r="B960">
            <v>8393.52</v>
          </cell>
        </row>
        <row r="961">
          <cell r="A961">
            <v>22830</v>
          </cell>
          <cell r="B961">
            <v>2818.98</v>
          </cell>
        </row>
        <row r="962">
          <cell r="A962">
            <v>22840</v>
          </cell>
          <cell r="B962">
            <v>2423.88</v>
          </cell>
        </row>
        <row r="963">
          <cell r="A963">
            <v>22842</v>
          </cell>
          <cell r="B963">
            <v>2435.19</v>
          </cell>
        </row>
        <row r="964">
          <cell r="A964">
            <v>22843</v>
          </cell>
          <cell r="B964">
            <v>2606.31</v>
          </cell>
        </row>
        <row r="965">
          <cell r="A965">
            <v>22844</v>
          </cell>
          <cell r="B965">
            <v>3175.0499999999997</v>
          </cell>
        </row>
        <row r="966">
          <cell r="A966">
            <v>22845</v>
          </cell>
          <cell r="B966">
            <v>2313.9900000000002</v>
          </cell>
        </row>
        <row r="967">
          <cell r="A967">
            <v>22846</v>
          </cell>
          <cell r="B967">
            <v>2406.39</v>
          </cell>
        </row>
        <row r="968">
          <cell r="A968">
            <v>22847</v>
          </cell>
          <cell r="B968">
            <v>2641.8</v>
          </cell>
        </row>
        <row r="969">
          <cell r="A969">
            <v>22848</v>
          </cell>
          <cell r="B969">
            <v>1156.98</v>
          </cell>
        </row>
        <row r="970">
          <cell r="A970">
            <v>22849</v>
          </cell>
          <cell r="B970">
            <v>4384.8599999999997</v>
          </cell>
        </row>
        <row r="971">
          <cell r="A971">
            <v>22850</v>
          </cell>
          <cell r="B971">
            <v>2532.9900000000002</v>
          </cell>
        </row>
        <row r="972">
          <cell r="A972">
            <v>22852</v>
          </cell>
          <cell r="B972">
            <v>2444.46</v>
          </cell>
        </row>
        <row r="973">
          <cell r="A973">
            <v>22853</v>
          </cell>
          <cell r="B973">
            <v>823.80000000000007</v>
          </cell>
        </row>
        <row r="974">
          <cell r="A974">
            <v>22854</v>
          </cell>
          <cell r="B974">
            <v>1066.26</v>
          </cell>
        </row>
        <row r="975">
          <cell r="A975">
            <v>22855</v>
          </cell>
          <cell r="B975">
            <v>3737.2200000000003</v>
          </cell>
        </row>
        <row r="976">
          <cell r="A976">
            <v>22856</v>
          </cell>
          <cell r="B976">
            <v>5410.41</v>
          </cell>
        </row>
        <row r="977">
          <cell r="A977">
            <v>22857</v>
          </cell>
          <cell r="B977">
            <v>6048.36</v>
          </cell>
        </row>
        <row r="978">
          <cell r="A978">
            <v>22858</v>
          </cell>
          <cell r="B978">
            <v>1623.69</v>
          </cell>
        </row>
        <row r="979">
          <cell r="A979">
            <v>22859</v>
          </cell>
          <cell r="B979">
            <v>1064.46</v>
          </cell>
        </row>
        <row r="980">
          <cell r="A980">
            <v>22861</v>
          </cell>
          <cell r="B980">
            <v>7505.37</v>
          </cell>
        </row>
        <row r="981">
          <cell r="A981">
            <v>22862</v>
          </cell>
          <cell r="B981">
            <v>7554.2100000000009</v>
          </cell>
        </row>
        <row r="982">
          <cell r="A982">
            <v>22864</v>
          </cell>
          <cell r="B982">
            <v>6729</v>
          </cell>
        </row>
        <row r="983">
          <cell r="A983">
            <v>22865</v>
          </cell>
          <cell r="B983">
            <v>7380.8099999999995</v>
          </cell>
        </row>
        <row r="984">
          <cell r="A984">
            <v>22867</v>
          </cell>
          <cell r="B984">
            <v>3633.3599999999997</v>
          </cell>
        </row>
        <row r="985">
          <cell r="A985">
            <v>22868</v>
          </cell>
          <cell r="B985">
            <v>775.37999999999988</v>
          </cell>
        </row>
        <row r="986">
          <cell r="A986">
            <v>22869</v>
          </cell>
          <cell r="B986">
            <v>1523.43</v>
          </cell>
        </row>
        <row r="987">
          <cell r="A987">
            <v>22870</v>
          </cell>
          <cell r="B987">
            <v>397.40999999999997</v>
          </cell>
        </row>
        <row r="988">
          <cell r="A988">
            <v>22900</v>
          </cell>
          <cell r="B988">
            <v>1947.21</v>
          </cell>
        </row>
        <row r="989">
          <cell r="A989">
            <v>22901</v>
          </cell>
          <cell r="B989">
            <v>2267.67</v>
          </cell>
        </row>
        <row r="990">
          <cell r="A990">
            <v>22902</v>
          </cell>
          <cell r="B990">
            <v>1759.47</v>
          </cell>
        </row>
        <row r="991">
          <cell r="A991">
            <v>22903</v>
          </cell>
          <cell r="B991">
            <v>1516.32</v>
          </cell>
        </row>
        <row r="992">
          <cell r="A992">
            <v>22904</v>
          </cell>
          <cell r="B992">
            <v>3534.8999999999996</v>
          </cell>
        </row>
        <row r="993">
          <cell r="A993">
            <v>22905</v>
          </cell>
          <cell r="B993">
            <v>4440.8999999999996</v>
          </cell>
        </row>
        <row r="994">
          <cell r="A994">
            <v>23000</v>
          </cell>
          <cell r="B994">
            <v>2111.25</v>
          </cell>
        </row>
        <row r="995">
          <cell r="A995">
            <v>23020</v>
          </cell>
          <cell r="B995">
            <v>2458.3500000000004</v>
          </cell>
        </row>
        <row r="996">
          <cell r="A996">
            <v>23030</v>
          </cell>
          <cell r="B996">
            <v>1687.3200000000002</v>
          </cell>
        </row>
        <row r="997">
          <cell r="A997">
            <v>23031</v>
          </cell>
          <cell r="B997">
            <v>1693.1399999999999</v>
          </cell>
        </row>
        <row r="998">
          <cell r="A998">
            <v>23035</v>
          </cell>
          <cell r="B998">
            <v>2430.3000000000002</v>
          </cell>
        </row>
        <row r="999">
          <cell r="A999">
            <v>23040</v>
          </cell>
          <cell r="B999">
            <v>2554.7400000000002</v>
          </cell>
        </row>
        <row r="1000">
          <cell r="A1000">
            <v>23044</v>
          </cell>
          <cell r="B1000">
            <v>2027.28</v>
          </cell>
        </row>
        <row r="1001">
          <cell r="A1001">
            <v>23065</v>
          </cell>
          <cell r="B1001">
            <v>844.11</v>
          </cell>
        </row>
        <row r="1002">
          <cell r="A1002">
            <v>23066</v>
          </cell>
          <cell r="B1002">
            <v>2173.3500000000004</v>
          </cell>
        </row>
        <row r="1003">
          <cell r="A1003">
            <v>23071</v>
          </cell>
          <cell r="B1003">
            <v>1464.09</v>
          </cell>
        </row>
        <row r="1004">
          <cell r="A1004">
            <v>23073</v>
          </cell>
          <cell r="B1004">
            <v>2414.2799999999997</v>
          </cell>
        </row>
        <row r="1005">
          <cell r="A1005">
            <v>23075</v>
          </cell>
          <cell r="B1005">
            <v>1966.02</v>
          </cell>
        </row>
        <row r="1006">
          <cell r="A1006">
            <v>23076</v>
          </cell>
          <cell r="B1006">
            <v>1916.67</v>
          </cell>
        </row>
        <row r="1007">
          <cell r="A1007">
            <v>23077</v>
          </cell>
          <cell r="B1007">
            <v>3803.88</v>
          </cell>
        </row>
        <row r="1008">
          <cell r="A1008">
            <v>23078</v>
          </cell>
          <cell r="B1008">
            <v>4849.26</v>
          </cell>
        </row>
        <row r="1009">
          <cell r="A1009">
            <v>23100</v>
          </cell>
          <cell r="B1009">
            <v>1844.31</v>
          </cell>
        </row>
        <row r="1010">
          <cell r="A1010">
            <v>23101</v>
          </cell>
          <cell r="B1010">
            <v>1659.3600000000001</v>
          </cell>
        </row>
        <row r="1011">
          <cell r="A1011">
            <v>23105</v>
          </cell>
          <cell r="B1011">
            <v>2289.0299999999997</v>
          </cell>
        </row>
        <row r="1012">
          <cell r="A1012">
            <v>23106</v>
          </cell>
          <cell r="B1012">
            <v>1830.5700000000002</v>
          </cell>
        </row>
        <row r="1013">
          <cell r="A1013">
            <v>23107</v>
          </cell>
          <cell r="B1013">
            <v>2364.48</v>
          </cell>
        </row>
        <row r="1014">
          <cell r="A1014">
            <v>23120</v>
          </cell>
          <cell r="B1014">
            <v>2125.4700000000003</v>
          </cell>
        </row>
        <row r="1015">
          <cell r="A1015">
            <v>23125</v>
          </cell>
          <cell r="B1015">
            <v>2525.3999999999996</v>
          </cell>
        </row>
        <row r="1016">
          <cell r="A1016">
            <v>23130</v>
          </cell>
          <cell r="B1016">
            <v>2236.59</v>
          </cell>
        </row>
        <row r="1017">
          <cell r="A1017">
            <v>23140</v>
          </cell>
          <cell r="B1017">
            <v>2003.13</v>
          </cell>
        </row>
        <row r="1018">
          <cell r="A1018">
            <v>23145</v>
          </cell>
          <cell r="B1018">
            <v>2479.02</v>
          </cell>
        </row>
        <row r="1019">
          <cell r="A1019">
            <v>23146</v>
          </cell>
          <cell r="B1019">
            <v>2242.71</v>
          </cell>
        </row>
        <row r="1020">
          <cell r="A1020">
            <v>23150</v>
          </cell>
          <cell r="B1020">
            <v>2384.67</v>
          </cell>
        </row>
        <row r="1021">
          <cell r="A1021">
            <v>23155</v>
          </cell>
          <cell r="B1021">
            <v>2833.11</v>
          </cell>
        </row>
        <row r="1022">
          <cell r="A1022">
            <v>23156</v>
          </cell>
          <cell r="B1022">
            <v>2423.3999999999996</v>
          </cell>
        </row>
        <row r="1023">
          <cell r="A1023">
            <v>23170</v>
          </cell>
          <cell r="B1023">
            <v>2037.2400000000002</v>
          </cell>
        </row>
        <row r="1024">
          <cell r="A1024">
            <v>23172</v>
          </cell>
          <cell r="B1024">
            <v>2058</v>
          </cell>
        </row>
        <row r="1025">
          <cell r="A1025">
            <v>23174</v>
          </cell>
          <cell r="B1025">
            <v>2733.42</v>
          </cell>
        </row>
        <row r="1026">
          <cell r="A1026">
            <v>23180</v>
          </cell>
          <cell r="B1026">
            <v>2337.9900000000002</v>
          </cell>
        </row>
        <row r="1027">
          <cell r="A1027">
            <v>23182</v>
          </cell>
          <cell r="B1027">
            <v>2419.23</v>
          </cell>
        </row>
        <row r="1028">
          <cell r="A1028">
            <v>23184</v>
          </cell>
          <cell r="B1028">
            <v>2643.39</v>
          </cell>
        </row>
        <row r="1029">
          <cell r="A1029">
            <v>23190</v>
          </cell>
          <cell r="B1029">
            <v>2070</v>
          </cell>
        </row>
        <row r="1030">
          <cell r="A1030">
            <v>23195</v>
          </cell>
          <cell r="B1030">
            <v>2635.32</v>
          </cell>
        </row>
        <row r="1031">
          <cell r="A1031">
            <v>23200</v>
          </cell>
          <cell r="B1031">
            <v>5179.0499999999993</v>
          </cell>
        </row>
        <row r="1032">
          <cell r="A1032">
            <v>23210</v>
          </cell>
          <cell r="B1032">
            <v>6041.76</v>
          </cell>
        </row>
        <row r="1033">
          <cell r="A1033">
            <v>23220</v>
          </cell>
          <cell r="B1033">
            <v>6603.75</v>
          </cell>
        </row>
        <row r="1034">
          <cell r="A1034">
            <v>23330</v>
          </cell>
          <cell r="B1034">
            <v>1178.6399999999999</v>
          </cell>
        </row>
        <row r="1035">
          <cell r="A1035">
            <v>23333</v>
          </cell>
          <cell r="B1035">
            <v>1708.2599999999998</v>
          </cell>
        </row>
        <row r="1036">
          <cell r="A1036">
            <v>23334</v>
          </cell>
          <cell r="B1036">
            <v>3691.3500000000004</v>
          </cell>
        </row>
        <row r="1037">
          <cell r="A1037">
            <v>23335</v>
          </cell>
          <cell r="B1037">
            <v>4385.97</v>
          </cell>
        </row>
        <row r="1038">
          <cell r="A1038">
            <v>23350</v>
          </cell>
          <cell r="B1038">
            <v>653.76</v>
          </cell>
        </row>
        <row r="1039">
          <cell r="A1039">
            <v>23395</v>
          </cell>
          <cell r="B1039">
            <v>4475.1000000000004</v>
          </cell>
        </row>
        <row r="1040">
          <cell r="A1040">
            <v>23397</v>
          </cell>
          <cell r="B1040">
            <v>3959.13</v>
          </cell>
        </row>
        <row r="1041">
          <cell r="A1041">
            <v>23400</v>
          </cell>
          <cell r="B1041">
            <v>3410.16</v>
          </cell>
        </row>
        <row r="1042">
          <cell r="A1042">
            <v>23405</v>
          </cell>
          <cell r="B1042">
            <v>2198.8500000000004</v>
          </cell>
        </row>
        <row r="1043">
          <cell r="A1043">
            <v>23406</v>
          </cell>
          <cell r="B1043">
            <v>2642.67</v>
          </cell>
        </row>
        <row r="1044">
          <cell r="A1044">
            <v>23410</v>
          </cell>
          <cell r="B1044">
            <v>2899.77</v>
          </cell>
        </row>
        <row r="1045">
          <cell r="A1045">
            <v>23412</v>
          </cell>
          <cell r="B1045">
            <v>3006.12</v>
          </cell>
        </row>
        <row r="1046">
          <cell r="A1046">
            <v>23415</v>
          </cell>
          <cell r="B1046">
            <v>2497.11</v>
          </cell>
        </row>
        <row r="1047">
          <cell r="A1047">
            <v>23420</v>
          </cell>
          <cell r="B1047">
            <v>3435.3599999999997</v>
          </cell>
        </row>
        <row r="1048">
          <cell r="A1048">
            <v>23430</v>
          </cell>
          <cell r="B1048">
            <v>2647.4700000000003</v>
          </cell>
        </row>
        <row r="1049">
          <cell r="A1049">
            <v>23440</v>
          </cell>
          <cell r="B1049">
            <v>2667.8999999999996</v>
          </cell>
        </row>
        <row r="1050">
          <cell r="A1050">
            <v>23450</v>
          </cell>
          <cell r="B1050">
            <v>3303</v>
          </cell>
        </row>
        <row r="1051">
          <cell r="A1051">
            <v>23455</v>
          </cell>
          <cell r="B1051">
            <v>3446.01</v>
          </cell>
        </row>
        <row r="1052">
          <cell r="A1052">
            <v>23460</v>
          </cell>
          <cell r="B1052">
            <v>3801.33</v>
          </cell>
        </row>
        <row r="1053">
          <cell r="A1053">
            <v>23462</v>
          </cell>
          <cell r="B1053">
            <v>3707.94</v>
          </cell>
        </row>
        <row r="1054">
          <cell r="A1054">
            <v>23465</v>
          </cell>
          <cell r="B1054">
            <v>3893.67</v>
          </cell>
        </row>
        <row r="1055">
          <cell r="A1055">
            <v>23466</v>
          </cell>
          <cell r="B1055">
            <v>3939.81</v>
          </cell>
        </row>
        <row r="1056">
          <cell r="A1056">
            <v>23470</v>
          </cell>
          <cell r="B1056">
            <v>4154.13</v>
          </cell>
        </row>
        <row r="1057">
          <cell r="A1057">
            <v>23472</v>
          </cell>
          <cell r="B1057">
            <v>4974.8099999999995</v>
          </cell>
        </row>
        <row r="1058">
          <cell r="A1058">
            <v>23473</v>
          </cell>
          <cell r="B1058">
            <v>5520.66</v>
          </cell>
        </row>
        <row r="1059">
          <cell r="A1059">
            <v>23474</v>
          </cell>
          <cell r="B1059">
            <v>5946.4500000000007</v>
          </cell>
        </row>
        <row r="1060">
          <cell r="A1060">
            <v>23480</v>
          </cell>
          <cell r="B1060">
            <v>2889.21</v>
          </cell>
        </row>
        <row r="1061">
          <cell r="A1061">
            <v>23485</v>
          </cell>
          <cell r="B1061">
            <v>3330.7799999999997</v>
          </cell>
        </row>
        <row r="1062">
          <cell r="A1062">
            <v>23490</v>
          </cell>
          <cell r="B1062">
            <v>3027.18</v>
          </cell>
        </row>
        <row r="1063">
          <cell r="A1063">
            <v>23491</v>
          </cell>
          <cell r="B1063">
            <v>3555</v>
          </cell>
        </row>
        <row r="1064">
          <cell r="A1064">
            <v>23500</v>
          </cell>
          <cell r="B1064">
            <v>856.98</v>
          </cell>
        </row>
        <row r="1065">
          <cell r="A1065">
            <v>23505</v>
          </cell>
          <cell r="B1065">
            <v>1356.72</v>
          </cell>
        </row>
        <row r="1066">
          <cell r="A1066">
            <v>23515</v>
          </cell>
          <cell r="B1066">
            <v>2571.42</v>
          </cell>
        </row>
        <row r="1067">
          <cell r="A1067">
            <v>23520</v>
          </cell>
          <cell r="B1067">
            <v>927.24</v>
          </cell>
        </row>
        <row r="1068">
          <cell r="A1068">
            <v>23525</v>
          </cell>
          <cell r="B1068">
            <v>1518.54</v>
          </cell>
        </row>
        <row r="1069">
          <cell r="A1069">
            <v>23530</v>
          </cell>
          <cell r="B1069">
            <v>2072.94</v>
          </cell>
        </row>
        <row r="1070">
          <cell r="A1070">
            <v>23532</v>
          </cell>
          <cell r="B1070">
            <v>2249.37</v>
          </cell>
        </row>
        <row r="1071">
          <cell r="A1071">
            <v>23540</v>
          </cell>
          <cell r="B1071">
            <v>919.08</v>
          </cell>
        </row>
        <row r="1072">
          <cell r="A1072">
            <v>23545</v>
          </cell>
          <cell r="B1072">
            <v>1378.3799999999999</v>
          </cell>
        </row>
        <row r="1073">
          <cell r="A1073">
            <v>23550</v>
          </cell>
          <cell r="B1073">
            <v>2058.09</v>
          </cell>
        </row>
        <row r="1074">
          <cell r="A1074">
            <v>23552</v>
          </cell>
          <cell r="B1074">
            <v>2315.25</v>
          </cell>
        </row>
        <row r="1075">
          <cell r="A1075">
            <v>23570</v>
          </cell>
          <cell r="B1075">
            <v>898.62000000000012</v>
          </cell>
        </row>
        <row r="1076">
          <cell r="A1076">
            <v>23575</v>
          </cell>
          <cell r="B1076">
            <v>1554.3000000000002</v>
          </cell>
        </row>
        <row r="1077">
          <cell r="A1077">
            <v>23585</v>
          </cell>
          <cell r="B1077">
            <v>3414.3900000000003</v>
          </cell>
        </row>
        <row r="1078">
          <cell r="A1078">
            <v>23600</v>
          </cell>
          <cell r="B1078">
            <v>1291.1100000000001</v>
          </cell>
        </row>
        <row r="1079">
          <cell r="A1079">
            <v>23605</v>
          </cell>
          <cell r="B1079">
            <v>1767.96</v>
          </cell>
        </row>
        <row r="1080">
          <cell r="A1080">
            <v>23615</v>
          </cell>
          <cell r="B1080">
            <v>3119.43</v>
          </cell>
        </row>
        <row r="1081">
          <cell r="A1081">
            <v>23616</v>
          </cell>
          <cell r="B1081">
            <v>4283.6400000000003</v>
          </cell>
        </row>
        <row r="1082">
          <cell r="A1082">
            <v>23620</v>
          </cell>
          <cell r="B1082">
            <v>1046.58</v>
          </cell>
        </row>
        <row r="1083">
          <cell r="A1083">
            <v>23625</v>
          </cell>
          <cell r="B1083">
            <v>1467.84</v>
          </cell>
        </row>
        <row r="1084">
          <cell r="A1084">
            <v>23630</v>
          </cell>
          <cell r="B1084">
            <v>2778.93</v>
          </cell>
        </row>
        <row r="1085">
          <cell r="A1085">
            <v>23650</v>
          </cell>
          <cell r="B1085">
            <v>1253.8799999999999</v>
          </cell>
        </row>
        <row r="1086">
          <cell r="A1086">
            <v>23655</v>
          </cell>
          <cell r="B1086">
            <v>1508.73</v>
          </cell>
        </row>
        <row r="1087">
          <cell r="A1087">
            <v>23660</v>
          </cell>
          <cell r="B1087">
            <v>2111.8500000000004</v>
          </cell>
        </row>
        <row r="1088">
          <cell r="A1088">
            <v>23665</v>
          </cell>
          <cell r="B1088">
            <v>1635.54</v>
          </cell>
        </row>
        <row r="1089">
          <cell r="A1089">
            <v>23670</v>
          </cell>
          <cell r="B1089">
            <v>3070.68</v>
          </cell>
        </row>
        <row r="1090">
          <cell r="A1090">
            <v>23675</v>
          </cell>
          <cell r="B1090">
            <v>2051.31</v>
          </cell>
        </row>
        <row r="1091">
          <cell r="A1091">
            <v>23680</v>
          </cell>
          <cell r="B1091">
            <v>3267.2699999999995</v>
          </cell>
        </row>
        <row r="1092">
          <cell r="A1092">
            <v>23700</v>
          </cell>
          <cell r="B1092">
            <v>702.36</v>
          </cell>
        </row>
        <row r="1093">
          <cell r="A1093">
            <v>23800</v>
          </cell>
          <cell r="B1093">
            <v>3591.7200000000003</v>
          </cell>
        </row>
        <row r="1094">
          <cell r="A1094">
            <v>23802</v>
          </cell>
          <cell r="B1094">
            <v>4475.34</v>
          </cell>
        </row>
        <row r="1095">
          <cell r="A1095">
            <v>23900</v>
          </cell>
          <cell r="B1095">
            <v>4780.2000000000007</v>
          </cell>
        </row>
        <row r="1096">
          <cell r="A1096">
            <v>23920</v>
          </cell>
          <cell r="B1096">
            <v>3913.44</v>
          </cell>
        </row>
        <row r="1097">
          <cell r="A1097">
            <v>23921</v>
          </cell>
          <cell r="B1097">
            <v>1716.63</v>
          </cell>
        </row>
        <row r="1098">
          <cell r="A1098">
            <v>23930</v>
          </cell>
          <cell r="B1098">
            <v>1371</v>
          </cell>
        </row>
        <row r="1099">
          <cell r="A1099">
            <v>23931</v>
          </cell>
          <cell r="B1099">
            <v>1194.8700000000001</v>
          </cell>
        </row>
        <row r="1100">
          <cell r="A1100">
            <v>23935</v>
          </cell>
          <cell r="B1100">
            <v>1869.27</v>
          </cell>
        </row>
        <row r="1101">
          <cell r="A1101">
            <v>24000</v>
          </cell>
          <cell r="B1101">
            <v>1733.37</v>
          </cell>
        </row>
        <row r="1102">
          <cell r="A1102">
            <v>24006</v>
          </cell>
          <cell r="B1102">
            <v>2537.37</v>
          </cell>
        </row>
        <row r="1103">
          <cell r="A1103">
            <v>24065</v>
          </cell>
          <cell r="B1103">
            <v>995.37000000000012</v>
          </cell>
        </row>
        <row r="1104">
          <cell r="A1104">
            <v>24066</v>
          </cell>
          <cell r="B1104">
            <v>2367.84</v>
          </cell>
        </row>
        <row r="1105">
          <cell r="A1105">
            <v>24071</v>
          </cell>
          <cell r="B1105">
            <v>1414.9499999999998</v>
          </cell>
        </row>
        <row r="1106">
          <cell r="A1106">
            <v>24073</v>
          </cell>
          <cell r="B1106">
            <v>2402.2200000000003</v>
          </cell>
        </row>
        <row r="1107">
          <cell r="A1107">
            <v>24075</v>
          </cell>
          <cell r="B1107">
            <v>2042.3999999999999</v>
          </cell>
        </row>
        <row r="1108">
          <cell r="A1108">
            <v>24076</v>
          </cell>
          <cell r="B1108">
            <v>1941.84</v>
          </cell>
        </row>
        <row r="1109">
          <cell r="A1109">
            <v>24077</v>
          </cell>
          <cell r="B1109">
            <v>3534.09</v>
          </cell>
        </row>
        <row r="1110">
          <cell r="A1110">
            <v>24079</v>
          </cell>
          <cell r="B1110">
            <v>4488.93</v>
          </cell>
        </row>
        <row r="1111">
          <cell r="A1111">
            <v>24100</v>
          </cell>
          <cell r="B1111">
            <v>1534.8600000000001</v>
          </cell>
        </row>
        <row r="1112">
          <cell r="A1112">
            <v>24101</v>
          </cell>
          <cell r="B1112">
            <v>1836.72</v>
          </cell>
        </row>
        <row r="1113">
          <cell r="A1113">
            <v>24102</v>
          </cell>
          <cell r="B1113">
            <v>2209.4700000000003</v>
          </cell>
        </row>
        <row r="1114">
          <cell r="A1114">
            <v>24105</v>
          </cell>
          <cell r="B1114">
            <v>1349.34</v>
          </cell>
        </row>
        <row r="1115">
          <cell r="A1115">
            <v>24110</v>
          </cell>
          <cell r="B1115">
            <v>2129.58</v>
          </cell>
        </row>
        <row r="1116">
          <cell r="A1116">
            <v>24115</v>
          </cell>
          <cell r="B1116">
            <v>2617.2599999999998</v>
          </cell>
        </row>
        <row r="1117">
          <cell r="A1117">
            <v>24116</v>
          </cell>
          <cell r="B1117">
            <v>3021.36</v>
          </cell>
        </row>
        <row r="1118">
          <cell r="A1118">
            <v>24120</v>
          </cell>
          <cell r="B1118">
            <v>1930.17</v>
          </cell>
        </row>
        <row r="1119">
          <cell r="A1119">
            <v>24125</v>
          </cell>
          <cell r="B1119">
            <v>2237.2200000000003</v>
          </cell>
        </row>
        <row r="1120">
          <cell r="A1120">
            <v>24126</v>
          </cell>
          <cell r="B1120">
            <v>2329.5299999999997</v>
          </cell>
        </row>
        <row r="1121">
          <cell r="A1121">
            <v>24130</v>
          </cell>
          <cell r="B1121">
            <v>1866.66</v>
          </cell>
        </row>
        <row r="1122">
          <cell r="A1122">
            <v>24134</v>
          </cell>
          <cell r="B1122">
            <v>2654.31</v>
          </cell>
        </row>
        <row r="1123">
          <cell r="A1123">
            <v>24136</v>
          </cell>
          <cell r="B1123">
            <v>2264.37</v>
          </cell>
        </row>
        <row r="1124">
          <cell r="A1124">
            <v>24138</v>
          </cell>
          <cell r="B1124">
            <v>2494.1999999999998</v>
          </cell>
        </row>
        <row r="1125">
          <cell r="A1125">
            <v>24140</v>
          </cell>
          <cell r="B1125">
            <v>2506.6799999999998</v>
          </cell>
        </row>
        <row r="1126">
          <cell r="A1126">
            <v>24145</v>
          </cell>
          <cell r="B1126">
            <v>2133.8999999999996</v>
          </cell>
        </row>
        <row r="1127">
          <cell r="A1127">
            <v>24147</v>
          </cell>
          <cell r="B1127">
            <v>2284.3500000000004</v>
          </cell>
        </row>
        <row r="1128">
          <cell r="A1128">
            <v>24149</v>
          </cell>
          <cell r="B1128">
            <v>4181.1000000000004</v>
          </cell>
        </row>
        <row r="1129">
          <cell r="A1129">
            <v>24150</v>
          </cell>
          <cell r="B1129">
            <v>5304.2999999999993</v>
          </cell>
        </row>
        <row r="1130">
          <cell r="A1130">
            <v>24152</v>
          </cell>
          <cell r="B1130">
            <v>4639.47</v>
          </cell>
        </row>
        <row r="1131">
          <cell r="A1131">
            <v>24155</v>
          </cell>
          <cell r="B1131">
            <v>2993.88</v>
          </cell>
        </row>
        <row r="1132">
          <cell r="A1132">
            <v>24160</v>
          </cell>
          <cell r="B1132">
            <v>4363.5</v>
          </cell>
        </row>
        <row r="1133">
          <cell r="A1133">
            <v>24164</v>
          </cell>
          <cell r="B1133">
            <v>2566.83</v>
          </cell>
        </row>
        <row r="1134">
          <cell r="A1134">
            <v>24200</v>
          </cell>
          <cell r="B1134">
            <v>826.56</v>
          </cell>
        </row>
        <row r="1135">
          <cell r="A1135">
            <v>24201</v>
          </cell>
          <cell r="B1135">
            <v>2086.89</v>
          </cell>
        </row>
        <row r="1136">
          <cell r="A1136">
            <v>24220</v>
          </cell>
          <cell r="B1136">
            <v>753.96</v>
          </cell>
        </row>
        <row r="1137">
          <cell r="A1137">
            <v>24300</v>
          </cell>
          <cell r="B1137">
            <v>1665.69</v>
          </cell>
        </row>
        <row r="1138">
          <cell r="A1138">
            <v>24301</v>
          </cell>
          <cell r="B1138">
            <v>2668.6499999999996</v>
          </cell>
        </row>
        <row r="1139">
          <cell r="A1139">
            <v>24305</v>
          </cell>
          <cell r="B1139">
            <v>2089.83</v>
          </cell>
        </row>
        <row r="1140">
          <cell r="A1140">
            <v>24310</v>
          </cell>
          <cell r="B1140">
            <v>1722.8999999999999</v>
          </cell>
        </row>
        <row r="1141">
          <cell r="A1141">
            <v>24320</v>
          </cell>
          <cell r="B1141">
            <v>2757.69</v>
          </cell>
        </row>
        <row r="1142">
          <cell r="A1142">
            <v>24330</v>
          </cell>
          <cell r="B1142">
            <v>2553.06</v>
          </cell>
        </row>
        <row r="1143">
          <cell r="A1143">
            <v>24331</v>
          </cell>
          <cell r="B1143">
            <v>2773.6499999999996</v>
          </cell>
        </row>
        <row r="1144">
          <cell r="A1144">
            <v>24332</v>
          </cell>
          <cell r="B1144">
            <v>2217.5099999999998</v>
          </cell>
        </row>
        <row r="1145">
          <cell r="A1145">
            <v>24340</v>
          </cell>
          <cell r="B1145">
            <v>2158.08</v>
          </cell>
        </row>
        <row r="1146">
          <cell r="A1146">
            <v>24341</v>
          </cell>
          <cell r="B1146">
            <v>2701.29</v>
          </cell>
        </row>
        <row r="1147">
          <cell r="A1147">
            <v>24342</v>
          </cell>
          <cell r="B1147">
            <v>2741.46</v>
          </cell>
        </row>
        <row r="1148">
          <cell r="A1148">
            <v>24343</v>
          </cell>
          <cell r="B1148">
            <v>2579.8200000000002</v>
          </cell>
        </row>
        <row r="1149">
          <cell r="A1149">
            <v>24344</v>
          </cell>
          <cell r="B1149">
            <v>3864.84</v>
          </cell>
        </row>
        <row r="1150">
          <cell r="A1150">
            <v>24345</v>
          </cell>
          <cell r="B1150">
            <v>2562.12</v>
          </cell>
        </row>
        <row r="1151">
          <cell r="A1151">
            <v>24346</v>
          </cell>
          <cell r="B1151">
            <v>3897.75</v>
          </cell>
        </row>
        <row r="1152">
          <cell r="A1152">
            <v>24357</v>
          </cell>
          <cell r="B1152">
            <v>1539.8999999999999</v>
          </cell>
        </row>
        <row r="1153">
          <cell r="A1153">
            <v>24358</v>
          </cell>
          <cell r="B1153">
            <v>1923.3000000000002</v>
          </cell>
        </row>
        <row r="1154">
          <cell r="A1154">
            <v>24359</v>
          </cell>
          <cell r="B1154">
            <v>2370.9900000000002</v>
          </cell>
        </row>
        <row r="1155">
          <cell r="A1155">
            <v>24360</v>
          </cell>
          <cell r="B1155">
            <v>3178.6499999999996</v>
          </cell>
        </row>
        <row r="1156">
          <cell r="A1156">
            <v>24361</v>
          </cell>
          <cell r="B1156">
            <v>3528.1499999999996</v>
          </cell>
        </row>
        <row r="1157">
          <cell r="A1157">
            <v>24362</v>
          </cell>
          <cell r="B1157">
            <v>3703.56</v>
          </cell>
        </row>
        <row r="1158">
          <cell r="A1158">
            <v>24363</v>
          </cell>
          <cell r="B1158">
            <v>4998.24</v>
          </cell>
        </row>
        <row r="1159">
          <cell r="A1159">
            <v>24365</v>
          </cell>
          <cell r="B1159">
            <v>2287.62</v>
          </cell>
        </row>
        <row r="1160">
          <cell r="A1160">
            <v>24366</v>
          </cell>
          <cell r="B1160">
            <v>2423.94</v>
          </cell>
        </row>
        <row r="1161">
          <cell r="A1161">
            <v>24370</v>
          </cell>
          <cell r="B1161">
            <v>5300.82</v>
          </cell>
        </row>
        <row r="1162">
          <cell r="A1162">
            <v>24371</v>
          </cell>
          <cell r="B1162">
            <v>6057.96</v>
          </cell>
        </row>
        <row r="1163">
          <cell r="A1163">
            <v>24400</v>
          </cell>
          <cell r="B1163">
            <v>2934.6000000000004</v>
          </cell>
        </row>
        <row r="1164">
          <cell r="A1164">
            <v>24410</v>
          </cell>
          <cell r="B1164">
            <v>3702.84</v>
          </cell>
        </row>
        <row r="1165">
          <cell r="A1165">
            <v>24420</v>
          </cell>
          <cell r="B1165">
            <v>3814.74</v>
          </cell>
        </row>
        <row r="1166">
          <cell r="A1166">
            <v>24430</v>
          </cell>
          <cell r="B1166">
            <v>3692.19</v>
          </cell>
        </row>
        <row r="1167">
          <cell r="A1167">
            <v>24435</v>
          </cell>
          <cell r="B1167">
            <v>3806.58</v>
          </cell>
        </row>
        <row r="1168">
          <cell r="A1168">
            <v>24470</v>
          </cell>
          <cell r="B1168">
            <v>2404.08</v>
          </cell>
        </row>
        <row r="1169">
          <cell r="A1169">
            <v>24495</v>
          </cell>
          <cell r="B1169">
            <v>3505.8599999999997</v>
          </cell>
        </row>
        <row r="1170">
          <cell r="A1170">
            <v>24498</v>
          </cell>
          <cell r="B1170">
            <v>3046.89</v>
          </cell>
        </row>
        <row r="1171">
          <cell r="A1171">
            <v>24500</v>
          </cell>
          <cell r="B1171">
            <v>1394.3700000000001</v>
          </cell>
        </row>
        <row r="1172">
          <cell r="A1172">
            <v>24505</v>
          </cell>
          <cell r="B1172">
            <v>1895.94</v>
          </cell>
        </row>
        <row r="1173">
          <cell r="A1173">
            <v>24515</v>
          </cell>
          <cell r="B1173">
            <v>3119.6400000000003</v>
          </cell>
        </row>
        <row r="1174">
          <cell r="A1174">
            <v>24516</v>
          </cell>
          <cell r="B1174">
            <v>3022.11</v>
          </cell>
        </row>
        <row r="1175">
          <cell r="A1175">
            <v>24530</v>
          </cell>
          <cell r="B1175">
            <v>1471.23</v>
          </cell>
        </row>
        <row r="1176">
          <cell r="A1176">
            <v>24535</v>
          </cell>
          <cell r="B1176">
            <v>2302.86</v>
          </cell>
        </row>
        <row r="1177">
          <cell r="A1177">
            <v>24538</v>
          </cell>
          <cell r="B1177">
            <v>2862.36</v>
          </cell>
        </row>
        <row r="1178">
          <cell r="A1178">
            <v>24545</v>
          </cell>
          <cell r="B1178">
            <v>3261.2699999999995</v>
          </cell>
        </row>
        <row r="1179">
          <cell r="A1179">
            <v>24546</v>
          </cell>
          <cell r="B1179">
            <v>3630.63</v>
          </cell>
        </row>
        <row r="1180">
          <cell r="A1180">
            <v>24560</v>
          </cell>
          <cell r="B1180">
            <v>1293.1200000000001</v>
          </cell>
        </row>
        <row r="1181">
          <cell r="A1181">
            <v>24565</v>
          </cell>
          <cell r="B1181">
            <v>2033.31</v>
          </cell>
        </row>
        <row r="1182">
          <cell r="A1182">
            <v>24566</v>
          </cell>
          <cell r="B1182">
            <v>2605.08</v>
          </cell>
        </row>
        <row r="1183">
          <cell r="A1183">
            <v>24575</v>
          </cell>
          <cell r="B1183">
            <v>2622.54</v>
          </cell>
        </row>
        <row r="1184">
          <cell r="A1184">
            <v>24576</v>
          </cell>
          <cell r="B1184">
            <v>1366.6200000000001</v>
          </cell>
        </row>
        <row r="1185">
          <cell r="A1185">
            <v>24577</v>
          </cell>
          <cell r="B1185">
            <v>2086.5299999999997</v>
          </cell>
        </row>
        <row r="1186">
          <cell r="A1186">
            <v>24579</v>
          </cell>
          <cell r="B1186">
            <v>2964.42</v>
          </cell>
        </row>
        <row r="1187">
          <cell r="A1187">
            <v>24582</v>
          </cell>
          <cell r="B1187">
            <v>2953.77</v>
          </cell>
        </row>
        <row r="1188">
          <cell r="A1188">
            <v>24586</v>
          </cell>
          <cell r="B1188">
            <v>3795.6000000000004</v>
          </cell>
        </row>
        <row r="1189">
          <cell r="A1189">
            <v>24587</v>
          </cell>
          <cell r="B1189">
            <v>3795.24</v>
          </cell>
        </row>
        <row r="1190">
          <cell r="A1190">
            <v>24600</v>
          </cell>
          <cell r="B1190">
            <v>1409.97</v>
          </cell>
        </row>
        <row r="1191">
          <cell r="A1191">
            <v>24605</v>
          </cell>
          <cell r="B1191">
            <v>1761.3899999999999</v>
          </cell>
        </row>
        <row r="1192">
          <cell r="A1192">
            <v>24615</v>
          </cell>
          <cell r="B1192">
            <v>2538.39</v>
          </cell>
        </row>
        <row r="1193">
          <cell r="A1193">
            <v>24620</v>
          </cell>
          <cell r="B1193">
            <v>2143.11</v>
          </cell>
        </row>
        <row r="1194">
          <cell r="A1194">
            <v>24635</v>
          </cell>
          <cell r="B1194">
            <v>2432.67</v>
          </cell>
        </row>
        <row r="1195">
          <cell r="A1195">
            <v>24640</v>
          </cell>
          <cell r="B1195">
            <v>390.72</v>
          </cell>
        </row>
        <row r="1196">
          <cell r="A1196">
            <v>24650</v>
          </cell>
          <cell r="B1196">
            <v>1028.6100000000001</v>
          </cell>
        </row>
        <row r="1197">
          <cell r="A1197">
            <v>24655</v>
          </cell>
          <cell r="B1197">
            <v>1698.21</v>
          </cell>
        </row>
        <row r="1198">
          <cell r="A1198">
            <v>24665</v>
          </cell>
          <cell r="B1198">
            <v>2377.3500000000004</v>
          </cell>
        </row>
        <row r="1199">
          <cell r="A1199">
            <v>24666</v>
          </cell>
          <cell r="B1199">
            <v>2615.73</v>
          </cell>
        </row>
        <row r="1200">
          <cell r="A1200">
            <v>24670</v>
          </cell>
          <cell r="B1200">
            <v>1131.81</v>
          </cell>
        </row>
        <row r="1201">
          <cell r="A1201">
            <v>24675</v>
          </cell>
          <cell r="B1201">
            <v>1738.47</v>
          </cell>
        </row>
        <row r="1202">
          <cell r="A1202">
            <v>24685</v>
          </cell>
          <cell r="B1202">
            <v>2358.8999999999996</v>
          </cell>
        </row>
        <row r="1203">
          <cell r="A1203">
            <v>24800</v>
          </cell>
          <cell r="B1203">
            <v>2954.1000000000004</v>
          </cell>
        </row>
        <row r="1204">
          <cell r="A1204">
            <v>24802</v>
          </cell>
          <cell r="B1204">
            <v>3511.74</v>
          </cell>
        </row>
        <row r="1205">
          <cell r="A1205">
            <v>24900</v>
          </cell>
          <cell r="B1205">
            <v>2606.61</v>
          </cell>
        </row>
        <row r="1206">
          <cell r="A1206">
            <v>24920</v>
          </cell>
          <cell r="B1206">
            <v>2596.4700000000003</v>
          </cell>
        </row>
        <row r="1207">
          <cell r="A1207">
            <v>24925</v>
          </cell>
          <cell r="B1207">
            <v>2054.1000000000004</v>
          </cell>
        </row>
        <row r="1208">
          <cell r="A1208">
            <v>24930</v>
          </cell>
          <cell r="B1208">
            <v>2729.2799999999997</v>
          </cell>
        </row>
        <row r="1209">
          <cell r="A1209">
            <v>24931</v>
          </cell>
          <cell r="B1209">
            <v>3252.57</v>
          </cell>
        </row>
        <row r="1210">
          <cell r="A1210">
            <v>24935</v>
          </cell>
          <cell r="B1210">
            <v>4336.17</v>
          </cell>
        </row>
        <row r="1211">
          <cell r="A1211">
            <v>25000</v>
          </cell>
          <cell r="B1211">
            <v>1303.6200000000001</v>
          </cell>
        </row>
        <row r="1212">
          <cell r="A1212">
            <v>25001</v>
          </cell>
          <cell r="B1212">
            <v>1295.07</v>
          </cell>
        </row>
        <row r="1213">
          <cell r="A1213">
            <v>25020</v>
          </cell>
          <cell r="B1213">
            <v>2861.25</v>
          </cell>
        </row>
        <row r="1214">
          <cell r="A1214">
            <v>25023</v>
          </cell>
          <cell r="B1214">
            <v>4841.7000000000007</v>
          </cell>
        </row>
        <row r="1215">
          <cell r="A1215">
            <v>25024</v>
          </cell>
          <cell r="B1215">
            <v>2740.2599999999998</v>
          </cell>
        </row>
        <row r="1216">
          <cell r="A1216">
            <v>25025</v>
          </cell>
          <cell r="B1216">
            <v>4266.1499999999996</v>
          </cell>
        </row>
        <row r="1217">
          <cell r="A1217">
            <v>25028</v>
          </cell>
          <cell r="B1217">
            <v>2673.9900000000002</v>
          </cell>
        </row>
        <row r="1218">
          <cell r="A1218">
            <v>25031</v>
          </cell>
          <cell r="B1218">
            <v>1358.31</v>
          </cell>
        </row>
        <row r="1219">
          <cell r="A1219">
            <v>25035</v>
          </cell>
          <cell r="B1219">
            <v>2114.9700000000003</v>
          </cell>
        </row>
        <row r="1220">
          <cell r="A1220">
            <v>25040</v>
          </cell>
          <cell r="B1220">
            <v>2009.1000000000001</v>
          </cell>
        </row>
        <row r="1221">
          <cell r="A1221">
            <v>25065</v>
          </cell>
          <cell r="B1221">
            <v>987.81</v>
          </cell>
        </row>
        <row r="1222">
          <cell r="A1222">
            <v>25066</v>
          </cell>
          <cell r="B1222">
            <v>1353.84</v>
          </cell>
        </row>
        <row r="1223">
          <cell r="A1223">
            <v>25071</v>
          </cell>
          <cell r="B1223">
            <v>1490.22</v>
          </cell>
        </row>
        <row r="1224">
          <cell r="A1224">
            <v>25073</v>
          </cell>
          <cell r="B1224">
            <v>1915.29</v>
          </cell>
        </row>
        <row r="1225">
          <cell r="A1225">
            <v>25075</v>
          </cell>
          <cell r="B1225">
            <v>2002.83</v>
          </cell>
        </row>
        <row r="1226">
          <cell r="A1226">
            <v>25076</v>
          </cell>
          <cell r="B1226">
            <v>1872.96</v>
          </cell>
        </row>
        <row r="1227">
          <cell r="A1227">
            <v>25077</v>
          </cell>
          <cell r="B1227">
            <v>3081.93</v>
          </cell>
        </row>
        <row r="1228">
          <cell r="A1228">
            <v>25078</v>
          </cell>
          <cell r="B1228">
            <v>3991.26</v>
          </cell>
        </row>
        <row r="1229">
          <cell r="A1229">
            <v>25085</v>
          </cell>
          <cell r="B1229">
            <v>1635.72</v>
          </cell>
        </row>
        <row r="1230">
          <cell r="A1230">
            <v>25100</v>
          </cell>
          <cell r="B1230">
            <v>1293.3000000000002</v>
          </cell>
        </row>
        <row r="1231">
          <cell r="A1231">
            <v>25101</v>
          </cell>
          <cell r="B1231">
            <v>1489.44</v>
          </cell>
        </row>
        <row r="1232">
          <cell r="A1232">
            <v>25105</v>
          </cell>
          <cell r="B1232">
            <v>1784.0700000000002</v>
          </cell>
        </row>
        <row r="1233">
          <cell r="A1233">
            <v>25107</v>
          </cell>
          <cell r="B1233">
            <v>2250.87</v>
          </cell>
        </row>
        <row r="1234">
          <cell r="A1234">
            <v>25109</v>
          </cell>
          <cell r="B1234">
            <v>1943.8500000000001</v>
          </cell>
        </row>
        <row r="1235">
          <cell r="A1235">
            <v>25110</v>
          </cell>
          <cell r="B1235">
            <v>1284.8399999999999</v>
          </cell>
        </row>
        <row r="1236">
          <cell r="A1236">
            <v>25111</v>
          </cell>
          <cell r="B1236">
            <v>1214.82</v>
          </cell>
        </row>
        <row r="1237">
          <cell r="A1237">
            <v>25112</v>
          </cell>
          <cell r="B1237">
            <v>1436.91</v>
          </cell>
        </row>
        <row r="1238">
          <cell r="A1238">
            <v>25115</v>
          </cell>
          <cell r="B1238">
            <v>2716.5</v>
          </cell>
        </row>
        <row r="1239">
          <cell r="A1239">
            <v>25116</v>
          </cell>
          <cell r="B1239">
            <v>2199.63</v>
          </cell>
        </row>
        <row r="1240">
          <cell r="A1240">
            <v>25118</v>
          </cell>
          <cell r="B1240">
            <v>1415.16</v>
          </cell>
        </row>
        <row r="1241">
          <cell r="A1241">
            <v>25119</v>
          </cell>
          <cell r="B1241">
            <v>1828.6499999999999</v>
          </cell>
        </row>
        <row r="1242">
          <cell r="A1242">
            <v>25120</v>
          </cell>
          <cell r="B1242">
            <v>1830.63</v>
          </cell>
        </row>
        <row r="1243">
          <cell r="A1243">
            <v>25125</v>
          </cell>
          <cell r="B1243">
            <v>2146.92</v>
          </cell>
        </row>
        <row r="1244">
          <cell r="A1244">
            <v>25126</v>
          </cell>
          <cell r="B1244">
            <v>2160.66</v>
          </cell>
        </row>
        <row r="1245">
          <cell r="A1245">
            <v>25130</v>
          </cell>
          <cell r="B1245">
            <v>1662</v>
          </cell>
        </row>
        <row r="1246">
          <cell r="A1246">
            <v>25135</v>
          </cell>
          <cell r="B1246">
            <v>2030.4299999999998</v>
          </cell>
        </row>
        <row r="1247">
          <cell r="A1247">
            <v>25136</v>
          </cell>
          <cell r="B1247">
            <v>1813.5</v>
          </cell>
        </row>
        <row r="1248">
          <cell r="A1248">
            <v>25145</v>
          </cell>
          <cell r="B1248">
            <v>1891.47</v>
          </cell>
        </row>
        <row r="1249">
          <cell r="A1249">
            <v>25150</v>
          </cell>
          <cell r="B1249">
            <v>2050.38</v>
          </cell>
        </row>
        <row r="1250">
          <cell r="A1250">
            <v>25151</v>
          </cell>
          <cell r="B1250">
            <v>2109.42</v>
          </cell>
        </row>
        <row r="1251">
          <cell r="A1251">
            <v>25170</v>
          </cell>
          <cell r="B1251">
            <v>5048.22</v>
          </cell>
        </row>
        <row r="1252">
          <cell r="A1252">
            <v>25210</v>
          </cell>
          <cell r="B1252">
            <v>1803.4499999999998</v>
          </cell>
        </row>
        <row r="1253">
          <cell r="A1253">
            <v>25215</v>
          </cell>
          <cell r="B1253">
            <v>2235.87</v>
          </cell>
        </row>
        <row r="1254">
          <cell r="A1254">
            <v>25230</v>
          </cell>
          <cell r="B1254">
            <v>1585.56</v>
          </cell>
        </row>
        <row r="1255">
          <cell r="A1255">
            <v>25240</v>
          </cell>
          <cell r="B1255">
            <v>1574.7599999999998</v>
          </cell>
        </row>
        <row r="1256">
          <cell r="A1256">
            <v>25246</v>
          </cell>
          <cell r="B1256">
            <v>773.55000000000007</v>
          </cell>
        </row>
        <row r="1257">
          <cell r="A1257">
            <v>25248</v>
          </cell>
          <cell r="B1257">
            <v>1503.03</v>
          </cell>
        </row>
        <row r="1258">
          <cell r="A1258">
            <v>25250</v>
          </cell>
          <cell r="B1258">
            <v>1932.12</v>
          </cell>
        </row>
        <row r="1259">
          <cell r="A1259">
            <v>25251</v>
          </cell>
          <cell r="B1259">
            <v>2557.77</v>
          </cell>
        </row>
        <row r="1260">
          <cell r="A1260">
            <v>25259</v>
          </cell>
          <cell r="B1260">
            <v>1647.9900000000002</v>
          </cell>
        </row>
        <row r="1261">
          <cell r="A1261">
            <v>25260</v>
          </cell>
          <cell r="B1261">
            <v>2305.41</v>
          </cell>
        </row>
        <row r="1262">
          <cell r="A1262">
            <v>25263</v>
          </cell>
          <cell r="B1262">
            <v>2292.33</v>
          </cell>
        </row>
        <row r="1263">
          <cell r="A1263">
            <v>25265</v>
          </cell>
          <cell r="B1263">
            <v>2687.31</v>
          </cell>
        </row>
        <row r="1264">
          <cell r="A1264">
            <v>25270</v>
          </cell>
          <cell r="B1264">
            <v>1805.22</v>
          </cell>
        </row>
        <row r="1265">
          <cell r="A1265">
            <v>25272</v>
          </cell>
          <cell r="B1265">
            <v>2020.47</v>
          </cell>
        </row>
        <row r="1266">
          <cell r="A1266">
            <v>25274</v>
          </cell>
          <cell r="B1266">
            <v>2395.08</v>
          </cell>
        </row>
        <row r="1267">
          <cell r="A1267">
            <v>25275</v>
          </cell>
          <cell r="B1267">
            <v>2415.84</v>
          </cell>
        </row>
        <row r="1268">
          <cell r="A1268">
            <v>25280</v>
          </cell>
          <cell r="B1268">
            <v>2047.8000000000002</v>
          </cell>
        </row>
        <row r="1269">
          <cell r="A1269">
            <v>25290</v>
          </cell>
          <cell r="B1269">
            <v>1594.9499999999998</v>
          </cell>
        </row>
        <row r="1270">
          <cell r="A1270">
            <v>25295</v>
          </cell>
          <cell r="B1270">
            <v>1916.88</v>
          </cell>
        </row>
        <row r="1271">
          <cell r="A1271">
            <v>25300</v>
          </cell>
          <cell r="B1271">
            <v>2479.17</v>
          </cell>
        </row>
        <row r="1272">
          <cell r="A1272">
            <v>25301</v>
          </cell>
          <cell r="B1272">
            <v>2313.27</v>
          </cell>
        </row>
        <row r="1273">
          <cell r="A1273">
            <v>25310</v>
          </cell>
          <cell r="B1273">
            <v>2246.9700000000003</v>
          </cell>
        </row>
        <row r="1274">
          <cell r="A1274">
            <v>25312</v>
          </cell>
          <cell r="B1274">
            <v>2562.0299999999997</v>
          </cell>
        </row>
        <row r="1275">
          <cell r="A1275">
            <v>25315</v>
          </cell>
          <cell r="B1275">
            <v>2723.4900000000002</v>
          </cell>
        </row>
        <row r="1276">
          <cell r="A1276">
            <v>25316</v>
          </cell>
          <cell r="B1276">
            <v>3223.4700000000003</v>
          </cell>
        </row>
        <row r="1277">
          <cell r="A1277">
            <v>25320</v>
          </cell>
          <cell r="B1277">
            <v>3558.66</v>
          </cell>
        </row>
        <row r="1278">
          <cell r="A1278">
            <v>25332</v>
          </cell>
          <cell r="B1278">
            <v>3002.55</v>
          </cell>
        </row>
        <row r="1279">
          <cell r="A1279">
            <v>25335</v>
          </cell>
          <cell r="B1279">
            <v>3316.8900000000003</v>
          </cell>
        </row>
        <row r="1280">
          <cell r="A1280">
            <v>25337</v>
          </cell>
          <cell r="B1280">
            <v>3188.19</v>
          </cell>
        </row>
        <row r="1281">
          <cell r="A1281">
            <v>25350</v>
          </cell>
          <cell r="B1281">
            <v>2421.3000000000002</v>
          </cell>
        </row>
        <row r="1282">
          <cell r="A1282">
            <v>25355</v>
          </cell>
          <cell r="B1282">
            <v>2711.67</v>
          </cell>
        </row>
        <row r="1283">
          <cell r="A1283">
            <v>25360</v>
          </cell>
          <cell r="B1283">
            <v>2354.88</v>
          </cell>
        </row>
        <row r="1284">
          <cell r="A1284">
            <v>25365</v>
          </cell>
          <cell r="B1284">
            <v>3227.37</v>
          </cell>
        </row>
        <row r="1285">
          <cell r="A1285">
            <v>25370</v>
          </cell>
          <cell r="B1285">
            <v>3568.59</v>
          </cell>
        </row>
        <row r="1286">
          <cell r="A1286">
            <v>25375</v>
          </cell>
          <cell r="B1286">
            <v>3348</v>
          </cell>
        </row>
        <row r="1287">
          <cell r="A1287">
            <v>25390</v>
          </cell>
          <cell r="B1287">
            <v>2735.1000000000004</v>
          </cell>
        </row>
        <row r="1288">
          <cell r="A1288">
            <v>25391</v>
          </cell>
          <cell r="B1288">
            <v>3487.7999999999997</v>
          </cell>
        </row>
        <row r="1289">
          <cell r="A1289">
            <v>25392</v>
          </cell>
          <cell r="B1289">
            <v>3545.91</v>
          </cell>
        </row>
        <row r="1290">
          <cell r="A1290">
            <v>25393</v>
          </cell>
          <cell r="B1290">
            <v>3925.9500000000003</v>
          </cell>
        </row>
        <row r="1291">
          <cell r="A1291">
            <v>25394</v>
          </cell>
          <cell r="B1291">
            <v>2776.17</v>
          </cell>
        </row>
        <row r="1292">
          <cell r="A1292">
            <v>25400</v>
          </cell>
          <cell r="B1292">
            <v>2843.9700000000003</v>
          </cell>
        </row>
        <row r="1293">
          <cell r="A1293">
            <v>25405</v>
          </cell>
          <cell r="B1293">
            <v>3636.09</v>
          </cell>
        </row>
        <row r="1294">
          <cell r="A1294">
            <v>25415</v>
          </cell>
          <cell r="B1294">
            <v>3395.49</v>
          </cell>
        </row>
        <row r="1295">
          <cell r="A1295">
            <v>25420</v>
          </cell>
          <cell r="B1295">
            <v>4055.07</v>
          </cell>
        </row>
        <row r="1296">
          <cell r="A1296">
            <v>25425</v>
          </cell>
          <cell r="B1296">
            <v>3380.6400000000003</v>
          </cell>
        </row>
        <row r="1297">
          <cell r="A1297">
            <v>25426</v>
          </cell>
          <cell r="B1297">
            <v>3904.56</v>
          </cell>
        </row>
        <row r="1298">
          <cell r="A1298">
            <v>25430</v>
          </cell>
          <cell r="B1298">
            <v>2615.04</v>
          </cell>
        </row>
        <row r="1299">
          <cell r="A1299">
            <v>25431</v>
          </cell>
          <cell r="B1299">
            <v>2788.92</v>
          </cell>
        </row>
        <row r="1300">
          <cell r="A1300">
            <v>25440</v>
          </cell>
          <cell r="B1300">
            <v>2734.32</v>
          </cell>
        </row>
        <row r="1301">
          <cell r="A1301">
            <v>25441</v>
          </cell>
          <cell r="B1301">
            <v>3297.54</v>
          </cell>
        </row>
        <row r="1302">
          <cell r="A1302">
            <v>25442</v>
          </cell>
          <cell r="B1302">
            <v>2883.21</v>
          </cell>
        </row>
        <row r="1303">
          <cell r="A1303">
            <v>25443</v>
          </cell>
          <cell r="B1303">
            <v>2792.07</v>
          </cell>
        </row>
        <row r="1304">
          <cell r="A1304">
            <v>25444</v>
          </cell>
          <cell r="B1304">
            <v>2941.77</v>
          </cell>
        </row>
        <row r="1305">
          <cell r="A1305">
            <v>25445</v>
          </cell>
          <cell r="B1305">
            <v>2573.2799999999997</v>
          </cell>
        </row>
        <row r="1306">
          <cell r="A1306">
            <v>25446</v>
          </cell>
          <cell r="B1306">
            <v>4095.8999999999996</v>
          </cell>
        </row>
        <row r="1307">
          <cell r="A1307">
            <v>25447</v>
          </cell>
          <cell r="B1307">
            <v>2979.93</v>
          </cell>
        </row>
        <row r="1308">
          <cell r="A1308">
            <v>25449</v>
          </cell>
          <cell r="B1308">
            <v>3628.41</v>
          </cell>
        </row>
        <row r="1309">
          <cell r="A1309">
            <v>25450</v>
          </cell>
          <cell r="B1309">
            <v>2220.96</v>
          </cell>
        </row>
        <row r="1310">
          <cell r="A1310">
            <v>25455</v>
          </cell>
          <cell r="B1310">
            <v>2610.84</v>
          </cell>
        </row>
        <row r="1311">
          <cell r="A1311">
            <v>25490</v>
          </cell>
          <cell r="B1311">
            <v>2559.96</v>
          </cell>
        </row>
        <row r="1312">
          <cell r="A1312">
            <v>25491</v>
          </cell>
          <cell r="B1312">
            <v>2622.42</v>
          </cell>
        </row>
        <row r="1313">
          <cell r="A1313">
            <v>25492</v>
          </cell>
          <cell r="B1313">
            <v>3195.7200000000003</v>
          </cell>
        </row>
        <row r="1314">
          <cell r="A1314">
            <v>25500</v>
          </cell>
          <cell r="B1314">
            <v>1103.31</v>
          </cell>
        </row>
        <row r="1315">
          <cell r="A1315">
            <v>25505</v>
          </cell>
          <cell r="B1315">
            <v>1912.3200000000002</v>
          </cell>
        </row>
        <row r="1316">
          <cell r="A1316">
            <v>25515</v>
          </cell>
          <cell r="B1316">
            <v>2408.94</v>
          </cell>
        </row>
        <row r="1317">
          <cell r="A1317">
            <v>25520</v>
          </cell>
          <cell r="B1317">
            <v>2149.1999999999998</v>
          </cell>
        </row>
        <row r="1318">
          <cell r="A1318">
            <v>25525</v>
          </cell>
          <cell r="B1318">
            <v>2829.84</v>
          </cell>
        </row>
        <row r="1319">
          <cell r="A1319">
            <v>25526</v>
          </cell>
          <cell r="B1319">
            <v>3382.71</v>
          </cell>
        </row>
        <row r="1320">
          <cell r="A1320">
            <v>25530</v>
          </cell>
          <cell r="B1320">
            <v>1033.02</v>
          </cell>
        </row>
        <row r="1321">
          <cell r="A1321">
            <v>25535</v>
          </cell>
          <cell r="B1321">
            <v>1864.2599999999998</v>
          </cell>
        </row>
        <row r="1322">
          <cell r="A1322">
            <v>25545</v>
          </cell>
          <cell r="B1322">
            <v>2264.16</v>
          </cell>
        </row>
        <row r="1323">
          <cell r="A1323">
            <v>25560</v>
          </cell>
          <cell r="B1323">
            <v>1127.82</v>
          </cell>
        </row>
        <row r="1324">
          <cell r="A1324">
            <v>25565</v>
          </cell>
          <cell r="B1324">
            <v>1946.4900000000002</v>
          </cell>
        </row>
        <row r="1325">
          <cell r="A1325">
            <v>25574</v>
          </cell>
          <cell r="B1325">
            <v>2433.6000000000004</v>
          </cell>
        </row>
        <row r="1326">
          <cell r="A1326">
            <v>25575</v>
          </cell>
          <cell r="B1326">
            <v>3213.2999999999997</v>
          </cell>
        </row>
        <row r="1327">
          <cell r="A1327">
            <v>25600</v>
          </cell>
          <cell r="B1327">
            <v>1326.54</v>
          </cell>
        </row>
        <row r="1328">
          <cell r="A1328">
            <v>25605</v>
          </cell>
          <cell r="B1328">
            <v>2009.0700000000002</v>
          </cell>
        </row>
        <row r="1329">
          <cell r="A1329">
            <v>25606</v>
          </cell>
          <cell r="B1329">
            <v>2426.31</v>
          </cell>
        </row>
        <row r="1330">
          <cell r="A1330">
            <v>25607</v>
          </cell>
          <cell r="B1330">
            <v>2667.5099999999998</v>
          </cell>
        </row>
        <row r="1331">
          <cell r="A1331">
            <v>25608</v>
          </cell>
          <cell r="B1331">
            <v>2959.62</v>
          </cell>
        </row>
        <row r="1332">
          <cell r="A1332">
            <v>25609</v>
          </cell>
          <cell r="B1332">
            <v>3739.59</v>
          </cell>
        </row>
        <row r="1333">
          <cell r="A1333">
            <v>25622</v>
          </cell>
          <cell r="B1333">
            <v>1194.48</v>
          </cell>
        </row>
        <row r="1334">
          <cell r="A1334">
            <v>25624</v>
          </cell>
          <cell r="B1334">
            <v>1872.06</v>
          </cell>
        </row>
        <row r="1335">
          <cell r="A1335">
            <v>25628</v>
          </cell>
          <cell r="B1335">
            <v>2580.0299999999997</v>
          </cell>
        </row>
        <row r="1336">
          <cell r="A1336">
            <v>25630</v>
          </cell>
          <cell r="B1336">
            <v>1174.29</v>
          </cell>
        </row>
        <row r="1337">
          <cell r="A1337">
            <v>25635</v>
          </cell>
          <cell r="B1337">
            <v>1772.52</v>
          </cell>
        </row>
        <row r="1338">
          <cell r="A1338">
            <v>25645</v>
          </cell>
          <cell r="B1338">
            <v>2059.83</v>
          </cell>
        </row>
        <row r="1339">
          <cell r="A1339">
            <v>25650</v>
          </cell>
          <cell r="B1339">
            <v>1270.29</v>
          </cell>
        </row>
        <row r="1340">
          <cell r="A1340">
            <v>25651</v>
          </cell>
          <cell r="B1340">
            <v>1803.06</v>
          </cell>
        </row>
        <row r="1341">
          <cell r="A1341">
            <v>25652</v>
          </cell>
          <cell r="B1341">
            <v>2251.2599999999998</v>
          </cell>
        </row>
        <row r="1342">
          <cell r="A1342">
            <v>25660</v>
          </cell>
          <cell r="B1342">
            <v>1674.8999999999999</v>
          </cell>
        </row>
        <row r="1343">
          <cell r="A1343">
            <v>25670</v>
          </cell>
          <cell r="B1343">
            <v>2184.2400000000002</v>
          </cell>
        </row>
        <row r="1344">
          <cell r="A1344">
            <v>25671</v>
          </cell>
          <cell r="B1344">
            <v>1944.1499999999999</v>
          </cell>
        </row>
        <row r="1345">
          <cell r="A1345">
            <v>25675</v>
          </cell>
          <cell r="B1345">
            <v>1721.34</v>
          </cell>
        </row>
        <row r="1346">
          <cell r="A1346">
            <v>25676</v>
          </cell>
          <cell r="B1346">
            <v>2272.83</v>
          </cell>
        </row>
        <row r="1347">
          <cell r="A1347">
            <v>25680</v>
          </cell>
          <cell r="B1347">
            <v>1954.23</v>
          </cell>
        </row>
        <row r="1348">
          <cell r="A1348">
            <v>25685</v>
          </cell>
          <cell r="B1348">
            <v>2609.7599999999998</v>
          </cell>
        </row>
        <row r="1349">
          <cell r="A1349">
            <v>25690</v>
          </cell>
          <cell r="B1349">
            <v>1817.19</v>
          </cell>
        </row>
        <row r="1350">
          <cell r="A1350">
            <v>25695</v>
          </cell>
          <cell r="B1350">
            <v>2267.61</v>
          </cell>
        </row>
        <row r="1351">
          <cell r="A1351">
            <v>25800</v>
          </cell>
          <cell r="B1351">
            <v>2611.86</v>
          </cell>
        </row>
        <row r="1352">
          <cell r="A1352">
            <v>25805</v>
          </cell>
          <cell r="B1352">
            <v>2998.08</v>
          </cell>
        </row>
        <row r="1353">
          <cell r="A1353">
            <v>25810</v>
          </cell>
          <cell r="B1353">
            <v>3084.75</v>
          </cell>
        </row>
        <row r="1354">
          <cell r="A1354">
            <v>25820</v>
          </cell>
          <cell r="B1354">
            <v>2388.6000000000004</v>
          </cell>
        </row>
        <row r="1355">
          <cell r="A1355">
            <v>25825</v>
          </cell>
          <cell r="B1355">
            <v>2897.43</v>
          </cell>
        </row>
        <row r="1356">
          <cell r="A1356">
            <v>25830</v>
          </cell>
          <cell r="B1356">
            <v>3773.19</v>
          </cell>
        </row>
        <row r="1357">
          <cell r="A1357">
            <v>25900</v>
          </cell>
          <cell r="B1357">
            <v>2558.0099999999998</v>
          </cell>
        </row>
        <row r="1358">
          <cell r="A1358">
            <v>25905</v>
          </cell>
          <cell r="B1358">
            <v>2492.91</v>
          </cell>
        </row>
        <row r="1359">
          <cell r="A1359">
            <v>25907</v>
          </cell>
          <cell r="B1359">
            <v>2204.6999999999998</v>
          </cell>
        </row>
        <row r="1360">
          <cell r="A1360">
            <v>25909</v>
          </cell>
          <cell r="B1360">
            <v>2440.2599999999998</v>
          </cell>
        </row>
        <row r="1361">
          <cell r="A1361">
            <v>25915</v>
          </cell>
          <cell r="B1361">
            <v>4031.91</v>
          </cell>
        </row>
        <row r="1362">
          <cell r="A1362">
            <v>25920</v>
          </cell>
          <cell r="B1362">
            <v>2647.89</v>
          </cell>
        </row>
        <row r="1363">
          <cell r="A1363">
            <v>25922</v>
          </cell>
          <cell r="B1363">
            <v>2364.96</v>
          </cell>
        </row>
        <row r="1364">
          <cell r="A1364">
            <v>25924</v>
          </cell>
          <cell r="B1364">
            <v>2587.86</v>
          </cell>
        </row>
        <row r="1365">
          <cell r="A1365">
            <v>25927</v>
          </cell>
          <cell r="B1365">
            <v>3218.79</v>
          </cell>
        </row>
        <row r="1366">
          <cell r="A1366">
            <v>25929</v>
          </cell>
          <cell r="B1366">
            <v>2151.75</v>
          </cell>
        </row>
        <row r="1367">
          <cell r="A1367">
            <v>25931</v>
          </cell>
          <cell r="B1367">
            <v>2999.13</v>
          </cell>
        </row>
        <row r="1368">
          <cell r="A1368">
            <v>26010</v>
          </cell>
          <cell r="B1368">
            <v>1384.3799999999999</v>
          </cell>
        </row>
        <row r="1369">
          <cell r="A1369">
            <v>26011</v>
          </cell>
          <cell r="B1369">
            <v>1933.0500000000002</v>
          </cell>
        </row>
        <row r="1370">
          <cell r="A1370">
            <v>26020</v>
          </cell>
          <cell r="B1370">
            <v>2030.6399999999999</v>
          </cell>
        </row>
        <row r="1371">
          <cell r="A1371">
            <v>26025</v>
          </cell>
          <cell r="B1371">
            <v>1535.97</v>
          </cell>
        </row>
        <row r="1372">
          <cell r="A1372">
            <v>26030</v>
          </cell>
          <cell r="B1372">
            <v>1783.29</v>
          </cell>
        </row>
        <row r="1373">
          <cell r="A1373">
            <v>26034</v>
          </cell>
          <cell r="B1373">
            <v>2018.73</v>
          </cell>
        </row>
        <row r="1374">
          <cell r="A1374">
            <v>26035</v>
          </cell>
          <cell r="B1374">
            <v>3072.6000000000004</v>
          </cell>
        </row>
        <row r="1375">
          <cell r="A1375">
            <v>26037</v>
          </cell>
          <cell r="B1375">
            <v>2011.1999999999998</v>
          </cell>
        </row>
        <row r="1376">
          <cell r="A1376">
            <v>26040</v>
          </cell>
          <cell r="B1376">
            <v>1183.8600000000001</v>
          </cell>
        </row>
        <row r="1377">
          <cell r="A1377">
            <v>26045</v>
          </cell>
          <cell r="B1377">
            <v>1730.31</v>
          </cell>
        </row>
        <row r="1378">
          <cell r="A1378">
            <v>26055</v>
          </cell>
          <cell r="B1378">
            <v>2356.44</v>
          </cell>
        </row>
        <row r="1379">
          <cell r="A1379">
            <v>26060</v>
          </cell>
          <cell r="B1379">
            <v>954.44999999999993</v>
          </cell>
        </row>
        <row r="1380">
          <cell r="A1380">
            <v>26070</v>
          </cell>
          <cell r="B1380">
            <v>1196.73</v>
          </cell>
        </row>
        <row r="1381">
          <cell r="A1381">
            <v>26075</v>
          </cell>
          <cell r="B1381">
            <v>1256.58</v>
          </cell>
        </row>
        <row r="1382">
          <cell r="A1382">
            <v>26080</v>
          </cell>
          <cell r="B1382">
            <v>1483.41</v>
          </cell>
        </row>
        <row r="1383">
          <cell r="A1383">
            <v>26100</v>
          </cell>
          <cell r="B1383">
            <v>1261.53</v>
          </cell>
        </row>
        <row r="1384">
          <cell r="A1384">
            <v>26105</v>
          </cell>
          <cell r="B1384">
            <v>1269.6299999999999</v>
          </cell>
        </row>
        <row r="1385">
          <cell r="A1385">
            <v>26110</v>
          </cell>
          <cell r="B1385">
            <v>1214.49</v>
          </cell>
        </row>
        <row r="1386">
          <cell r="A1386">
            <v>26111</v>
          </cell>
          <cell r="B1386">
            <v>1497.93</v>
          </cell>
        </row>
        <row r="1387">
          <cell r="A1387">
            <v>26113</v>
          </cell>
          <cell r="B1387">
            <v>1974.5099999999998</v>
          </cell>
        </row>
        <row r="1388">
          <cell r="A1388">
            <v>26115</v>
          </cell>
          <cell r="B1388">
            <v>2141.13</v>
          </cell>
        </row>
        <row r="1389">
          <cell r="A1389">
            <v>26116</v>
          </cell>
          <cell r="B1389">
            <v>1903.2599999999998</v>
          </cell>
        </row>
        <row r="1390">
          <cell r="A1390">
            <v>26117</v>
          </cell>
          <cell r="B1390">
            <v>2638.92</v>
          </cell>
        </row>
        <row r="1391">
          <cell r="A1391">
            <v>26118</v>
          </cell>
          <cell r="B1391">
            <v>3713.25</v>
          </cell>
        </row>
        <row r="1392">
          <cell r="A1392">
            <v>26121</v>
          </cell>
          <cell r="B1392">
            <v>2171.2799999999997</v>
          </cell>
        </row>
        <row r="1393">
          <cell r="A1393">
            <v>26123</v>
          </cell>
          <cell r="B1393">
            <v>3021.21</v>
          </cell>
        </row>
        <row r="1394">
          <cell r="A1394">
            <v>26125</v>
          </cell>
          <cell r="B1394">
            <v>899.37000000000012</v>
          </cell>
        </row>
        <row r="1395">
          <cell r="A1395">
            <v>26130</v>
          </cell>
          <cell r="B1395">
            <v>1720.02</v>
          </cell>
        </row>
        <row r="1396">
          <cell r="A1396">
            <v>26135</v>
          </cell>
          <cell r="B1396">
            <v>2011.29</v>
          </cell>
        </row>
        <row r="1397">
          <cell r="A1397">
            <v>26140</v>
          </cell>
          <cell r="B1397">
            <v>1855.1100000000001</v>
          </cell>
        </row>
        <row r="1398">
          <cell r="A1398">
            <v>26145</v>
          </cell>
          <cell r="B1398">
            <v>1880.91</v>
          </cell>
        </row>
        <row r="1399">
          <cell r="A1399">
            <v>26160</v>
          </cell>
          <cell r="B1399">
            <v>2441.4299999999998</v>
          </cell>
        </row>
        <row r="1400">
          <cell r="A1400">
            <v>26170</v>
          </cell>
          <cell r="B1400">
            <v>1504.74</v>
          </cell>
        </row>
        <row r="1401">
          <cell r="A1401">
            <v>26180</v>
          </cell>
          <cell r="B1401">
            <v>1659.72</v>
          </cell>
        </row>
        <row r="1402">
          <cell r="A1402">
            <v>26185</v>
          </cell>
          <cell r="B1402">
            <v>2044.3200000000002</v>
          </cell>
        </row>
        <row r="1403">
          <cell r="A1403">
            <v>26200</v>
          </cell>
          <cell r="B1403">
            <v>1647.9900000000002</v>
          </cell>
        </row>
        <row r="1404">
          <cell r="A1404">
            <v>26205</v>
          </cell>
          <cell r="B1404">
            <v>2173.62</v>
          </cell>
        </row>
        <row r="1405">
          <cell r="A1405">
            <v>26210</v>
          </cell>
          <cell r="B1405">
            <v>1653.63</v>
          </cell>
        </row>
        <row r="1406">
          <cell r="A1406">
            <v>26215</v>
          </cell>
          <cell r="B1406">
            <v>2049.42</v>
          </cell>
        </row>
        <row r="1407">
          <cell r="A1407">
            <v>26230</v>
          </cell>
          <cell r="B1407">
            <v>1814.46</v>
          </cell>
        </row>
        <row r="1408">
          <cell r="A1408">
            <v>26235</v>
          </cell>
          <cell r="B1408">
            <v>1789.77</v>
          </cell>
        </row>
        <row r="1409">
          <cell r="A1409">
            <v>26236</v>
          </cell>
          <cell r="B1409">
            <v>1611.27</v>
          </cell>
        </row>
        <row r="1410">
          <cell r="A1410">
            <v>26250</v>
          </cell>
          <cell r="B1410">
            <v>3724.5299999999997</v>
          </cell>
        </row>
        <row r="1411">
          <cell r="A1411">
            <v>26260</v>
          </cell>
          <cell r="B1411">
            <v>2806.4700000000003</v>
          </cell>
        </row>
        <row r="1412">
          <cell r="A1412">
            <v>26262</v>
          </cell>
          <cell r="B1412">
            <v>2256.9299999999998</v>
          </cell>
        </row>
        <row r="1413">
          <cell r="A1413">
            <v>26320</v>
          </cell>
          <cell r="B1413">
            <v>1292.82</v>
          </cell>
        </row>
        <row r="1414">
          <cell r="A1414">
            <v>26340</v>
          </cell>
          <cell r="B1414">
            <v>1379.04</v>
          </cell>
        </row>
        <row r="1415">
          <cell r="A1415">
            <v>26341</v>
          </cell>
          <cell r="B1415">
            <v>451.98</v>
          </cell>
        </row>
        <row r="1416">
          <cell r="A1416">
            <v>26350</v>
          </cell>
          <cell r="B1416">
            <v>2884.2599999999998</v>
          </cell>
        </row>
        <row r="1417">
          <cell r="A1417">
            <v>26352</v>
          </cell>
          <cell r="B1417">
            <v>3171.42</v>
          </cell>
        </row>
        <row r="1418">
          <cell r="A1418">
            <v>26356</v>
          </cell>
          <cell r="B1418">
            <v>2914.3500000000004</v>
          </cell>
        </row>
        <row r="1419">
          <cell r="A1419">
            <v>26357</v>
          </cell>
          <cell r="B1419">
            <v>3227.49</v>
          </cell>
        </row>
        <row r="1420">
          <cell r="A1420">
            <v>26358</v>
          </cell>
          <cell r="B1420">
            <v>3531.81</v>
          </cell>
        </row>
        <row r="1421">
          <cell r="A1421">
            <v>26370</v>
          </cell>
          <cell r="B1421">
            <v>2994.87</v>
          </cell>
        </row>
        <row r="1422">
          <cell r="A1422">
            <v>26372</v>
          </cell>
          <cell r="B1422">
            <v>3449.79</v>
          </cell>
        </row>
        <row r="1423">
          <cell r="A1423">
            <v>26373</v>
          </cell>
          <cell r="B1423">
            <v>3335.46</v>
          </cell>
        </row>
        <row r="1424">
          <cell r="A1424">
            <v>26390</v>
          </cell>
          <cell r="B1424">
            <v>3266.3999999999996</v>
          </cell>
        </row>
        <row r="1425">
          <cell r="A1425">
            <v>26392</v>
          </cell>
          <cell r="B1425">
            <v>3736.44</v>
          </cell>
        </row>
        <row r="1426">
          <cell r="A1426">
            <v>26410</v>
          </cell>
          <cell r="B1426">
            <v>2339.5500000000002</v>
          </cell>
        </row>
        <row r="1427">
          <cell r="A1427">
            <v>26412</v>
          </cell>
          <cell r="B1427">
            <v>2747.25</v>
          </cell>
        </row>
        <row r="1428">
          <cell r="A1428">
            <v>26415</v>
          </cell>
          <cell r="B1428">
            <v>3203.49</v>
          </cell>
        </row>
        <row r="1429">
          <cell r="A1429">
            <v>26416</v>
          </cell>
          <cell r="B1429">
            <v>3443.6400000000003</v>
          </cell>
        </row>
        <row r="1430">
          <cell r="A1430">
            <v>26418</v>
          </cell>
          <cell r="B1430">
            <v>2451.42</v>
          </cell>
        </row>
        <row r="1431">
          <cell r="A1431">
            <v>26420</v>
          </cell>
          <cell r="B1431">
            <v>2833.6499999999996</v>
          </cell>
        </row>
        <row r="1432">
          <cell r="A1432">
            <v>26426</v>
          </cell>
          <cell r="B1432">
            <v>1837.53</v>
          </cell>
        </row>
        <row r="1433">
          <cell r="A1433">
            <v>26428</v>
          </cell>
          <cell r="B1433">
            <v>3029.8500000000004</v>
          </cell>
        </row>
        <row r="1434">
          <cell r="A1434">
            <v>26432</v>
          </cell>
          <cell r="B1434">
            <v>2127.27</v>
          </cell>
        </row>
        <row r="1435">
          <cell r="A1435">
            <v>26433</v>
          </cell>
          <cell r="B1435">
            <v>2221.0500000000002</v>
          </cell>
        </row>
        <row r="1436">
          <cell r="A1436">
            <v>26434</v>
          </cell>
          <cell r="B1436">
            <v>2658.75</v>
          </cell>
        </row>
        <row r="1437">
          <cell r="A1437">
            <v>26437</v>
          </cell>
          <cell r="B1437">
            <v>2558.37</v>
          </cell>
        </row>
        <row r="1438">
          <cell r="A1438">
            <v>26440</v>
          </cell>
          <cell r="B1438">
            <v>2532.81</v>
          </cell>
        </row>
        <row r="1439">
          <cell r="A1439">
            <v>26442</v>
          </cell>
          <cell r="B1439">
            <v>3743.5499999999997</v>
          </cell>
        </row>
        <row r="1440">
          <cell r="A1440">
            <v>26445</v>
          </cell>
          <cell r="B1440">
            <v>2379.36</v>
          </cell>
        </row>
        <row r="1441">
          <cell r="A1441">
            <v>26449</v>
          </cell>
          <cell r="B1441">
            <v>2550.75</v>
          </cell>
        </row>
        <row r="1442">
          <cell r="A1442">
            <v>26450</v>
          </cell>
          <cell r="B1442">
            <v>1804.44</v>
          </cell>
        </row>
        <row r="1443">
          <cell r="A1443">
            <v>26455</v>
          </cell>
          <cell r="B1443">
            <v>1794.1499999999999</v>
          </cell>
        </row>
        <row r="1444">
          <cell r="A1444">
            <v>26460</v>
          </cell>
          <cell r="B1444">
            <v>1749.2400000000002</v>
          </cell>
        </row>
        <row r="1445">
          <cell r="A1445">
            <v>26471</v>
          </cell>
          <cell r="B1445">
            <v>2535.9299999999998</v>
          </cell>
        </row>
        <row r="1446">
          <cell r="A1446">
            <v>26474</v>
          </cell>
          <cell r="B1446">
            <v>2511.75</v>
          </cell>
        </row>
        <row r="1447">
          <cell r="A1447">
            <v>26476</v>
          </cell>
          <cell r="B1447">
            <v>2483.34</v>
          </cell>
        </row>
        <row r="1448">
          <cell r="A1448">
            <v>26477</v>
          </cell>
          <cell r="B1448">
            <v>2417.6999999999998</v>
          </cell>
        </row>
        <row r="1449">
          <cell r="A1449">
            <v>26478</v>
          </cell>
          <cell r="B1449">
            <v>2544.9900000000002</v>
          </cell>
        </row>
        <row r="1450">
          <cell r="A1450">
            <v>26479</v>
          </cell>
          <cell r="B1450">
            <v>2590.5</v>
          </cell>
        </row>
        <row r="1451">
          <cell r="A1451">
            <v>26480</v>
          </cell>
          <cell r="B1451">
            <v>3018.3</v>
          </cell>
        </row>
        <row r="1452">
          <cell r="A1452">
            <v>26483</v>
          </cell>
          <cell r="B1452">
            <v>3299.46</v>
          </cell>
        </row>
        <row r="1453">
          <cell r="A1453">
            <v>26485</v>
          </cell>
          <cell r="B1453">
            <v>3182.01</v>
          </cell>
        </row>
        <row r="1454">
          <cell r="A1454">
            <v>26489</v>
          </cell>
          <cell r="B1454">
            <v>3614.88</v>
          </cell>
        </row>
        <row r="1455">
          <cell r="A1455">
            <v>26490</v>
          </cell>
          <cell r="B1455">
            <v>3145.8599999999997</v>
          </cell>
        </row>
        <row r="1456">
          <cell r="A1456">
            <v>26492</v>
          </cell>
          <cell r="B1456">
            <v>3457.6499999999996</v>
          </cell>
        </row>
        <row r="1457">
          <cell r="A1457">
            <v>26494</v>
          </cell>
          <cell r="B1457">
            <v>3157.1099999999997</v>
          </cell>
        </row>
        <row r="1458">
          <cell r="A1458">
            <v>26496</v>
          </cell>
          <cell r="B1458">
            <v>3373.29</v>
          </cell>
        </row>
        <row r="1459">
          <cell r="A1459">
            <v>26497</v>
          </cell>
          <cell r="B1459">
            <v>3369.69</v>
          </cell>
        </row>
        <row r="1460">
          <cell r="A1460">
            <v>26498</v>
          </cell>
          <cell r="B1460">
            <v>4295.3999999999996</v>
          </cell>
        </row>
        <row r="1461">
          <cell r="A1461">
            <v>26499</v>
          </cell>
          <cell r="B1461">
            <v>3256.44</v>
          </cell>
        </row>
        <row r="1462">
          <cell r="A1462">
            <v>26500</v>
          </cell>
          <cell r="B1462">
            <v>2533.71</v>
          </cell>
        </row>
        <row r="1463">
          <cell r="A1463">
            <v>26502</v>
          </cell>
          <cell r="B1463">
            <v>2858.37</v>
          </cell>
        </row>
        <row r="1464">
          <cell r="A1464">
            <v>26508</v>
          </cell>
          <cell r="B1464">
            <v>2591.8200000000002</v>
          </cell>
        </row>
        <row r="1465">
          <cell r="A1465">
            <v>26510</v>
          </cell>
          <cell r="B1465">
            <v>2473.59</v>
          </cell>
        </row>
        <row r="1466">
          <cell r="A1466">
            <v>26516</v>
          </cell>
          <cell r="B1466">
            <v>2818.14</v>
          </cell>
        </row>
        <row r="1467">
          <cell r="A1467">
            <v>26517</v>
          </cell>
          <cell r="B1467">
            <v>3238.6499999999996</v>
          </cell>
        </row>
        <row r="1468">
          <cell r="A1468">
            <v>26518</v>
          </cell>
          <cell r="B1468">
            <v>3275.34</v>
          </cell>
        </row>
        <row r="1469">
          <cell r="A1469">
            <v>26520</v>
          </cell>
          <cell r="B1469">
            <v>2652.09</v>
          </cell>
        </row>
        <row r="1470">
          <cell r="A1470">
            <v>26525</v>
          </cell>
          <cell r="B1470">
            <v>2661.8999999999996</v>
          </cell>
        </row>
        <row r="1471">
          <cell r="A1471">
            <v>26530</v>
          </cell>
          <cell r="B1471">
            <v>1962.87</v>
          </cell>
        </row>
        <row r="1472">
          <cell r="A1472">
            <v>26531</v>
          </cell>
          <cell r="B1472">
            <v>2288.79</v>
          </cell>
        </row>
        <row r="1473">
          <cell r="A1473">
            <v>26535</v>
          </cell>
          <cell r="B1473">
            <v>1608.1499999999999</v>
          </cell>
        </row>
        <row r="1474">
          <cell r="A1474">
            <v>26536</v>
          </cell>
          <cell r="B1474">
            <v>2881.7400000000002</v>
          </cell>
        </row>
        <row r="1475">
          <cell r="A1475">
            <v>26540</v>
          </cell>
          <cell r="B1475">
            <v>2668.71</v>
          </cell>
        </row>
        <row r="1476">
          <cell r="A1476">
            <v>26541</v>
          </cell>
          <cell r="B1476">
            <v>3123.87</v>
          </cell>
        </row>
        <row r="1477">
          <cell r="A1477">
            <v>26542</v>
          </cell>
          <cell r="B1477">
            <v>2744.43</v>
          </cell>
        </row>
        <row r="1478">
          <cell r="A1478">
            <v>26545</v>
          </cell>
          <cell r="B1478">
            <v>2783.88</v>
          </cell>
        </row>
        <row r="1479">
          <cell r="A1479">
            <v>26546</v>
          </cell>
          <cell r="B1479">
            <v>3888.7200000000003</v>
          </cell>
        </row>
        <row r="1480">
          <cell r="A1480">
            <v>26548</v>
          </cell>
          <cell r="B1480">
            <v>3011.52</v>
          </cell>
        </row>
        <row r="1481">
          <cell r="A1481">
            <v>26550</v>
          </cell>
          <cell r="B1481">
            <v>5906.3099999999995</v>
          </cell>
        </row>
        <row r="1482">
          <cell r="A1482">
            <v>26551</v>
          </cell>
          <cell r="B1482">
            <v>11421.119999999999</v>
          </cell>
        </row>
        <row r="1483">
          <cell r="A1483">
            <v>26553</v>
          </cell>
          <cell r="B1483">
            <v>11345.16</v>
          </cell>
        </row>
        <row r="1484">
          <cell r="A1484">
            <v>26554</v>
          </cell>
          <cell r="B1484">
            <v>13152.21</v>
          </cell>
        </row>
        <row r="1485">
          <cell r="A1485">
            <v>26555</v>
          </cell>
          <cell r="B1485">
            <v>5026.0499999999993</v>
          </cell>
        </row>
        <row r="1486">
          <cell r="A1486">
            <v>26556</v>
          </cell>
          <cell r="B1486">
            <v>11815.349999999999</v>
          </cell>
        </row>
        <row r="1487">
          <cell r="A1487">
            <v>26560</v>
          </cell>
          <cell r="B1487">
            <v>2442.42</v>
          </cell>
        </row>
        <row r="1488">
          <cell r="A1488">
            <v>26561</v>
          </cell>
          <cell r="B1488">
            <v>3624.96</v>
          </cell>
        </row>
        <row r="1489">
          <cell r="A1489">
            <v>26562</v>
          </cell>
          <cell r="B1489">
            <v>4996.53</v>
          </cell>
        </row>
        <row r="1490">
          <cell r="A1490">
            <v>26565</v>
          </cell>
          <cell r="B1490">
            <v>2710.68</v>
          </cell>
        </row>
        <row r="1491">
          <cell r="A1491">
            <v>26567</v>
          </cell>
          <cell r="B1491">
            <v>2732.04</v>
          </cell>
        </row>
        <row r="1492">
          <cell r="A1492">
            <v>26568</v>
          </cell>
          <cell r="B1492">
            <v>3501.63</v>
          </cell>
        </row>
        <row r="1493">
          <cell r="A1493">
            <v>26580</v>
          </cell>
          <cell r="B1493">
            <v>5532.21</v>
          </cell>
        </row>
        <row r="1494">
          <cell r="A1494">
            <v>26587</v>
          </cell>
          <cell r="B1494">
            <v>3680.07</v>
          </cell>
        </row>
        <row r="1495">
          <cell r="A1495">
            <v>26590</v>
          </cell>
          <cell r="B1495">
            <v>5130.8999999999996</v>
          </cell>
        </row>
        <row r="1496">
          <cell r="A1496">
            <v>26591</v>
          </cell>
          <cell r="B1496">
            <v>1919.5500000000002</v>
          </cell>
        </row>
        <row r="1497">
          <cell r="A1497">
            <v>26593</v>
          </cell>
          <cell r="B1497">
            <v>2488.23</v>
          </cell>
        </row>
        <row r="1498">
          <cell r="A1498">
            <v>26596</v>
          </cell>
          <cell r="B1498">
            <v>3023.61</v>
          </cell>
        </row>
        <row r="1499">
          <cell r="A1499">
            <v>26600</v>
          </cell>
          <cell r="B1499">
            <v>1174.56</v>
          </cell>
        </row>
        <row r="1500">
          <cell r="A1500">
            <v>26605</v>
          </cell>
          <cell r="B1500">
            <v>1277.67</v>
          </cell>
        </row>
        <row r="1501">
          <cell r="A1501">
            <v>26607</v>
          </cell>
          <cell r="B1501">
            <v>1898.37</v>
          </cell>
        </row>
        <row r="1502">
          <cell r="A1502">
            <v>26608</v>
          </cell>
          <cell r="B1502">
            <v>1785.03</v>
          </cell>
        </row>
        <row r="1503">
          <cell r="A1503">
            <v>26615</v>
          </cell>
          <cell r="B1503">
            <v>2101.08</v>
          </cell>
        </row>
        <row r="1504">
          <cell r="A1504">
            <v>26641</v>
          </cell>
          <cell r="B1504">
            <v>1598.25</v>
          </cell>
        </row>
        <row r="1505">
          <cell r="A1505">
            <v>26645</v>
          </cell>
          <cell r="B1505">
            <v>1635.12</v>
          </cell>
        </row>
        <row r="1506">
          <cell r="A1506">
            <v>26650</v>
          </cell>
          <cell r="B1506">
            <v>1799.88</v>
          </cell>
        </row>
        <row r="1507">
          <cell r="A1507">
            <v>26665</v>
          </cell>
          <cell r="B1507">
            <v>2288.9700000000003</v>
          </cell>
        </row>
        <row r="1508">
          <cell r="A1508">
            <v>26670</v>
          </cell>
          <cell r="B1508">
            <v>1314.81</v>
          </cell>
        </row>
        <row r="1509">
          <cell r="A1509">
            <v>26675</v>
          </cell>
          <cell r="B1509">
            <v>1746.42</v>
          </cell>
        </row>
        <row r="1510">
          <cell r="A1510">
            <v>26676</v>
          </cell>
          <cell r="B1510">
            <v>1899.54</v>
          </cell>
        </row>
        <row r="1511">
          <cell r="A1511">
            <v>26685</v>
          </cell>
          <cell r="B1511">
            <v>2102.0099999999998</v>
          </cell>
        </row>
        <row r="1512">
          <cell r="A1512">
            <v>26686</v>
          </cell>
          <cell r="B1512">
            <v>2235.84</v>
          </cell>
        </row>
        <row r="1513">
          <cell r="A1513">
            <v>26700</v>
          </cell>
          <cell r="B1513">
            <v>1279.8899999999999</v>
          </cell>
        </row>
        <row r="1514">
          <cell r="A1514">
            <v>26705</v>
          </cell>
          <cell r="B1514">
            <v>1665.3000000000002</v>
          </cell>
        </row>
        <row r="1515">
          <cell r="A1515">
            <v>26706</v>
          </cell>
          <cell r="B1515">
            <v>1657.71</v>
          </cell>
        </row>
        <row r="1516">
          <cell r="A1516">
            <v>26715</v>
          </cell>
          <cell r="B1516">
            <v>2096.2200000000003</v>
          </cell>
        </row>
        <row r="1517">
          <cell r="A1517">
            <v>26720</v>
          </cell>
          <cell r="B1517">
            <v>783.33</v>
          </cell>
        </row>
        <row r="1518">
          <cell r="A1518">
            <v>26725</v>
          </cell>
          <cell r="B1518">
            <v>1306.1399999999999</v>
          </cell>
        </row>
        <row r="1519">
          <cell r="A1519">
            <v>26727</v>
          </cell>
          <cell r="B1519">
            <v>1762.8600000000001</v>
          </cell>
        </row>
        <row r="1520">
          <cell r="A1520">
            <v>26735</v>
          </cell>
          <cell r="B1520">
            <v>2166.09</v>
          </cell>
        </row>
        <row r="1521">
          <cell r="A1521">
            <v>26740</v>
          </cell>
          <cell r="B1521">
            <v>906.81</v>
          </cell>
        </row>
        <row r="1522">
          <cell r="A1522">
            <v>26742</v>
          </cell>
          <cell r="B1522">
            <v>1418.52</v>
          </cell>
        </row>
        <row r="1523">
          <cell r="A1523">
            <v>26746</v>
          </cell>
          <cell r="B1523">
            <v>2669.73</v>
          </cell>
        </row>
        <row r="1524">
          <cell r="A1524">
            <v>26750</v>
          </cell>
          <cell r="B1524">
            <v>725.31000000000006</v>
          </cell>
        </row>
        <row r="1525">
          <cell r="A1525">
            <v>26755</v>
          </cell>
          <cell r="B1525">
            <v>1224.21</v>
          </cell>
        </row>
        <row r="1526">
          <cell r="A1526">
            <v>26756</v>
          </cell>
          <cell r="B1526">
            <v>1594.6499999999999</v>
          </cell>
        </row>
        <row r="1527">
          <cell r="A1527">
            <v>26765</v>
          </cell>
          <cell r="B1527">
            <v>1857.3000000000002</v>
          </cell>
        </row>
        <row r="1528">
          <cell r="A1528">
            <v>26770</v>
          </cell>
          <cell r="B1528">
            <v>1089.24</v>
          </cell>
        </row>
        <row r="1529">
          <cell r="A1529">
            <v>26775</v>
          </cell>
          <cell r="B1529">
            <v>1514.34</v>
          </cell>
        </row>
        <row r="1530">
          <cell r="A1530">
            <v>26776</v>
          </cell>
          <cell r="B1530">
            <v>1678.83</v>
          </cell>
        </row>
        <row r="1531">
          <cell r="A1531">
            <v>26785</v>
          </cell>
          <cell r="B1531">
            <v>2010.78</v>
          </cell>
        </row>
        <row r="1532">
          <cell r="A1532">
            <v>26820</v>
          </cell>
          <cell r="B1532">
            <v>3116.34</v>
          </cell>
        </row>
        <row r="1533">
          <cell r="A1533">
            <v>26841</v>
          </cell>
          <cell r="B1533">
            <v>2935.02</v>
          </cell>
        </row>
        <row r="1534">
          <cell r="A1534">
            <v>26842</v>
          </cell>
          <cell r="B1534">
            <v>3124.4700000000003</v>
          </cell>
        </row>
        <row r="1535">
          <cell r="A1535">
            <v>26843</v>
          </cell>
          <cell r="B1535">
            <v>2948.67</v>
          </cell>
        </row>
        <row r="1536">
          <cell r="A1536">
            <v>26844</v>
          </cell>
          <cell r="B1536">
            <v>3218.82</v>
          </cell>
        </row>
        <row r="1537">
          <cell r="A1537">
            <v>26850</v>
          </cell>
          <cell r="B1537">
            <v>2789.04</v>
          </cell>
        </row>
        <row r="1538">
          <cell r="A1538">
            <v>26852</v>
          </cell>
          <cell r="B1538">
            <v>3131.07</v>
          </cell>
        </row>
        <row r="1539">
          <cell r="A1539">
            <v>26860</v>
          </cell>
          <cell r="B1539">
            <v>2380.5299999999997</v>
          </cell>
        </row>
        <row r="1540">
          <cell r="A1540">
            <v>26861</v>
          </cell>
          <cell r="B1540">
            <v>338.34000000000003</v>
          </cell>
        </row>
        <row r="1541">
          <cell r="A1541">
            <v>26862</v>
          </cell>
          <cell r="B1541">
            <v>2901.7799999999997</v>
          </cell>
        </row>
        <row r="1542">
          <cell r="A1542">
            <v>26863</v>
          </cell>
          <cell r="B1542">
            <v>762.24</v>
          </cell>
        </row>
        <row r="1543">
          <cell r="A1543">
            <v>26910</v>
          </cell>
          <cell r="B1543">
            <v>2869.7400000000002</v>
          </cell>
        </row>
        <row r="1544">
          <cell r="A1544">
            <v>26951</v>
          </cell>
          <cell r="B1544">
            <v>2693.2799999999997</v>
          </cell>
        </row>
        <row r="1545">
          <cell r="A1545">
            <v>26952</v>
          </cell>
          <cell r="B1545">
            <v>2606.16</v>
          </cell>
        </row>
        <row r="1546">
          <cell r="A1546">
            <v>26990</v>
          </cell>
          <cell r="B1546">
            <v>2481.2400000000002</v>
          </cell>
        </row>
        <row r="1547">
          <cell r="A1547">
            <v>26991</v>
          </cell>
          <cell r="B1547">
            <v>2653.5</v>
          </cell>
        </row>
        <row r="1548">
          <cell r="A1548">
            <v>26992</v>
          </cell>
          <cell r="B1548">
            <v>3576.3599999999997</v>
          </cell>
        </row>
        <row r="1549">
          <cell r="A1549">
            <v>27000</v>
          </cell>
          <cell r="B1549">
            <v>1425.81</v>
          </cell>
        </row>
        <row r="1550">
          <cell r="A1550">
            <v>27001</v>
          </cell>
          <cell r="B1550">
            <v>1936.8899999999999</v>
          </cell>
        </row>
        <row r="1551">
          <cell r="A1551">
            <v>27003</v>
          </cell>
          <cell r="B1551">
            <v>2152.0500000000002</v>
          </cell>
        </row>
        <row r="1552">
          <cell r="A1552">
            <v>27005</v>
          </cell>
          <cell r="B1552">
            <v>2530.8000000000002</v>
          </cell>
        </row>
        <row r="1553">
          <cell r="A1553">
            <v>27006</v>
          </cell>
          <cell r="B1553">
            <v>2543.34</v>
          </cell>
        </row>
        <row r="1554">
          <cell r="A1554">
            <v>27025</v>
          </cell>
          <cell r="B1554">
            <v>3243.84</v>
          </cell>
        </row>
        <row r="1555">
          <cell r="A1555">
            <v>27027</v>
          </cell>
          <cell r="B1555">
            <v>3108.93</v>
          </cell>
        </row>
        <row r="1556">
          <cell r="A1556">
            <v>27030</v>
          </cell>
          <cell r="B1556">
            <v>3265.41</v>
          </cell>
        </row>
        <row r="1557">
          <cell r="A1557">
            <v>27033</v>
          </cell>
          <cell r="B1557">
            <v>3390.8999999999996</v>
          </cell>
        </row>
        <row r="1558">
          <cell r="A1558">
            <v>27035</v>
          </cell>
          <cell r="B1558">
            <v>4079.8500000000004</v>
          </cell>
        </row>
        <row r="1559">
          <cell r="A1559">
            <v>27036</v>
          </cell>
          <cell r="B1559">
            <v>3569.1000000000004</v>
          </cell>
        </row>
        <row r="1560">
          <cell r="A1560">
            <v>27040</v>
          </cell>
          <cell r="B1560">
            <v>1299.18</v>
          </cell>
        </row>
        <row r="1561">
          <cell r="A1561">
            <v>27041</v>
          </cell>
          <cell r="B1561">
            <v>2496.7799999999997</v>
          </cell>
        </row>
        <row r="1562">
          <cell r="A1562">
            <v>27043</v>
          </cell>
          <cell r="B1562">
            <v>1616.73</v>
          </cell>
        </row>
        <row r="1563">
          <cell r="A1563">
            <v>27045</v>
          </cell>
          <cell r="B1563">
            <v>2532.6000000000004</v>
          </cell>
        </row>
        <row r="1564">
          <cell r="A1564">
            <v>27047</v>
          </cell>
          <cell r="B1564">
            <v>1834.8000000000002</v>
          </cell>
        </row>
        <row r="1565">
          <cell r="A1565">
            <v>27048</v>
          </cell>
          <cell r="B1565">
            <v>2122.8000000000002</v>
          </cell>
        </row>
        <row r="1566">
          <cell r="A1566">
            <v>27049</v>
          </cell>
          <cell r="B1566">
            <v>4497.21</v>
          </cell>
        </row>
        <row r="1567">
          <cell r="A1567">
            <v>27050</v>
          </cell>
          <cell r="B1567">
            <v>1488.3600000000001</v>
          </cell>
        </row>
        <row r="1568">
          <cell r="A1568">
            <v>27052</v>
          </cell>
          <cell r="B1568">
            <v>2083.59</v>
          </cell>
        </row>
        <row r="1569">
          <cell r="A1569">
            <v>27054</v>
          </cell>
          <cell r="B1569">
            <v>2459.0700000000002</v>
          </cell>
        </row>
        <row r="1570">
          <cell r="A1570">
            <v>27057</v>
          </cell>
          <cell r="B1570">
            <v>3500.2200000000003</v>
          </cell>
        </row>
        <row r="1571">
          <cell r="A1571">
            <v>27059</v>
          </cell>
          <cell r="B1571">
            <v>6102.21</v>
          </cell>
        </row>
        <row r="1572">
          <cell r="A1572">
            <v>27060</v>
          </cell>
          <cell r="B1572">
            <v>1687.47</v>
          </cell>
        </row>
        <row r="1573">
          <cell r="A1573">
            <v>27062</v>
          </cell>
          <cell r="B1573">
            <v>1646.8200000000002</v>
          </cell>
        </row>
        <row r="1574">
          <cell r="A1574">
            <v>27065</v>
          </cell>
          <cell r="B1574">
            <v>1910.6999999999998</v>
          </cell>
        </row>
        <row r="1575">
          <cell r="A1575">
            <v>27066</v>
          </cell>
          <cell r="B1575">
            <v>2904.45</v>
          </cell>
        </row>
        <row r="1576">
          <cell r="A1576">
            <v>27067</v>
          </cell>
          <cell r="B1576">
            <v>3629.7300000000005</v>
          </cell>
        </row>
        <row r="1577">
          <cell r="A1577">
            <v>27070</v>
          </cell>
          <cell r="B1577">
            <v>3174.57</v>
          </cell>
        </row>
        <row r="1578">
          <cell r="A1578">
            <v>27071</v>
          </cell>
          <cell r="B1578">
            <v>3502.2300000000005</v>
          </cell>
        </row>
        <row r="1579">
          <cell r="A1579">
            <v>27075</v>
          </cell>
          <cell r="B1579">
            <v>7078.17</v>
          </cell>
        </row>
        <row r="1580">
          <cell r="A1580">
            <v>27076</v>
          </cell>
          <cell r="B1580">
            <v>8516.369999999999</v>
          </cell>
        </row>
        <row r="1581">
          <cell r="A1581">
            <v>27077</v>
          </cell>
          <cell r="B1581">
            <v>9475.5</v>
          </cell>
        </row>
        <row r="1582">
          <cell r="A1582">
            <v>27078</v>
          </cell>
          <cell r="B1582">
            <v>6981.8099999999995</v>
          </cell>
        </row>
        <row r="1583">
          <cell r="A1583">
            <v>27080</v>
          </cell>
          <cell r="B1583">
            <v>1797.9900000000002</v>
          </cell>
        </row>
        <row r="1584">
          <cell r="A1584">
            <v>27086</v>
          </cell>
          <cell r="B1584">
            <v>1220.4000000000001</v>
          </cell>
        </row>
        <row r="1585">
          <cell r="A1585">
            <v>27087</v>
          </cell>
          <cell r="B1585">
            <v>2136.39</v>
          </cell>
        </row>
        <row r="1586">
          <cell r="A1586">
            <v>27090</v>
          </cell>
          <cell r="B1586">
            <v>2928.5099999999998</v>
          </cell>
        </row>
        <row r="1587">
          <cell r="A1587">
            <v>27091</v>
          </cell>
          <cell r="B1587">
            <v>5463.54</v>
          </cell>
        </row>
        <row r="1588">
          <cell r="A1588">
            <v>27093</v>
          </cell>
          <cell r="B1588">
            <v>933.03</v>
          </cell>
        </row>
        <row r="1589">
          <cell r="A1589">
            <v>27095</v>
          </cell>
          <cell r="B1589">
            <v>1253.46</v>
          </cell>
        </row>
        <row r="1590">
          <cell r="A1590">
            <v>27096</v>
          </cell>
          <cell r="B1590">
            <v>623.18999999999994</v>
          </cell>
        </row>
        <row r="1591">
          <cell r="A1591">
            <v>27097</v>
          </cell>
          <cell r="B1591">
            <v>2431.6499999999996</v>
          </cell>
        </row>
        <row r="1592">
          <cell r="A1592">
            <v>27098</v>
          </cell>
          <cell r="B1592">
            <v>2480.46</v>
          </cell>
        </row>
        <row r="1593">
          <cell r="A1593">
            <v>27100</v>
          </cell>
          <cell r="B1593">
            <v>2943.3</v>
          </cell>
        </row>
        <row r="1594">
          <cell r="A1594">
            <v>27105</v>
          </cell>
          <cell r="B1594">
            <v>3075.4500000000003</v>
          </cell>
        </row>
        <row r="1595">
          <cell r="A1595">
            <v>27110</v>
          </cell>
          <cell r="B1595">
            <v>3406.1400000000003</v>
          </cell>
        </row>
        <row r="1596">
          <cell r="A1596">
            <v>27111</v>
          </cell>
          <cell r="B1596">
            <v>3182.6099999999997</v>
          </cell>
        </row>
        <row r="1597">
          <cell r="A1597">
            <v>27120</v>
          </cell>
          <cell r="B1597">
            <v>4495.29</v>
          </cell>
        </row>
        <row r="1598">
          <cell r="A1598">
            <v>27122</v>
          </cell>
          <cell r="B1598">
            <v>3837.06</v>
          </cell>
        </row>
        <row r="1599">
          <cell r="A1599">
            <v>27125</v>
          </cell>
          <cell r="B1599">
            <v>3928.26</v>
          </cell>
        </row>
        <row r="1600">
          <cell r="A1600">
            <v>27130</v>
          </cell>
          <cell r="B1600">
            <v>4411.29</v>
          </cell>
        </row>
        <row r="1601">
          <cell r="A1601">
            <v>27132</v>
          </cell>
          <cell r="B1601">
            <v>5720.67</v>
          </cell>
        </row>
        <row r="1602">
          <cell r="A1602">
            <v>27134</v>
          </cell>
          <cell r="B1602">
            <v>6459.66</v>
          </cell>
        </row>
        <row r="1603">
          <cell r="A1603">
            <v>27137</v>
          </cell>
          <cell r="B1603">
            <v>5006.6099999999997</v>
          </cell>
        </row>
        <row r="1604">
          <cell r="A1604">
            <v>27138</v>
          </cell>
          <cell r="B1604">
            <v>5195.1900000000005</v>
          </cell>
        </row>
        <row r="1605">
          <cell r="A1605">
            <v>27140</v>
          </cell>
          <cell r="B1605">
            <v>3142.32</v>
          </cell>
        </row>
        <row r="1606">
          <cell r="A1606">
            <v>27146</v>
          </cell>
          <cell r="B1606">
            <v>4376.58</v>
          </cell>
        </row>
        <row r="1607">
          <cell r="A1607">
            <v>27147</v>
          </cell>
          <cell r="B1607">
            <v>5032.38</v>
          </cell>
        </row>
        <row r="1608">
          <cell r="A1608">
            <v>27151</v>
          </cell>
          <cell r="B1608">
            <v>5425.68</v>
          </cell>
        </row>
        <row r="1609">
          <cell r="A1609">
            <v>27156</v>
          </cell>
          <cell r="B1609">
            <v>5830.74</v>
          </cell>
        </row>
        <row r="1610">
          <cell r="A1610">
            <v>27158</v>
          </cell>
          <cell r="B1610">
            <v>4821.42</v>
          </cell>
        </row>
        <row r="1611">
          <cell r="A1611">
            <v>27161</v>
          </cell>
          <cell r="B1611">
            <v>4235.07</v>
          </cell>
        </row>
        <row r="1612">
          <cell r="A1612">
            <v>27165</v>
          </cell>
          <cell r="B1612">
            <v>4764.63</v>
          </cell>
        </row>
        <row r="1613">
          <cell r="A1613">
            <v>27170</v>
          </cell>
          <cell r="B1613">
            <v>4040.37</v>
          </cell>
        </row>
        <row r="1614">
          <cell r="A1614">
            <v>27175</v>
          </cell>
          <cell r="B1614">
            <v>2348.31</v>
          </cell>
        </row>
        <row r="1615">
          <cell r="A1615">
            <v>27176</v>
          </cell>
          <cell r="B1615">
            <v>3245.25</v>
          </cell>
        </row>
        <row r="1616">
          <cell r="A1616">
            <v>27177</v>
          </cell>
          <cell r="B1616">
            <v>3892.4700000000003</v>
          </cell>
        </row>
        <row r="1617">
          <cell r="A1617">
            <v>27178</v>
          </cell>
          <cell r="B1617">
            <v>3245.25</v>
          </cell>
        </row>
        <row r="1618">
          <cell r="A1618">
            <v>27179</v>
          </cell>
          <cell r="B1618">
            <v>3427.6499999999996</v>
          </cell>
        </row>
        <row r="1619">
          <cell r="A1619">
            <v>27181</v>
          </cell>
          <cell r="B1619">
            <v>3904.2300000000005</v>
          </cell>
        </row>
        <row r="1620">
          <cell r="A1620">
            <v>27185</v>
          </cell>
          <cell r="B1620">
            <v>2553.06</v>
          </cell>
        </row>
        <row r="1621">
          <cell r="A1621">
            <v>27187</v>
          </cell>
          <cell r="B1621">
            <v>3487.8900000000003</v>
          </cell>
        </row>
        <row r="1622">
          <cell r="A1622">
            <v>27197</v>
          </cell>
          <cell r="B1622">
            <v>487.98</v>
          </cell>
        </row>
        <row r="1623">
          <cell r="A1623">
            <v>27198</v>
          </cell>
          <cell r="B1623">
            <v>1099.8000000000002</v>
          </cell>
        </row>
        <row r="1624">
          <cell r="A1624">
            <v>27200</v>
          </cell>
          <cell r="B1624">
            <v>707.31000000000006</v>
          </cell>
        </row>
        <row r="1625">
          <cell r="A1625">
            <v>27202</v>
          </cell>
          <cell r="B1625">
            <v>1868.04</v>
          </cell>
        </row>
        <row r="1626">
          <cell r="A1626">
            <v>27220</v>
          </cell>
          <cell r="B1626">
            <v>1505.28</v>
          </cell>
        </row>
        <row r="1627">
          <cell r="A1627">
            <v>27222</v>
          </cell>
          <cell r="B1627">
            <v>3449.07</v>
          </cell>
        </row>
        <row r="1628">
          <cell r="A1628">
            <v>27226</v>
          </cell>
          <cell r="B1628">
            <v>3663.51</v>
          </cell>
        </row>
        <row r="1629">
          <cell r="A1629">
            <v>27227</v>
          </cell>
          <cell r="B1629">
            <v>5646.12</v>
          </cell>
        </row>
        <row r="1630">
          <cell r="A1630">
            <v>27228</v>
          </cell>
          <cell r="B1630">
            <v>6398.0999999999995</v>
          </cell>
        </row>
        <row r="1631">
          <cell r="A1631">
            <v>27230</v>
          </cell>
          <cell r="B1631">
            <v>1788.4499999999998</v>
          </cell>
        </row>
        <row r="1632">
          <cell r="A1632">
            <v>27232</v>
          </cell>
          <cell r="B1632">
            <v>2478.3000000000002</v>
          </cell>
        </row>
        <row r="1633">
          <cell r="A1633">
            <v>27235</v>
          </cell>
          <cell r="B1633">
            <v>3173.5199999999995</v>
          </cell>
        </row>
        <row r="1634">
          <cell r="A1634">
            <v>27236</v>
          </cell>
          <cell r="B1634">
            <v>4136.79</v>
          </cell>
        </row>
        <row r="1635">
          <cell r="A1635">
            <v>27238</v>
          </cell>
          <cell r="B1635">
            <v>1705.9499999999998</v>
          </cell>
        </row>
        <row r="1636">
          <cell r="A1636">
            <v>27240</v>
          </cell>
          <cell r="B1636">
            <v>3343.5</v>
          </cell>
        </row>
        <row r="1637">
          <cell r="A1637">
            <v>27244</v>
          </cell>
          <cell r="B1637">
            <v>4250.6400000000003</v>
          </cell>
        </row>
        <row r="1638">
          <cell r="A1638">
            <v>27245</v>
          </cell>
          <cell r="B1638">
            <v>4247.8500000000004</v>
          </cell>
        </row>
        <row r="1639">
          <cell r="A1639">
            <v>27246</v>
          </cell>
          <cell r="B1639">
            <v>1428.8700000000001</v>
          </cell>
        </row>
        <row r="1640">
          <cell r="A1640">
            <v>27248</v>
          </cell>
          <cell r="B1640">
            <v>2605.98</v>
          </cell>
        </row>
        <row r="1641">
          <cell r="A1641">
            <v>27250</v>
          </cell>
          <cell r="B1641">
            <v>563.58000000000004</v>
          </cell>
        </row>
        <row r="1642">
          <cell r="A1642">
            <v>27252</v>
          </cell>
          <cell r="B1642">
            <v>2630.16</v>
          </cell>
        </row>
        <row r="1643">
          <cell r="A1643">
            <v>27253</v>
          </cell>
          <cell r="B1643">
            <v>3284.7300000000005</v>
          </cell>
        </row>
        <row r="1644">
          <cell r="A1644">
            <v>27254</v>
          </cell>
          <cell r="B1644">
            <v>4397.46</v>
          </cell>
        </row>
        <row r="1645">
          <cell r="A1645">
            <v>27256</v>
          </cell>
          <cell r="B1645">
            <v>1112.79</v>
          </cell>
        </row>
        <row r="1646">
          <cell r="A1646">
            <v>27257</v>
          </cell>
          <cell r="B1646">
            <v>1250.43</v>
          </cell>
        </row>
        <row r="1647">
          <cell r="A1647">
            <v>28258</v>
          </cell>
          <cell r="B1647">
            <v>3869.31</v>
          </cell>
        </row>
        <row r="1648">
          <cell r="A1648">
            <v>27259</v>
          </cell>
          <cell r="B1648">
            <v>5311.17</v>
          </cell>
        </row>
        <row r="1649">
          <cell r="A1649">
            <v>27265</v>
          </cell>
          <cell r="B1649">
            <v>1514.8799999999999</v>
          </cell>
        </row>
        <row r="1650">
          <cell r="A1650">
            <v>27266</v>
          </cell>
          <cell r="B1650">
            <v>2091.96</v>
          </cell>
        </row>
        <row r="1651">
          <cell r="A1651">
            <v>27267</v>
          </cell>
          <cell r="B1651">
            <v>1606.3200000000002</v>
          </cell>
        </row>
        <row r="1652">
          <cell r="A1652">
            <v>27268</v>
          </cell>
          <cell r="B1652">
            <v>1957.0500000000002</v>
          </cell>
        </row>
        <row r="1653">
          <cell r="A1653">
            <v>27269</v>
          </cell>
          <cell r="B1653">
            <v>4265.79</v>
          </cell>
        </row>
        <row r="1654">
          <cell r="A1654">
            <v>27275</v>
          </cell>
          <cell r="B1654">
            <v>663.72</v>
          </cell>
        </row>
        <row r="1655">
          <cell r="A1655">
            <v>27279</v>
          </cell>
          <cell r="B1655">
            <v>2808.2400000000002</v>
          </cell>
        </row>
        <row r="1656">
          <cell r="A1656">
            <v>27280</v>
          </cell>
          <cell r="B1656">
            <v>4571.01</v>
          </cell>
        </row>
        <row r="1657">
          <cell r="A1657">
            <v>27282</v>
          </cell>
          <cell r="B1657">
            <v>3039.66</v>
          </cell>
        </row>
        <row r="1658">
          <cell r="A1658">
            <v>27284</v>
          </cell>
          <cell r="B1658">
            <v>5464.71</v>
          </cell>
        </row>
        <row r="1659">
          <cell r="A1659">
            <v>27286</v>
          </cell>
          <cell r="B1659">
            <v>5628.12</v>
          </cell>
        </row>
        <row r="1660">
          <cell r="A1660">
            <v>27290</v>
          </cell>
          <cell r="B1660">
            <v>5587.0199999999995</v>
          </cell>
        </row>
        <row r="1661">
          <cell r="A1661">
            <v>27295</v>
          </cell>
          <cell r="B1661">
            <v>4295.88</v>
          </cell>
        </row>
        <row r="1662">
          <cell r="A1662">
            <v>27301</v>
          </cell>
          <cell r="B1662">
            <v>2506.8000000000002</v>
          </cell>
        </row>
        <row r="1663">
          <cell r="A1663">
            <v>27303</v>
          </cell>
          <cell r="B1663">
            <v>2264.94</v>
          </cell>
        </row>
        <row r="1664">
          <cell r="A1664">
            <v>27305</v>
          </cell>
          <cell r="B1664">
            <v>1749.48</v>
          </cell>
        </row>
        <row r="1665">
          <cell r="A1665">
            <v>27306</v>
          </cell>
          <cell r="B1665">
            <v>1225.56</v>
          </cell>
        </row>
        <row r="1666">
          <cell r="A1666">
            <v>27307</v>
          </cell>
          <cell r="B1666">
            <v>1480.08</v>
          </cell>
        </row>
        <row r="1667">
          <cell r="A1667">
            <v>27310</v>
          </cell>
          <cell r="B1667">
            <v>2602.23</v>
          </cell>
        </row>
        <row r="1668">
          <cell r="A1668">
            <v>27323</v>
          </cell>
          <cell r="B1668">
            <v>1049.94</v>
          </cell>
        </row>
        <row r="1669">
          <cell r="A1669">
            <v>27324</v>
          </cell>
          <cell r="B1669">
            <v>1477.9499999999998</v>
          </cell>
        </row>
        <row r="1670">
          <cell r="A1670">
            <v>27325</v>
          </cell>
          <cell r="B1670">
            <v>2038.9499999999998</v>
          </cell>
        </row>
        <row r="1671">
          <cell r="A1671">
            <v>27326</v>
          </cell>
          <cell r="B1671">
            <v>1898.67</v>
          </cell>
        </row>
        <row r="1672">
          <cell r="A1672">
            <v>27327</v>
          </cell>
          <cell r="B1672">
            <v>1920.84</v>
          </cell>
        </row>
        <row r="1673">
          <cell r="A1673">
            <v>27328</v>
          </cell>
          <cell r="B1673">
            <v>2178.2400000000002</v>
          </cell>
        </row>
        <row r="1674">
          <cell r="A1674">
            <v>27329</v>
          </cell>
          <cell r="B1674">
            <v>3562.9500000000003</v>
          </cell>
        </row>
        <row r="1675">
          <cell r="A1675">
            <v>27330</v>
          </cell>
          <cell r="B1675">
            <v>1542.5099999999998</v>
          </cell>
        </row>
        <row r="1676">
          <cell r="A1676">
            <v>27331</v>
          </cell>
          <cell r="B1676">
            <v>1728.63</v>
          </cell>
        </row>
        <row r="1677">
          <cell r="A1677">
            <v>27332</v>
          </cell>
          <cell r="B1677">
            <v>2315.67</v>
          </cell>
        </row>
        <row r="1678">
          <cell r="A1678">
            <v>27333</v>
          </cell>
          <cell r="B1678">
            <v>2124.42</v>
          </cell>
        </row>
        <row r="1679">
          <cell r="A1679">
            <v>27334</v>
          </cell>
          <cell r="B1679">
            <v>2452.1999999999998</v>
          </cell>
        </row>
        <row r="1680">
          <cell r="A1680">
            <v>27335</v>
          </cell>
          <cell r="B1680">
            <v>2712.48</v>
          </cell>
        </row>
        <row r="1681">
          <cell r="A1681">
            <v>27337</v>
          </cell>
          <cell r="B1681">
            <v>1461.3000000000002</v>
          </cell>
        </row>
        <row r="1682">
          <cell r="A1682">
            <v>27339</v>
          </cell>
          <cell r="B1682">
            <v>2598.1799999999998</v>
          </cell>
        </row>
        <row r="1683">
          <cell r="A1683">
            <v>27340</v>
          </cell>
          <cell r="B1683">
            <v>1381.68</v>
          </cell>
        </row>
        <row r="1684">
          <cell r="A1684">
            <v>27345</v>
          </cell>
          <cell r="B1684">
            <v>1762.8600000000001</v>
          </cell>
        </row>
        <row r="1685">
          <cell r="A1685">
            <v>27347</v>
          </cell>
          <cell r="B1685">
            <v>1908.63</v>
          </cell>
        </row>
        <row r="1686">
          <cell r="A1686">
            <v>27350</v>
          </cell>
          <cell r="B1686">
            <v>2344.6499999999996</v>
          </cell>
        </row>
        <row r="1687">
          <cell r="A1687">
            <v>27355</v>
          </cell>
          <cell r="B1687">
            <v>2181.33</v>
          </cell>
        </row>
        <row r="1688">
          <cell r="A1688">
            <v>27356</v>
          </cell>
          <cell r="B1688">
            <v>2629.32</v>
          </cell>
        </row>
        <row r="1689">
          <cell r="A1689">
            <v>27357</v>
          </cell>
          <cell r="B1689">
            <v>2905.2</v>
          </cell>
        </row>
        <row r="1690">
          <cell r="A1690">
            <v>27358</v>
          </cell>
          <cell r="B1690">
            <v>907.56</v>
          </cell>
        </row>
        <row r="1691">
          <cell r="A1691">
            <v>27360</v>
          </cell>
          <cell r="B1691">
            <v>3252.4500000000003</v>
          </cell>
        </row>
        <row r="1692">
          <cell r="A1692">
            <v>27364</v>
          </cell>
          <cell r="B1692">
            <v>5302.68</v>
          </cell>
        </row>
        <row r="1693">
          <cell r="A1693">
            <v>27365</v>
          </cell>
          <cell r="B1693">
            <v>6976.2000000000007</v>
          </cell>
        </row>
        <row r="1694">
          <cell r="A1694">
            <v>27369</v>
          </cell>
          <cell r="B1694">
            <v>751.38</v>
          </cell>
        </row>
        <row r="1695">
          <cell r="A1695">
            <v>27372</v>
          </cell>
          <cell r="B1695">
            <v>2230.9499999999998</v>
          </cell>
        </row>
        <row r="1696">
          <cell r="A1696">
            <v>27380</v>
          </cell>
          <cell r="B1696">
            <v>2278.7400000000002</v>
          </cell>
        </row>
        <row r="1697">
          <cell r="A1697">
            <v>27381</v>
          </cell>
          <cell r="B1697">
            <v>2942.31</v>
          </cell>
        </row>
        <row r="1698">
          <cell r="A1698">
            <v>27385</v>
          </cell>
          <cell r="B1698">
            <v>2237.46</v>
          </cell>
        </row>
        <row r="1699">
          <cell r="A1699">
            <v>27386</v>
          </cell>
          <cell r="B1699">
            <v>3072.3599999999997</v>
          </cell>
        </row>
        <row r="1700">
          <cell r="A1700">
            <v>27390</v>
          </cell>
          <cell r="B1700">
            <v>1638.9299999999998</v>
          </cell>
        </row>
        <row r="1701">
          <cell r="A1701">
            <v>27391</v>
          </cell>
          <cell r="B1701">
            <v>2088.96</v>
          </cell>
        </row>
        <row r="1702">
          <cell r="A1702">
            <v>27392</v>
          </cell>
          <cell r="B1702">
            <v>2539.6799999999998</v>
          </cell>
        </row>
        <row r="1703">
          <cell r="A1703">
            <v>27393</v>
          </cell>
          <cell r="B1703">
            <v>1809.4499999999998</v>
          </cell>
        </row>
        <row r="1704">
          <cell r="A1704">
            <v>27394</v>
          </cell>
          <cell r="B1704">
            <v>2334.2400000000002</v>
          </cell>
        </row>
        <row r="1705">
          <cell r="A1705">
            <v>27395</v>
          </cell>
          <cell r="B1705">
            <v>3114.66</v>
          </cell>
        </row>
        <row r="1706">
          <cell r="A1706">
            <v>27396</v>
          </cell>
          <cell r="B1706">
            <v>2215.4700000000003</v>
          </cell>
        </row>
        <row r="1707">
          <cell r="A1707">
            <v>27397</v>
          </cell>
          <cell r="B1707">
            <v>3227.8500000000004</v>
          </cell>
        </row>
        <row r="1708">
          <cell r="A1708">
            <v>27400</v>
          </cell>
          <cell r="B1708">
            <v>2481.5700000000002</v>
          </cell>
        </row>
        <row r="1709">
          <cell r="A1709">
            <v>27403</v>
          </cell>
          <cell r="B1709">
            <v>2303.46</v>
          </cell>
        </row>
        <row r="1710">
          <cell r="A1710">
            <v>27405</v>
          </cell>
          <cell r="B1710">
            <v>2413.14</v>
          </cell>
        </row>
        <row r="1711">
          <cell r="A1711">
            <v>27407</v>
          </cell>
          <cell r="B1711">
            <v>2829.2400000000002</v>
          </cell>
        </row>
        <row r="1712">
          <cell r="A1712">
            <v>27409</v>
          </cell>
          <cell r="B1712">
            <v>3394.8900000000003</v>
          </cell>
        </row>
        <row r="1713">
          <cell r="A1713">
            <v>27412</v>
          </cell>
          <cell r="B1713">
            <v>5676.8099999999995</v>
          </cell>
        </row>
        <row r="1714">
          <cell r="A1714">
            <v>27415</v>
          </cell>
          <cell r="B1714">
            <v>4768.1400000000003</v>
          </cell>
        </row>
        <row r="1715">
          <cell r="A1715">
            <v>27416</v>
          </cell>
          <cell r="B1715">
            <v>3423.84</v>
          </cell>
        </row>
        <row r="1716">
          <cell r="A1716">
            <v>27418</v>
          </cell>
          <cell r="B1716">
            <v>2932.6499999999996</v>
          </cell>
        </row>
        <row r="1717">
          <cell r="A1717">
            <v>27420</v>
          </cell>
          <cell r="B1717">
            <v>2647.08</v>
          </cell>
        </row>
        <row r="1718">
          <cell r="A1718">
            <v>27422</v>
          </cell>
          <cell r="B1718">
            <v>2633.2200000000003</v>
          </cell>
        </row>
        <row r="1719">
          <cell r="A1719">
            <v>27424</v>
          </cell>
          <cell r="B1719">
            <v>2657.43</v>
          </cell>
        </row>
        <row r="1720">
          <cell r="A1720">
            <v>27425</v>
          </cell>
          <cell r="B1720">
            <v>1665.48</v>
          </cell>
        </row>
        <row r="1721">
          <cell r="A1721">
            <v>27427</v>
          </cell>
          <cell r="B1721">
            <v>2524.71</v>
          </cell>
        </row>
        <row r="1722">
          <cell r="A1722">
            <v>27428</v>
          </cell>
          <cell r="B1722">
            <v>3929.1000000000004</v>
          </cell>
        </row>
        <row r="1723">
          <cell r="A1723">
            <v>27429</v>
          </cell>
          <cell r="B1723">
            <v>4427.07</v>
          </cell>
        </row>
        <row r="1724">
          <cell r="A1724">
            <v>27430</v>
          </cell>
          <cell r="B1724">
            <v>2634.2400000000002</v>
          </cell>
        </row>
        <row r="1725">
          <cell r="A1725">
            <v>27435</v>
          </cell>
          <cell r="B1725">
            <v>2885.61</v>
          </cell>
        </row>
        <row r="1726">
          <cell r="A1726">
            <v>27437</v>
          </cell>
          <cell r="B1726">
            <v>2357.0700000000002</v>
          </cell>
        </row>
        <row r="1727">
          <cell r="A1727">
            <v>27438</v>
          </cell>
          <cell r="B1727">
            <v>2957.9700000000003</v>
          </cell>
        </row>
        <row r="1728">
          <cell r="A1728">
            <v>27440</v>
          </cell>
          <cell r="B1728">
            <v>2817.42</v>
          </cell>
        </row>
        <row r="1729">
          <cell r="A1729">
            <v>27441</v>
          </cell>
          <cell r="B1729">
            <v>2904.57</v>
          </cell>
        </row>
        <row r="1730">
          <cell r="A1730">
            <v>27442</v>
          </cell>
          <cell r="B1730">
            <v>3061.44</v>
          </cell>
        </row>
        <row r="1731">
          <cell r="A1731">
            <v>27443</v>
          </cell>
          <cell r="B1731">
            <v>2878.6499999999996</v>
          </cell>
        </row>
        <row r="1732">
          <cell r="A1732">
            <v>27445</v>
          </cell>
          <cell r="B1732">
            <v>4336.8900000000003</v>
          </cell>
        </row>
        <row r="1733">
          <cell r="A1733">
            <v>27446</v>
          </cell>
          <cell r="B1733">
            <v>3967.2000000000003</v>
          </cell>
        </row>
        <row r="1734">
          <cell r="A1734">
            <v>27447</v>
          </cell>
          <cell r="B1734">
            <v>4406.6400000000003</v>
          </cell>
        </row>
        <row r="1735">
          <cell r="A1735">
            <v>27448</v>
          </cell>
          <cell r="B1735">
            <v>2917.23</v>
          </cell>
        </row>
        <row r="1736">
          <cell r="A1736">
            <v>27450</v>
          </cell>
          <cell r="B1736">
            <v>3552.96</v>
          </cell>
        </row>
        <row r="1737">
          <cell r="A1737">
            <v>27454</v>
          </cell>
          <cell r="B1737">
            <v>4478.13</v>
          </cell>
        </row>
        <row r="1738">
          <cell r="A1738">
            <v>27455</v>
          </cell>
          <cell r="B1738">
            <v>3388.1099999999997</v>
          </cell>
        </row>
        <row r="1739">
          <cell r="A1739">
            <v>27457</v>
          </cell>
          <cell r="B1739">
            <v>3345.33</v>
          </cell>
        </row>
        <row r="1740">
          <cell r="A1740">
            <v>27465</v>
          </cell>
          <cell r="B1740">
            <v>4313.97</v>
          </cell>
        </row>
        <row r="1741">
          <cell r="A1741">
            <v>27466</v>
          </cell>
          <cell r="B1741">
            <v>4119.6000000000004</v>
          </cell>
        </row>
        <row r="1742">
          <cell r="A1742">
            <v>27468</v>
          </cell>
          <cell r="B1742">
            <v>4634.46</v>
          </cell>
        </row>
        <row r="1743">
          <cell r="A1743">
            <v>27470</v>
          </cell>
          <cell r="B1743">
            <v>4110.75</v>
          </cell>
        </row>
        <row r="1744">
          <cell r="A1744">
            <v>27472</v>
          </cell>
          <cell r="B1744">
            <v>4382.58</v>
          </cell>
        </row>
        <row r="1745">
          <cell r="A1745">
            <v>27475</v>
          </cell>
          <cell r="B1745">
            <v>2364.9900000000002</v>
          </cell>
        </row>
        <row r="1746">
          <cell r="A1746">
            <v>27477</v>
          </cell>
          <cell r="B1746">
            <v>2597.58</v>
          </cell>
        </row>
        <row r="1747">
          <cell r="A1747">
            <v>27479</v>
          </cell>
          <cell r="B1747">
            <v>3216.21</v>
          </cell>
        </row>
        <row r="1748">
          <cell r="A1748">
            <v>27485</v>
          </cell>
          <cell r="B1748">
            <v>2391.1499999999996</v>
          </cell>
        </row>
        <row r="1749">
          <cell r="A1749">
            <v>27486</v>
          </cell>
          <cell r="B1749">
            <v>4838.6099999999997</v>
          </cell>
        </row>
        <row r="1750">
          <cell r="A1750">
            <v>27487</v>
          </cell>
          <cell r="B1750">
            <v>5990.3099999999995</v>
          </cell>
        </row>
        <row r="1751">
          <cell r="A1751">
            <v>27488</v>
          </cell>
          <cell r="B1751">
            <v>4167.8099999999995</v>
          </cell>
        </row>
        <row r="1752">
          <cell r="A1752">
            <v>27495</v>
          </cell>
          <cell r="B1752">
            <v>3929.82</v>
          </cell>
        </row>
        <row r="1753">
          <cell r="A1753">
            <v>27496</v>
          </cell>
          <cell r="B1753">
            <v>1991.88</v>
          </cell>
        </row>
        <row r="1754">
          <cell r="A1754">
            <v>27497</v>
          </cell>
          <cell r="B1754">
            <v>2072.58</v>
          </cell>
        </row>
        <row r="1755">
          <cell r="A1755">
            <v>27498</v>
          </cell>
          <cell r="B1755">
            <v>2352.54</v>
          </cell>
        </row>
        <row r="1756">
          <cell r="A1756">
            <v>27499</v>
          </cell>
          <cell r="B1756">
            <v>2502.33</v>
          </cell>
        </row>
        <row r="1757">
          <cell r="A1757">
            <v>27500</v>
          </cell>
          <cell r="B1757">
            <v>1920.03</v>
          </cell>
        </row>
        <row r="1758">
          <cell r="A1758">
            <v>27501</v>
          </cell>
          <cell r="B1758">
            <v>1834.08</v>
          </cell>
        </row>
        <row r="1759">
          <cell r="A1759">
            <v>27502</v>
          </cell>
          <cell r="B1759">
            <v>2625.93</v>
          </cell>
        </row>
        <row r="1760">
          <cell r="A1760">
            <v>27503</v>
          </cell>
          <cell r="B1760">
            <v>2825.07</v>
          </cell>
        </row>
        <row r="1761">
          <cell r="A1761">
            <v>27506</v>
          </cell>
          <cell r="B1761">
            <v>4642.62</v>
          </cell>
        </row>
        <row r="1762">
          <cell r="A1762">
            <v>27507</v>
          </cell>
          <cell r="B1762">
            <v>3348.69</v>
          </cell>
        </row>
        <row r="1763">
          <cell r="A1763">
            <v>27508</v>
          </cell>
          <cell r="B1763">
            <v>1936.08</v>
          </cell>
        </row>
        <row r="1764">
          <cell r="A1764">
            <v>27509</v>
          </cell>
          <cell r="B1764">
            <v>2467.71</v>
          </cell>
        </row>
        <row r="1765">
          <cell r="A1765">
            <v>27510</v>
          </cell>
          <cell r="B1765">
            <v>2399.1000000000004</v>
          </cell>
        </row>
        <row r="1766">
          <cell r="A1766">
            <v>27511</v>
          </cell>
          <cell r="B1766">
            <v>3433.74</v>
          </cell>
        </row>
        <row r="1767">
          <cell r="A1767">
            <v>27513</v>
          </cell>
          <cell r="B1767">
            <v>4225.71</v>
          </cell>
        </row>
        <row r="1768">
          <cell r="A1768">
            <v>27514</v>
          </cell>
          <cell r="B1768">
            <v>3333.96</v>
          </cell>
        </row>
        <row r="1769">
          <cell r="A1769">
            <v>27516</v>
          </cell>
          <cell r="B1769">
            <v>1937.94</v>
          </cell>
        </row>
        <row r="1770">
          <cell r="A1770">
            <v>27517</v>
          </cell>
          <cell r="B1770">
            <v>2471.04</v>
          </cell>
        </row>
        <row r="1771">
          <cell r="A1771">
            <v>27519</v>
          </cell>
          <cell r="B1771">
            <v>3085.9500000000003</v>
          </cell>
        </row>
        <row r="1772">
          <cell r="A1772">
            <v>27520</v>
          </cell>
          <cell r="B1772">
            <v>1255.47</v>
          </cell>
        </row>
        <row r="1773">
          <cell r="A1773">
            <v>27524</v>
          </cell>
          <cell r="B1773">
            <v>2670.81</v>
          </cell>
        </row>
        <row r="1774">
          <cell r="A1774">
            <v>27530</v>
          </cell>
          <cell r="B1774">
            <v>1197.72</v>
          </cell>
        </row>
        <row r="1775">
          <cell r="A1775">
            <v>27532</v>
          </cell>
          <cell r="B1775">
            <v>2265.96</v>
          </cell>
        </row>
        <row r="1776">
          <cell r="A1776">
            <v>27535</v>
          </cell>
          <cell r="B1776">
            <v>3104.94</v>
          </cell>
        </row>
        <row r="1777">
          <cell r="A1777">
            <v>27536</v>
          </cell>
          <cell r="B1777">
            <v>4123.32</v>
          </cell>
        </row>
        <row r="1778">
          <cell r="A1778">
            <v>27538</v>
          </cell>
          <cell r="B1778">
            <v>1822.47</v>
          </cell>
        </row>
        <row r="1779">
          <cell r="A1779">
            <v>27540</v>
          </cell>
          <cell r="B1779">
            <v>2879.61</v>
          </cell>
        </row>
        <row r="1780">
          <cell r="A1780">
            <v>27550</v>
          </cell>
          <cell r="B1780">
            <v>1906.77</v>
          </cell>
        </row>
        <row r="1781">
          <cell r="A1781">
            <v>27552</v>
          </cell>
          <cell r="B1781">
            <v>2281.6499999999996</v>
          </cell>
        </row>
        <row r="1782">
          <cell r="A1782">
            <v>27556</v>
          </cell>
          <cell r="B1782">
            <v>3038.46</v>
          </cell>
        </row>
        <row r="1783">
          <cell r="A1783">
            <v>27557</v>
          </cell>
          <cell r="B1783">
            <v>3594.09</v>
          </cell>
        </row>
        <row r="1784">
          <cell r="A1784">
            <v>27558</v>
          </cell>
          <cell r="B1784">
            <v>4071.63</v>
          </cell>
        </row>
        <row r="1785">
          <cell r="A1785">
            <v>27560</v>
          </cell>
          <cell r="B1785">
            <v>1413.8700000000001</v>
          </cell>
        </row>
        <row r="1786">
          <cell r="A1786">
            <v>27562</v>
          </cell>
          <cell r="B1786">
            <v>1792.6799999999998</v>
          </cell>
        </row>
        <row r="1787">
          <cell r="A1787">
            <v>27566</v>
          </cell>
          <cell r="B1787">
            <v>3129.99</v>
          </cell>
        </row>
        <row r="1788">
          <cell r="A1788">
            <v>27570</v>
          </cell>
          <cell r="B1788">
            <v>559.86</v>
          </cell>
        </row>
        <row r="1789">
          <cell r="A1789">
            <v>27580</v>
          </cell>
          <cell r="B1789">
            <v>5150.22</v>
          </cell>
        </row>
        <row r="1790">
          <cell r="A1790">
            <v>27590</v>
          </cell>
          <cell r="B1790">
            <v>2559.48</v>
          </cell>
        </row>
        <row r="1791">
          <cell r="A1791">
            <v>27591</v>
          </cell>
          <cell r="B1791">
            <v>3366.63</v>
          </cell>
        </row>
        <row r="1792">
          <cell r="A1792">
            <v>27592</v>
          </cell>
          <cell r="B1792">
            <v>2223.5700000000002</v>
          </cell>
        </row>
        <row r="1793">
          <cell r="A1793">
            <v>27594</v>
          </cell>
          <cell r="B1793">
            <v>1729.29</v>
          </cell>
        </row>
        <row r="1794">
          <cell r="A1794">
            <v>27596</v>
          </cell>
          <cell r="B1794">
            <v>2397.81</v>
          </cell>
        </row>
        <row r="1795">
          <cell r="A1795">
            <v>27598</v>
          </cell>
          <cell r="B1795">
            <v>2325.39</v>
          </cell>
        </row>
        <row r="1796">
          <cell r="A1796">
            <v>27600</v>
          </cell>
          <cell r="B1796">
            <v>1389.3600000000001</v>
          </cell>
        </row>
        <row r="1797">
          <cell r="A1797">
            <v>27601</v>
          </cell>
          <cell r="B1797">
            <v>1564.3200000000002</v>
          </cell>
        </row>
        <row r="1798">
          <cell r="A1798">
            <v>27602</v>
          </cell>
          <cell r="B1798">
            <v>1585.8899999999999</v>
          </cell>
        </row>
        <row r="1799">
          <cell r="A1799">
            <v>27603</v>
          </cell>
          <cell r="B1799">
            <v>1977.5700000000002</v>
          </cell>
        </row>
        <row r="1800">
          <cell r="A1800">
            <v>27604</v>
          </cell>
          <cell r="B1800">
            <v>1688.97</v>
          </cell>
        </row>
        <row r="1801">
          <cell r="A1801">
            <v>27605</v>
          </cell>
          <cell r="B1801">
            <v>1265.28</v>
          </cell>
        </row>
        <row r="1802">
          <cell r="A1802">
            <v>27606</v>
          </cell>
          <cell r="B1802">
            <v>948.75</v>
          </cell>
        </row>
        <row r="1803">
          <cell r="A1803">
            <v>27607</v>
          </cell>
          <cell r="B1803">
            <v>2118.81</v>
          </cell>
        </row>
        <row r="1804">
          <cell r="A1804">
            <v>27610</v>
          </cell>
          <cell r="B1804">
            <v>2291.2200000000003</v>
          </cell>
        </row>
        <row r="1805">
          <cell r="A1805">
            <v>27612</v>
          </cell>
          <cell r="B1805">
            <v>2021.6100000000001</v>
          </cell>
        </row>
        <row r="1806">
          <cell r="A1806">
            <v>27613</v>
          </cell>
          <cell r="B1806">
            <v>961.98</v>
          </cell>
        </row>
        <row r="1807">
          <cell r="A1807">
            <v>27614</v>
          </cell>
          <cell r="B1807">
            <v>2212.08</v>
          </cell>
        </row>
        <row r="1808">
          <cell r="A1808">
            <v>27615</v>
          </cell>
          <cell r="B1808">
            <v>3514.2000000000003</v>
          </cell>
        </row>
        <row r="1809">
          <cell r="A1809">
            <v>27616</v>
          </cell>
          <cell r="B1809">
            <v>4320.3900000000003</v>
          </cell>
        </row>
        <row r="1810">
          <cell r="A1810">
            <v>27618</v>
          </cell>
          <cell r="B1810">
            <v>1866.42</v>
          </cell>
        </row>
        <row r="1811">
          <cell r="A1811">
            <v>27619</v>
          </cell>
          <cell r="B1811">
            <v>1651.02</v>
          </cell>
        </row>
        <row r="1812">
          <cell r="A1812">
            <v>27620</v>
          </cell>
          <cell r="B1812">
            <v>1598.31</v>
          </cell>
        </row>
        <row r="1813">
          <cell r="A1813">
            <v>27625</v>
          </cell>
          <cell r="B1813">
            <v>2029.17</v>
          </cell>
        </row>
        <row r="1814">
          <cell r="A1814">
            <v>27626</v>
          </cell>
          <cell r="B1814">
            <v>2161.86</v>
          </cell>
        </row>
        <row r="1815">
          <cell r="A1815">
            <v>27630</v>
          </cell>
          <cell r="B1815">
            <v>2035.2599999999998</v>
          </cell>
        </row>
        <row r="1816">
          <cell r="A1816">
            <v>27632</v>
          </cell>
          <cell r="B1816">
            <v>1430.6100000000001</v>
          </cell>
        </row>
        <row r="1817">
          <cell r="A1817">
            <v>27634</v>
          </cell>
          <cell r="B1817">
            <v>2351.13</v>
          </cell>
        </row>
        <row r="1818">
          <cell r="A1818">
            <v>27635</v>
          </cell>
          <cell r="B1818">
            <v>2069.2799999999997</v>
          </cell>
        </row>
        <row r="1819">
          <cell r="A1819">
            <v>27637</v>
          </cell>
          <cell r="B1819">
            <v>2625.63</v>
          </cell>
        </row>
        <row r="1820">
          <cell r="A1820">
            <v>27638</v>
          </cell>
          <cell r="B1820">
            <v>2635.29</v>
          </cell>
        </row>
        <row r="1821">
          <cell r="A1821">
            <v>27640</v>
          </cell>
          <cell r="B1821">
            <v>2919.27</v>
          </cell>
        </row>
        <row r="1822">
          <cell r="A1822">
            <v>27641</v>
          </cell>
          <cell r="B1822">
            <v>2295.7200000000003</v>
          </cell>
        </row>
        <row r="1823">
          <cell r="A1823">
            <v>27645</v>
          </cell>
          <cell r="B1823">
            <v>6041.76</v>
          </cell>
        </row>
        <row r="1824">
          <cell r="A1824">
            <v>27646</v>
          </cell>
          <cell r="B1824">
            <v>5274.96</v>
          </cell>
        </row>
        <row r="1825">
          <cell r="A1825">
            <v>27647</v>
          </cell>
          <cell r="B1825">
            <v>3367.41</v>
          </cell>
        </row>
        <row r="1826">
          <cell r="A1826">
            <v>27648</v>
          </cell>
          <cell r="B1826">
            <v>864</v>
          </cell>
        </row>
        <row r="1827">
          <cell r="A1827">
            <v>27650</v>
          </cell>
          <cell r="B1827">
            <v>2357.8500000000004</v>
          </cell>
        </row>
        <row r="1828">
          <cell r="A1828">
            <v>27652</v>
          </cell>
          <cell r="B1828">
            <v>2328.5099999999998</v>
          </cell>
        </row>
        <row r="1829">
          <cell r="A1829">
            <v>27654</v>
          </cell>
          <cell r="B1829">
            <v>2537.88</v>
          </cell>
        </row>
        <row r="1830">
          <cell r="A1830">
            <v>27656</v>
          </cell>
          <cell r="B1830">
            <v>2056.5299999999997</v>
          </cell>
        </row>
        <row r="1831">
          <cell r="A1831">
            <v>27658</v>
          </cell>
          <cell r="B1831">
            <v>1331.46</v>
          </cell>
        </row>
        <row r="1832">
          <cell r="A1832">
            <v>27659</v>
          </cell>
          <cell r="B1832">
            <v>1673.94</v>
          </cell>
        </row>
        <row r="1833">
          <cell r="A1833">
            <v>27664</v>
          </cell>
          <cell r="B1833">
            <v>1318.83</v>
          </cell>
        </row>
        <row r="1834">
          <cell r="A1834">
            <v>27665</v>
          </cell>
          <cell r="B1834">
            <v>1523.82</v>
          </cell>
        </row>
        <row r="1835">
          <cell r="A1835">
            <v>27675</v>
          </cell>
          <cell r="B1835">
            <v>1773.06</v>
          </cell>
        </row>
        <row r="1836">
          <cell r="A1836">
            <v>27676</v>
          </cell>
          <cell r="B1836">
            <v>2154.1799999999998</v>
          </cell>
        </row>
        <row r="1837">
          <cell r="A1837">
            <v>27680</v>
          </cell>
          <cell r="B1837">
            <v>1500.66</v>
          </cell>
        </row>
        <row r="1838">
          <cell r="A1838">
            <v>27681</v>
          </cell>
          <cell r="B1838">
            <v>1808.46</v>
          </cell>
        </row>
        <row r="1839">
          <cell r="A1839">
            <v>27685</v>
          </cell>
          <cell r="B1839">
            <v>2468.79</v>
          </cell>
        </row>
        <row r="1840">
          <cell r="A1840">
            <v>27686</v>
          </cell>
          <cell r="B1840">
            <v>1872.87</v>
          </cell>
        </row>
        <row r="1841">
          <cell r="A1841">
            <v>27687</v>
          </cell>
          <cell r="B1841">
            <v>1628.31</v>
          </cell>
        </row>
        <row r="1842">
          <cell r="A1842">
            <v>27690</v>
          </cell>
          <cell r="B1842">
            <v>2278.98</v>
          </cell>
        </row>
        <row r="1843">
          <cell r="A1843">
            <v>27691</v>
          </cell>
          <cell r="B1843">
            <v>2645.1000000000004</v>
          </cell>
        </row>
        <row r="1844">
          <cell r="A1844">
            <v>27692</v>
          </cell>
          <cell r="B1844">
            <v>331.23</v>
          </cell>
        </row>
        <row r="1845">
          <cell r="A1845">
            <v>27695</v>
          </cell>
          <cell r="B1845">
            <v>1740.69</v>
          </cell>
        </row>
        <row r="1846">
          <cell r="A1846">
            <v>27696</v>
          </cell>
          <cell r="B1846">
            <v>1939.98</v>
          </cell>
        </row>
        <row r="1847">
          <cell r="A1847">
            <v>27698</v>
          </cell>
          <cell r="B1847">
            <v>2258.37</v>
          </cell>
        </row>
        <row r="1848">
          <cell r="A1848">
            <v>27700</v>
          </cell>
          <cell r="B1848">
            <v>2155.08</v>
          </cell>
        </row>
        <row r="1849">
          <cell r="A1849">
            <v>27702</v>
          </cell>
          <cell r="B1849">
            <v>3354.87</v>
          </cell>
        </row>
        <row r="1850">
          <cell r="A1850">
            <v>27703</v>
          </cell>
          <cell r="B1850">
            <v>3857.58</v>
          </cell>
        </row>
        <row r="1851">
          <cell r="A1851">
            <v>27704</v>
          </cell>
          <cell r="B1851">
            <v>2029.7400000000002</v>
          </cell>
        </row>
        <row r="1852">
          <cell r="A1852">
            <v>27705</v>
          </cell>
          <cell r="B1852">
            <v>2658.18</v>
          </cell>
        </row>
        <row r="1853">
          <cell r="A1853">
            <v>27707</v>
          </cell>
          <cell r="B1853">
            <v>1489.56</v>
          </cell>
        </row>
        <row r="1854">
          <cell r="A1854">
            <v>27709</v>
          </cell>
          <cell r="B1854">
            <v>3925.26</v>
          </cell>
        </row>
        <row r="1855">
          <cell r="A1855">
            <v>27712</v>
          </cell>
          <cell r="B1855">
            <v>3844.56</v>
          </cell>
        </row>
        <row r="1856">
          <cell r="A1856">
            <v>27715</v>
          </cell>
          <cell r="B1856">
            <v>3739.6499999999996</v>
          </cell>
        </row>
        <row r="1857">
          <cell r="A1857">
            <v>27720</v>
          </cell>
          <cell r="B1857">
            <v>3075.7799999999997</v>
          </cell>
        </row>
        <row r="1858">
          <cell r="A1858">
            <v>27722</v>
          </cell>
          <cell r="B1858">
            <v>3154.0499999999997</v>
          </cell>
        </row>
        <row r="1859">
          <cell r="A1859">
            <v>27724</v>
          </cell>
          <cell r="B1859">
            <v>4307.7300000000005</v>
          </cell>
        </row>
        <row r="1860">
          <cell r="A1860">
            <v>27725</v>
          </cell>
          <cell r="B1860">
            <v>4243.32</v>
          </cell>
        </row>
        <row r="1861">
          <cell r="A1861">
            <v>27726</v>
          </cell>
          <cell r="B1861">
            <v>3332.01</v>
          </cell>
        </row>
        <row r="1862">
          <cell r="A1862">
            <v>27727</v>
          </cell>
          <cell r="B1862">
            <v>3635.94</v>
          </cell>
        </row>
        <row r="1863">
          <cell r="A1863">
            <v>27730</v>
          </cell>
          <cell r="B1863">
            <v>2111.1000000000004</v>
          </cell>
        </row>
        <row r="1864">
          <cell r="A1864">
            <v>27732</v>
          </cell>
          <cell r="B1864">
            <v>1658.6999999999998</v>
          </cell>
        </row>
        <row r="1865">
          <cell r="A1865">
            <v>27734</v>
          </cell>
          <cell r="B1865">
            <v>2347.4700000000003</v>
          </cell>
        </row>
        <row r="1866">
          <cell r="A1866">
            <v>27740</v>
          </cell>
          <cell r="B1866">
            <v>2517.8999999999996</v>
          </cell>
        </row>
        <row r="1867">
          <cell r="A1867">
            <v>27742</v>
          </cell>
          <cell r="B1867">
            <v>2755.23</v>
          </cell>
        </row>
        <row r="1868">
          <cell r="A1868">
            <v>27745</v>
          </cell>
          <cell r="B1868">
            <v>2672.37</v>
          </cell>
        </row>
        <row r="1869">
          <cell r="A1869">
            <v>27750</v>
          </cell>
          <cell r="B1869">
            <v>1332.24</v>
          </cell>
        </row>
        <row r="1870">
          <cell r="A1870">
            <v>27752</v>
          </cell>
          <cell r="B1870">
            <v>1980.9900000000002</v>
          </cell>
        </row>
        <row r="1871">
          <cell r="A1871">
            <v>27756</v>
          </cell>
          <cell r="B1871">
            <v>2081.79</v>
          </cell>
        </row>
        <row r="1872">
          <cell r="A1872">
            <v>27758</v>
          </cell>
          <cell r="B1872">
            <v>3158.34</v>
          </cell>
        </row>
        <row r="1873">
          <cell r="A1873">
            <v>27759</v>
          </cell>
          <cell r="B1873">
            <v>3479.9700000000003</v>
          </cell>
        </row>
        <row r="1874">
          <cell r="A1874">
            <v>27760</v>
          </cell>
          <cell r="B1874">
            <v>1277.9100000000001</v>
          </cell>
        </row>
        <row r="1875">
          <cell r="A1875">
            <v>27762</v>
          </cell>
          <cell r="B1875">
            <v>1805.58</v>
          </cell>
        </row>
        <row r="1876">
          <cell r="A1876">
            <v>27766</v>
          </cell>
          <cell r="B1876">
            <v>2186.04</v>
          </cell>
        </row>
        <row r="1877">
          <cell r="A1877">
            <v>27767</v>
          </cell>
          <cell r="B1877">
            <v>1128.6600000000001</v>
          </cell>
        </row>
        <row r="1878">
          <cell r="A1878">
            <v>27768</v>
          </cell>
          <cell r="B1878">
            <v>1658.94</v>
          </cell>
        </row>
        <row r="1879">
          <cell r="A1879">
            <v>27769</v>
          </cell>
          <cell r="B1879">
            <v>2574.36</v>
          </cell>
        </row>
        <row r="1880">
          <cell r="A1880">
            <v>27780</v>
          </cell>
          <cell r="B1880">
            <v>1196.5500000000002</v>
          </cell>
        </row>
        <row r="1881">
          <cell r="A1881">
            <v>27781</v>
          </cell>
          <cell r="B1881">
            <v>1655.79</v>
          </cell>
        </row>
        <row r="1882">
          <cell r="A1882">
            <v>27784</v>
          </cell>
          <cell r="B1882">
            <v>2529.21</v>
          </cell>
        </row>
        <row r="1883">
          <cell r="A1883">
            <v>27786</v>
          </cell>
          <cell r="B1883">
            <v>1206.27</v>
          </cell>
        </row>
        <row r="1884">
          <cell r="A1884">
            <v>27788</v>
          </cell>
          <cell r="B1884">
            <v>1601.6999999999998</v>
          </cell>
        </row>
        <row r="1885">
          <cell r="A1885">
            <v>27792</v>
          </cell>
          <cell r="B1885">
            <v>2307.12</v>
          </cell>
        </row>
        <row r="1886">
          <cell r="A1886">
            <v>27808</v>
          </cell>
          <cell r="B1886">
            <v>1297.71</v>
          </cell>
        </row>
        <row r="1887">
          <cell r="A1887">
            <v>27810</v>
          </cell>
          <cell r="B1887">
            <v>1772.31</v>
          </cell>
        </row>
        <row r="1888">
          <cell r="A1888">
            <v>27814</v>
          </cell>
          <cell r="B1888">
            <v>2711.8500000000004</v>
          </cell>
        </row>
        <row r="1889">
          <cell r="A1889">
            <v>27816</v>
          </cell>
          <cell r="B1889">
            <v>1273.68</v>
          </cell>
        </row>
        <row r="1890">
          <cell r="A1890">
            <v>27818</v>
          </cell>
          <cell r="B1890">
            <v>1830.21</v>
          </cell>
        </row>
        <row r="1891">
          <cell r="A1891">
            <v>27822</v>
          </cell>
          <cell r="B1891">
            <v>3151.5299999999997</v>
          </cell>
        </row>
        <row r="1892">
          <cell r="A1892">
            <v>27823</v>
          </cell>
          <cell r="B1892">
            <v>3515.7000000000003</v>
          </cell>
        </row>
        <row r="1893">
          <cell r="A1893">
            <v>27824</v>
          </cell>
          <cell r="B1893">
            <v>1208.82</v>
          </cell>
        </row>
        <row r="1894">
          <cell r="A1894">
            <v>27825</v>
          </cell>
          <cell r="B1894">
            <v>2001.09</v>
          </cell>
        </row>
        <row r="1895">
          <cell r="A1895">
            <v>27826</v>
          </cell>
          <cell r="B1895">
            <v>3077.5199999999995</v>
          </cell>
        </row>
        <row r="1896">
          <cell r="A1896">
            <v>27827</v>
          </cell>
          <cell r="B1896">
            <v>4002.99</v>
          </cell>
        </row>
        <row r="1897">
          <cell r="A1897">
            <v>27828</v>
          </cell>
          <cell r="B1897">
            <v>4687.4400000000005</v>
          </cell>
        </row>
        <row r="1898">
          <cell r="A1898">
            <v>27829</v>
          </cell>
          <cell r="B1898">
            <v>2569.6499999999996</v>
          </cell>
        </row>
        <row r="1899">
          <cell r="A1899">
            <v>27830</v>
          </cell>
          <cell r="B1899">
            <v>1480.41</v>
          </cell>
        </row>
        <row r="1900">
          <cell r="A1900">
            <v>27831</v>
          </cell>
          <cell r="B1900">
            <v>1512.3899999999999</v>
          </cell>
        </row>
        <row r="1901">
          <cell r="A1901">
            <v>27832</v>
          </cell>
          <cell r="B1901">
            <v>2697.2400000000002</v>
          </cell>
        </row>
        <row r="1902">
          <cell r="A1902">
            <v>27840</v>
          </cell>
          <cell r="B1902">
            <v>1420.41</v>
          </cell>
        </row>
        <row r="1903">
          <cell r="A1903">
            <v>27842</v>
          </cell>
          <cell r="B1903">
            <v>1775.6399999999999</v>
          </cell>
        </row>
        <row r="1904">
          <cell r="A1904">
            <v>27846</v>
          </cell>
          <cell r="B1904">
            <v>2545.14</v>
          </cell>
        </row>
        <row r="1905">
          <cell r="A1905">
            <v>27848</v>
          </cell>
          <cell r="B1905">
            <v>2756.73</v>
          </cell>
        </row>
        <row r="1906">
          <cell r="A1906">
            <v>27860</v>
          </cell>
          <cell r="B1906">
            <v>585.81000000000006</v>
          </cell>
        </row>
        <row r="1907">
          <cell r="A1907">
            <v>27870</v>
          </cell>
          <cell r="B1907">
            <v>3519.12</v>
          </cell>
        </row>
        <row r="1908">
          <cell r="A1908">
            <v>27871</v>
          </cell>
          <cell r="B1908">
            <v>2456.7599999999998</v>
          </cell>
        </row>
        <row r="1909">
          <cell r="A1909">
            <v>27880</v>
          </cell>
          <cell r="B1909">
            <v>2945.64</v>
          </cell>
        </row>
        <row r="1910">
          <cell r="A1910">
            <v>27881</v>
          </cell>
          <cell r="B1910">
            <v>2866.89</v>
          </cell>
        </row>
        <row r="1911">
          <cell r="A1911">
            <v>27882</v>
          </cell>
          <cell r="B1911">
            <v>1948.9499999999998</v>
          </cell>
        </row>
        <row r="1912">
          <cell r="A1912">
            <v>27884</v>
          </cell>
          <cell r="B1912">
            <v>1962.48</v>
          </cell>
        </row>
        <row r="1913">
          <cell r="A1913">
            <v>27886</v>
          </cell>
          <cell r="B1913">
            <v>2187.9900000000002</v>
          </cell>
        </row>
        <row r="1914">
          <cell r="A1914">
            <v>27888</v>
          </cell>
          <cell r="B1914">
            <v>2187.6000000000004</v>
          </cell>
        </row>
        <row r="1915">
          <cell r="A1915">
            <v>27889</v>
          </cell>
          <cell r="B1915">
            <v>2106.7200000000003</v>
          </cell>
        </row>
        <row r="1916">
          <cell r="A1916">
            <v>27892</v>
          </cell>
          <cell r="B1916">
            <v>1860.4499999999998</v>
          </cell>
        </row>
        <row r="1917">
          <cell r="A1917">
            <v>27893</v>
          </cell>
          <cell r="B1917">
            <v>2207.58</v>
          </cell>
        </row>
        <row r="1918">
          <cell r="A1918">
            <v>27894</v>
          </cell>
          <cell r="B1918">
            <v>2783.82</v>
          </cell>
        </row>
        <row r="1919">
          <cell r="A1919">
            <v>28001</v>
          </cell>
          <cell r="B1919">
            <v>637.53</v>
          </cell>
        </row>
        <row r="1920">
          <cell r="A1920">
            <v>28002</v>
          </cell>
          <cell r="B1920">
            <v>920.43000000000006</v>
          </cell>
        </row>
        <row r="1921">
          <cell r="A1921">
            <v>28003</v>
          </cell>
          <cell r="B1921">
            <v>1372.44</v>
          </cell>
        </row>
        <row r="1922">
          <cell r="A1922">
            <v>28005</v>
          </cell>
          <cell r="B1922">
            <v>2013.3000000000002</v>
          </cell>
        </row>
        <row r="1923">
          <cell r="A1923">
            <v>28008</v>
          </cell>
          <cell r="B1923">
            <v>1606.2599999999998</v>
          </cell>
        </row>
        <row r="1924">
          <cell r="A1924">
            <v>28010</v>
          </cell>
          <cell r="B1924">
            <v>860.61</v>
          </cell>
        </row>
        <row r="1925">
          <cell r="A1925">
            <v>28011</v>
          </cell>
          <cell r="B1925">
            <v>1147.1100000000001</v>
          </cell>
        </row>
        <row r="1926">
          <cell r="A1926">
            <v>28020</v>
          </cell>
          <cell r="B1926">
            <v>2069.0700000000002</v>
          </cell>
        </row>
        <row r="1927">
          <cell r="A1927">
            <v>28022</v>
          </cell>
          <cell r="B1927">
            <v>1831.53</v>
          </cell>
        </row>
        <row r="1928">
          <cell r="A1928">
            <v>28024</v>
          </cell>
          <cell r="B1928">
            <v>1732.6499999999999</v>
          </cell>
        </row>
        <row r="1929">
          <cell r="A1929">
            <v>28035</v>
          </cell>
          <cell r="B1929">
            <v>1989.42</v>
          </cell>
        </row>
        <row r="1930">
          <cell r="A1930">
            <v>28039</v>
          </cell>
          <cell r="B1930">
            <v>1784.04</v>
          </cell>
        </row>
        <row r="1931">
          <cell r="A1931">
            <v>28041</v>
          </cell>
          <cell r="B1931">
            <v>1588.83</v>
          </cell>
        </row>
        <row r="1932">
          <cell r="A1932">
            <v>28043</v>
          </cell>
          <cell r="B1932">
            <v>1444.35</v>
          </cell>
        </row>
        <row r="1933">
          <cell r="A1933">
            <v>28045</v>
          </cell>
          <cell r="B1933">
            <v>1790.19</v>
          </cell>
        </row>
        <row r="1934">
          <cell r="A1934">
            <v>28046</v>
          </cell>
          <cell r="B1934">
            <v>2456.52</v>
          </cell>
        </row>
        <row r="1935">
          <cell r="A1935">
            <v>28047</v>
          </cell>
          <cell r="B1935">
            <v>3521.3999999999996</v>
          </cell>
        </row>
        <row r="1936">
          <cell r="A1936">
            <v>28050</v>
          </cell>
          <cell r="B1936">
            <v>1560.5700000000002</v>
          </cell>
        </row>
        <row r="1937">
          <cell r="A1937">
            <v>28052</v>
          </cell>
          <cell r="B1937">
            <v>1463.31</v>
          </cell>
        </row>
        <row r="1938">
          <cell r="A1938">
            <v>28054</v>
          </cell>
          <cell r="B1938">
            <v>1387.08</v>
          </cell>
        </row>
        <row r="1939">
          <cell r="A1939">
            <v>28055</v>
          </cell>
          <cell r="B1939">
            <v>1355.01</v>
          </cell>
        </row>
        <row r="1940">
          <cell r="A1940">
            <v>28060</v>
          </cell>
          <cell r="B1940">
            <v>1936.92</v>
          </cell>
        </row>
        <row r="1941">
          <cell r="A1941">
            <v>28062</v>
          </cell>
          <cell r="B1941">
            <v>2137.9499999999998</v>
          </cell>
        </row>
        <row r="1942">
          <cell r="A1942">
            <v>28070</v>
          </cell>
          <cell r="B1942">
            <v>1900.71</v>
          </cell>
        </row>
        <row r="1943">
          <cell r="A1943">
            <v>28072</v>
          </cell>
          <cell r="B1943">
            <v>1847.25</v>
          </cell>
        </row>
        <row r="1944">
          <cell r="A1944">
            <v>28080</v>
          </cell>
          <cell r="B1944">
            <v>2023.29</v>
          </cell>
        </row>
        <row r="1945">
          <cell r="A1945">
            <v>28086</v>
          </cell>
          <cell r="B1945">
            <v>2008.41</v>
          </cell>
        </row>
        <row r="1946">
          <cell r="A1946">
            <v>28088</v>
          </cell>
          <cell r="B1946">
            <v>1752.3899999999999</v>
          </cell>
        </row>
        <row r="1947">
          <cell r="A1947">
            <v>28090</v>
          </cell>
          <cell r="B1947">
            <v>1756.44</v>
          </cell>
        </row>
        <row r="1948">
          <cell r="A1948">
            <v>28092</v>
          </cell>
          <cell r="B1948">
            <v>1604.73</v>
          </cell>
        </row>
        <row r="1949">
          <cell r="A1949">
            <v>28100</v>
          </cell>
          <cell r="B1949">
            <v>2307.66</v>
          </cell>
        </row>
        <row r="1950">
          <cell r="A1950">
            <v>28102</v>
          </cell>
          <cell r="B1950">
            <v>2193.48</v>
          </cell>
        </row>
        <row r="1951">
          <cell r="A1951">
            <v>28103</v>
          </cell>
          <cell r="B1951">
            <v>1361.94</v>
          </cell>
        </row>
        <row r="1952">
          <cell r="A1952">
            <v>28104</v>
          </cell>
          <cell r="B1952">
            <v>1966.1999999999998</v>
          </cell>
        </row>
        <row r="1953">
          <cell r="A1953">
            <v>28106</v>
          </cell>
          <cell r="B1953">
            <v>1493.52</v>
          </cell>
        </row>
        <row r="1954">
          <cell r="A1954">
            <v>28107</v>
          </cell>
          <cell r="B1954">
            <v>1882.5</v>
          </cell>
        </row>
        <row r="1955">
          <cell r="A1955">
            <v>28108</v>
          </cell>
          <cell r="B1955">
            <v>1638.66</v>
          </cell>
        </row>
        <row r="1956">
          <cell r="A1956">
            <v>28110</v>
          </cell>
          <cell r="B1956">
            <v>1742.4900000000002</v>
          </cell>
        </row>
        <row r="1957">
          <cell r="A1957">
            <v>28111</v>
          </cell>
          <cell r="B1957">
            <v>1779.54</v>
          </cell>
        </row>
        <row r="1958">
          <cell r="A1958">
            <v>28112</v>
          </cell>
          <cell r="B1958">
            <v>1821.9900000000002</v>
          </cell>
        </row>
        <row r="1959">
          <cell r="A1959">
            <v>28113</v>
          </cell>
          <cell r="B1959">
            <v>2193.81</v>
          </cell>
        </row>
        <row r="1960">
          <cell r="A1960">
            <v>28114</v>
          </cell>
          <cell r="B1960">
            <v>3935.25</v>
          </cell>
        </row>
        <row r="1961">
          <cell r="A1961">
            <v>28116</v>
          </cell>
          <cell r="B1961">
            <v>2877.39</v>
          </cell>
        </row>
        <row r="1962">
          <cell r="A1962">
            <v>28118</v>
          </cell>
          <cell r="B1962">
            <v>2252.6999999999998</v>
          </cell>
        </row>
        <row r="1963">
          <cell r="A1963">
            <v>28119</v>
          </cell>
          <cell r="B1963">
            <v>1960.1100000000001</v>
          </cell>
        </row>
        <row r="1964">
          <cell r="A1964">
            <v>28120</v>
          </cell>
          <cell r="B1964">
            <v>2491.8000000000002</v>
          </cell>
        </row>
        <row r="1965">
          <cell r="A1965">
            <v>28122</v>
          </cell>
          <cell r="B1965">
            <v>2188.86</v>
          </cell>
        </row>
        <row r="1966">
          <cell r="A1966">
            <v>28124</v>
          </cell>
          <cell r="B1966">
            <v>1784.04</v>
          </cell>
        </row>
        <row r="1967">
          <cell r="A1967">
            <v>28126</v>
          </cell>
          <cell r="B1967">
            <v>1477.59</v>
          </cell>
        </row>
        <row r="1968">
          <cell r="A1968">
            <v>28130</v>
          </cell>
          <cell r="B1968">
            <v>2143.14</v>
          </cell>
        </row>
        <row r="1969">
          <cell r="A1969">
            <v>28140</v>
          </cell>
          <cell r="B1969">
            <v>2075.9700000000003</v>
          </cell>
        </row>
        <row r="1970">
          <cell r="A1970">
            <v>28150</v>
          </cell>
          <cell r="B1970">
            <v>1573.1999999999998</v>
          </cell>
        </row>
        <row r="1971">
          <cell r="A1971">
            <v>28153</v>
          </cell>
          <cell r="B1971">
            <v>1537.56</v>
          </cell>
        </row>
        <row r="1972">
          <cell r="A1972">
            <v>28160</v>
          </cell>
          <cell r="B1972">
            <v>1545.42</v>
          </cell>
        </row>
        <row r="1973">
          <cell r="A1973">
            <v>28171</v>
          </cell>
          <cell r="B1973">
            <v>3831.24</v>
          </cell>
        </row>
        <row r="1974">
          <cell r="A1974">
            <v>28173</v>
          </cell>
          <cell r="B1974">
            <v>2476.02</v>
          </cell>
        </row>
        <row r="1975">
          <cell r="A1975">
            <v>28175</v>
          </cell>
          <cell r="B1975">
            <v>1637.37</v>
          </cell>
        </row>
        <row r="1976">
          <cell r="A1976">
            <v>28190</v>
          </cell>
          <cell r="B1976">
            <v>926.84999999999991</v>
          </cell>
        </row>
        <row r="1977">
          <cell r="A1977">
            <v>28192</v>
          </cell>
          <cell r="B1977">
            <v>1720.7400000000002</v>
          </cell>
        </row>
        <row r="1978">
          <cell r="A1978">
            <v>28193</v>
          </cell>
          <cell r="B1978">
            <v>1940.73</v>
          </cell>
        </row>
        <row r="1979">
          <cell r="A1979">
            <v>28200</v>
          </cell>
          <cell r="B1979">
            <v>1866.21</v>
          </cell>
        </row>
        <row r="1980">
          <cell r="A1980">
            <v>28202</v>
          </cell>
          <cell r="B1980">
            <v>2221.59</v>
          </cell>
        </row>
        <row r="1981">
          <cell r="A1981">
            <v>28208</v>
          </cell>
          <cell r="B1981">
            <v>1842.75</v>
          </cell>
        </row>
        <row r="1982">
          <cell r="A1982">
            <v>28210</v>
          </cell>
          <cell r="B1982">
            <v>2216.91</v>
          </cell>
        </row>
        <row r="1983">
          <cell r="A1983">
            <v>28220</v>
          </cell>
          <cell r="B1983">
            <v>1690.02</v>
          </cell>
        </row>
        <row r="1984">
          <cell r="A1984">
            <v>28222</v>
          </cell>
          <cell r="B1984">
            <v>1966.29</v>
          </cell>
        </row>
        <row r="1985">
          <cell r="A1985">
            <v>28225</v>
          </cell>
          <cell r="B1985">
            <v>1568.3999999999999</v>
          </cell>
        </row>
        <row r="1986">
          <cell r="A1986">
            <v>28226</v>
          </cell>
          <cell r="B1986">
            <v>2365.77</v>
          </cell>
        </row>
        <row r="1987">
          <cell r="A1987">
            <v>28230</v>
          </cell>
          <cell r="B1987">
            <v>1633.1100000000001</v>
          </cell>
        </row>
        <row r="1988">
          <cell r="A1988">
            <v>28232</v>
          </cell>
          <cell r="B1988">
            <v>1432.1399999999999</v>
          </cell>
        </row>
        <row r="1989">
          <cell r="A1989">
            <v>28234</v>
          </cell>
          <cell r="B1989">
            <v>1562.04</v>
          </cell>
        </row>
        <row r="1990">
          <cell r="A1990">
            <v>28238</v>
          </cell>
          <cell r="B1990">
            <v>2486.52</v>
          </cell>
        </row>
        <row r="1991">
          <cell r="A1991">
            <v>28240</v>
          </cell>
          <cell r="B1991">
            <v>1668.1799999999998</v>
          </cell>
        </row>
        <row r="1992">
          <cell r="A1992">
            <v>28250</v>
          </cell>
          <cell r="B1992">
            <v>2190.48</v>
          </cell>
        </row>
        <row r="1993">
          <cell r="A1993">
            <v>28260</v>
          </cell>
          <cell r="B1993">
            <v>2649.96</v>
          </cell>
        </row>
        <row r="1994">
          <cell r="A1994">
            <v>28261</v>
          </cell>
          <cell r="B1994">
            <v>4398.96</v>
          </cell>
        </row>
        <row r="1995">
          <cell r="A1995">
            <v>28262</v>
          </cell>
          <cell r="B1995">
            <v>5045.7300000000005</v>
          </cell>
        </row>
        <row r="1996">
          <cell r="A1996">
            <v>28264</v>
          </cell>
          <cell r="B1996">
            <v>3200.6400000000003</v>
          </cell>
        </row>
        <row r="1997">
          <cell r="A1997">
            <v>28270</v>
          </cell>
          <cell r="B1997">
            <v>1827.54</v>
          </cell>
        </row>
        <row r="1998">
          <cell r="A1998">
            <v>28272</v>
          </cell>
          <cell r="B1998">
            <v>1440.93</v>
          </cell>
        </row>
        <row r="1999">
          <cell r="A1999">
            <v>28280</v>
          </cell>
          <cell r="B1999">
            <v>1909.23</v>
          </cell>
        </row>
        <row r="2000">
          <cell r="A2000">
            <v>28285</v>
          </cell>
          <cell r="B2000">
            <v>2013.72</v>
          </cell>
        </row>
        <row r="2001">
          <cell r="A2001">
            <v>28286</v>
          </cell>
          <cell r="B2001">
            <v>1651.92</v>
          </cell>
        </row>
        <row r="2002">
          <cell r="A2002">
            <v>28288</v>
          </cell>
          <cell r="B2002">
            <v>2269.08</v>
          </cell>
        </row>
        <row r="2003">
          <cell r="A2003">
            <v>28289</v>
          </cell>
          <cell r="B2003">
            <v>2586.0299999999997</v>
          </cell>
        </row>
        <row r="2004">
          <cell r="A2004">
            <v>28291</v>
          </cell>
          <cell r="B2004">
            <v>2587.56</v>
          </cell>
        </row>
        <row r="2005">
          <cell r="A2005">
            <v>28292</v>
          </cell>
          <cell r="B2005">
            <v>2601.69</v>
          </cell>
        </row>
        <row r="2006">
          <cell r="A2006">
            <v>28295</v>
          </cell>
          <cell r="B2006">
            <v>4104.84</v>
          </cell>
        </row>
        <row r="2007">
          <cell r="A2007">
            <v>28296</v>
          </cell>
          <cell r="B2007">
            <v>3366.84</v>
          </cell>
        </row>
        <row r="2008">
          <cell r="A2008">
            <v>28297</v>
          </cell>
          <cell r="B2008">
            <v>3905.67</v>
          </cell>
        </row>
        <row r="2009">
          <cell r="A2009">
            <v>28298</v>
          </cell>
          <cell r="B2009">
            <v>3152.5199999999995</v>
          </cell>
        </row>
        <row r="2010">
          <cell r="A2010">
            <v>28299</v>
          </cell>
          <cell r="B2010">
            <v>3826.08</v>
          </cell>
        </row>
        <row r="2011">
          <cell r="A2011">
            <v>28300</v>
          </cell>
          <cell r="B2011">
            <v>2292.0299999999997</v>
          </cell>
        </row>
        <row r="2012">
          <cell r="A2012">
            <v>28302</v>
          </cell>
          <cell r="B2012">
            <v>2542.92</v>
          </cell>
        </row>
        <row r="2013">
          <cell r="A2013">
            <v>28304</v>
          </cell>
          <cell r="B2013">
            <v>3058.7400000000002</v>
          </cell>
        </row>
        <row r="2014">
          <cell r="A2014">
            <v>28305</v>
          </cell>
          <cell r="B2014">
            <v>2349.2400000000002</v>
          </cell>
        </row>
        <row r="2015">
          <cell r="A2015">
            <v>28306</v>
          </cell>
          <cell r="B2015">
            <v>2282.64</v>
          </cell>
        </row>
        <row r="2016">
          <cell r="A2016">
            <v>28307</v>
          </cell>
          <cell r="B2016">
            <v>2980.32</v>
          </cell>
        </row>
        <row r="2017">
          <cell r="A2017">
            <v>28308</v>
          </cell>
          <cell r="B2017">
            <v>2148.21</v>
          </cell>
        </row>
        <row r="2018">
          <cell r="A2018">
            <v>28309</v>
          </cell>
          <cell r="B2018">
            <v>3136.08</v>
          </cell>
        </row>
        <row r="2019">
          <cell r="A2019">
            <v>28310</v>
          </cell>
          <cell r="B2019">
            <v>2037.09</v>
          </cell>
        </row>
        <row r="2020">
          <cell r="A2020">
            <v>28312</v>
          </cell>
          <cell r="B2020">
            <v>2028.78</v>
          </cell>
        </row>
        <row r="2021">
          <cell r="A2021">
            <v>28313</v>
          </cell>
          <cell r="B2021">
            <v>1986.66</v>
          </cell>
        </row>
        <row r="2022">
          <cell r="A2022">
            <v>28315</v>
          </cell>
          <cell r="B2022">
            <v>1797.06</v>
          </cell>
        </row>
        <row r="2023">
          <cell r="A2023">
            <v>28320</v>
          </cell>
          <cell r="B2023">
            <v>2155.23</v>
          </cell>
        </row>
        <row r="2024">
          <cell r="A2024">
            <v>28322</v>
          </cell>
          <cell r="B2024">
            <v>2916.33</v>
          </cell>
        </row>
        <row r="2025">
          <cell r="A2025">
            <v>28340</v>
          </cell>
          <cell r="B2025">
            <v>2081.4900000000002</v>
          </cell>
        </row>
        <row r="2026">
          <cell r="A2026">
            <v>28341</v>
          </cell>
          <cell r="B2026">
            <v>2400.7799999999997</v>
          </cell>
        </row>
        <row r="2027">
          <cell r="A2027">
            <v>28344</v>
          </cell>
          <cell r="B2027">
            <v>1572.84</v>
          </cell>
        </row>
        <row r="2028">
          <cell r="A2028">
            <v>28345</v>
          </cell>
          <cell r="B2028">
            <v>1896.48</v>
          </cell>
        </row>
        <row r="2029">
          <cell r="A2029">
            <v>28360</v>
          </cell>
          <cell r="B2029">
            <v>3888.69</v>
          </cell>
        </row>
        <row r="2030">
          <cell r="A2030">
            <v>28400</v>
          </cell>
          <cell r="B2030">
            <v>952.29</v>
          </cell>
        </row>
        <row r="2031">
          <cell r="A2031">
            <v>28405</v>
          </cell>
          <cell r="B2031">
            <v>1695.09</v>
          </cell>
        </row>
        <row r="2032">
          <cell r="A2032">
            <v>28406</v>
          </cell>
          <cell r="B2032">
            <v>2076.7200000000003</v>
          </cell>
        </row>
        <row r="2033">
          <cell r="A2033">
            <v>28415</v>
          </cell>
          <cell r="B2033">
            <v>3983.91</v>
          </cell>
        </row>
        <row r="2034">
          <cell r="A2034">
            <v>28420</v>
          </cell>
          <cell r="B2034">
            <v>4594.83</v>
          </cell>
        </row>
        <row r="2035">
          <cell r="A2035">
            <v>28430</v>
          </cell>
          <cell r="B2035">
            <v>925.17</v>
          </cell>
        </row>
        <row r="2036">
          <cell r="A2036">
            <v>28435</v>
          </cell>
          <cell r="B2036">
            <v>1410.03</v>
          </cell>
        </row>
        <row r="2037">
          <cell r="A2037">
            <v>28436</v>
          </cell>
          <cell r="B2037">
            <v>1869.12</v>
          </cell>
        </row>
        <row r="2038">
          <cell r="A2038">
            <v>28445</v>
          </cell>
          <cell r="B2038">
            <v>3633.99</v>
          </cell>
        </row>
        <row r="2039">
          <cell r="A2039">
            <v>28446</v>
          </cell>
          <cell r="B2039">
            <v>4266.03</v>
          </cell>
        </row>
        <row r="2040">
          <cell r="A2040">
            <v>28450</v>
          </cell>
          <cell r="B2040">
            <v>809.79</v>
          </cell>
        </row>
        <row r="2041">
          <cell r="A2041">
            <v>28455</v>
          </cell>
          <cell r="B2041">
            <v>1110.93</v>
          </cell>
        </row>
        <row r="2042">
          <cell r="A2042">
            <v>28456</v>
          </cell>
          <cell r="B2042">
            <v>1439.16</v>
          </cell>
        </row>
        <row r="2043">
          <cell r="A2043">
            <v>28465</v>
          </cell>
          <cell r="B2043">
            <v>2288.64</v>
          </cell>
        </row>
        <row r="2044">
          <cell r="A2044">
            <v>28470</v>
          </cell>
          <cell r="B2044">
            <v>840.54</v>
          </cell>
        </row>
        <row r="2045">
          <cell r="A2045">
            <v>28475</v>
          </cell>
          <cell r="B2045">
            <v>971.55000000000007</v>
          </cell>
        </row>
        <row r="2046">
          <cell r="A2046">
            <v>28476</v>
          </cell>
          <cell r="B2046">
            <v>1487.04</v>
          </cell>
        </row>
        <row r="2047">
          <cell r="A2047">
            <v>28485</v>
          </cell>
          <cell r="B2047">
            <v>2047.9499999999998</v>
          </cell>
        </row>
        <row r="2048">
          <cell r="A2048">
            <v>28490</v>
          </cell>
          <cell r="B2048">
            <v>551.37</v>
          </cell>
        </row>
        <row r="2049">
          <cell r="A2049">
            <v>28495</v>
          </cell>
          <cell r="B2049">
            <v>686.61</v>
          </cell>
        </row>
        <row r="2050">
          <cell r="A2050">
            <v>28496</v>
          </cell>
          <cell r="B2050">
            <v>1795.56</v>
          </cell>
        </row>
        <row r="2051">
          <cell r="A2051">
            <v>28505</v>
          </cell>
          <cell r="B2051">
            <v>2414.3999999999996</v>
          </cell>
        </row>
        <row r="2052">
          <cell r="A2052">
            <v>28510</v>
          </cell>
          <cell r="B2052">
            <v>464.79</v>
          </cell>
        </row>
        <row r="2053">
          <cell r="A2053">
            <v>28515</v>
          </cell>
          <cell r="B2053">
            <v>631.04999999999995</v>
          </cell>
        </row>
        <row r="2054">
          <cell r="A2054">
            <v>28525</v>
          </cell>
          <cell r="B2054">
            <v>2138.0099999999998</v>
          </cell>
        </row>
        <row r="2055">
          <cell r="A2055">
            <v>28530</v>
          </cell>
          <cell r="B2055">
            <v>445.62</v>
          </cell>
        </row>
        <row r="2056">
          <cell r="A2056">
            <v>28531</v>
          </cell>
          <cell r="B2056">
            <v>1273.4100000000001</v>
          </cell>
        </row>
        <row r="2057">
          <cell r="A2057">
            <v>28540</v>
          </cell>
          <cell r="B2057">
            <v>740.84999999999991</v>
          </cell>
        </row>
        <row r="2058">
          <cell r="A2058">
            <v>28545</v>
          </cell>
          <cell r="B2058">
            <v>1195.9499999999998</v>
          </cell>
        </row>
        <row r="2059">
          <cell r="A2059">
            <v>28546</v>
          </cell>
          <cell r="B2059">
            <v>2308.6499999999996</v>
          </cell>
        </row>
        <row r="2060">
          <cell r="A2060">
            <v>28555</v>
          </cell>
          <cell r="B2060">
            <v>3200.9700000000003</v>
          </cell>
        </row>
        <row r="2061">
          <cell r="A2061">
            <v>28570</v>
          </cell>
          <cell r="B2061">
            <v>920.67</v>
          </cell>
        </row>
        <row r="2062">
          <cell r="A2062">
            <v>28575</v>
          </cell>
          <cell r="B2062">
            <v>1445.97</v>
          </cell>
        </row>
        <row r="2063">
          <cell r="A2063">
            <v>28576</v>
          </cell>
          <cell r="B2063">
            <v>1415.25</v>
          </cell>
        </row>
        <row r="2064">
          <cell r="A2064">
            <v>28585</v>
          </cell>
          <cell r="B2064">
            <v>3236.31</v>
          </cell>
        </row>
        <row r="2065">
          <cell r="A2065">
            <v>28600</v>
          </cell>
          <cell r="B2065">
            <v>843.15000000000009</v>
          </cell>
        </row>
        <row r="2066">
          <cell r="A2066">
            <v>28605</v>
          </cell>
          <cell r="B2066">
            <v>1320.93</v>
          </cell>
        </row>
        <row r="2067">
          <cell r="A2067">
            <v>28606</v>
          </cell>
          <cell r="B2067">
            <v>1394.22</v>
          </cell>
        </row>
        <row r="2068">
          <cell r="A2068">
            <v>28615</v>
          </cell>
          <cell r="B2068">
            <v>2990.3999999999996</v>
          </cell>
        </row>
        <row r="2069">
          <cell r="A2069">
            <v>28630</v>
          </cell>
          <cell r="B2069">
            <v>573.21</v>
          </cell>
        </row>
        <row r="2070">
          <cell r="A2070">
            <v>28635</v>
          </cell>
          <cell r="B2070">
            <v>659.18999999999994</v>
          </cell>
        </row>
        <row r="2071">
          <cell r="A2071">
            <v>28636</v>
          </cell>
          <cell r="B2071">
            <v>1184.9100000000001</v>
          </cell>
        </row>
        <row r="2072">
          <cell r="A2072">
            <v>28645</v>
          </cell>
          <cell r="B2072">
            <v>2404.1999999999998</v>
          </cell>
        </row>
        <row r="2073">
          <cell r="A2073">
            <v>28660</v>
          </cell>
          <cell r="B2073">
            <v>466.59000000000003</v>
          </cell>
        </row>
        <row r="2074">
          <cell r="A2074">
            <v>28665</v>
          </cell>
          <cell r="B2074">
            <v>547.62</v>
          </cell>
        </row>
        <row r="2075">
          <cell r="A2075">
            <v>28666</v>
          </cell>
          <cell r="B2075">
            <v>638.43000000000006</v>
          </cell>
        </row>
        <row r="2076">
          <cell r="A2076">
            <v>28675</v>
          </cell>
          <cell r="B2076">
            <v>2171.9700000000003</v>
          </cell>
        </row>
        <row r="2077">
          <cell r="A2077">
            <v>28705</v>
          </cell>
          <cell r="B2077">
            <v>4198.7999999999993</v>
          </cell>
        </row>
        <row r="2078">
          <cell r="A2078">
            <v>28715</v>
          </cell>
          <cell r="B2078">
            <v>3323.7300000000005</v>
          </cell>
        </row>
        <row r="2079">
          <cell r="A2079">
            <v>28725</v>
          </cell>
          <cell r="B2079">
            <v>2753.7599999999998</v>
          </cell>
        </row>
        <row r="2080">
          <cell r="A2080">
            <v>28730</v>
          </cell>
          <cell r="B2080">
            <v>2579.8200000000002</v>
          </cell>
        </row>
        <row r="2081">
          <cell r="A2081">
            <v>28735</v>
          </cell>
          <cell r="B2081">
            <v>2731.71</v>
          </cell>
        </row>
        <row r="2082">
          <cell r="A2082">
            <v>28737</v>
          </cell>
          <cell r="B2082">
            <v>2407.1999999999998</v>
          </cell>
        </row>
        <row r="2083">
          <cell r="A2083">
            <v>28740</v>
          </cell>
          <cell r="B2083">
            <v>3057.69</v>
          </cell>
        </row>
        <row r="2084">
          <cell r="A2084">
            <v>28750</v>
          </cell>
          <cell r="B2084">
            <v>2901.27</v>
          </cell>
        </row>
        <row r="2085">
          <cell r="A2085">
            <v>28755</v>
          </cell>
          <cell r="B2085">
            <v>1903.02</v>
          </cell>
        </row>
        <row r="2086">
          <cell r="A2086">
            <v>28760</v>
          </cell>
          <cell r="B2086">
            <v>2800.6499999999996</v>
          </cell>
        </row>
        <row r="2087">
          <cell r="A2087">
            <v>28800</v>
          </cell>
          <cell r="B2087">
            <v>1840.23</v>
          </cell>
        </row>
        <row r="2088">
          <cell r="A2088">
            <v>28805</v>
          </cell>
          <cell r="B2088">
            <v>2408.88</v>
          </cell>
        </row>
        <row r="2089">
          <cell r="A2089">
            <v>28810</v>
          </cell>
          <cell r="B2089">
            <v>1469.6399999999999</v>
          </cell>
        </row>
        <row r="2090">
          <cell r="A2090">
            <v>28820</v>
          </cell>
          <cell r="B2090">
            <v>1098.21</v>
          </cell>
        </row>
        <row r="2091">
          <cell r="A2091">
            <v>28825</v>
          </cell>
          <cell r="B2091">
            <v>1078.4100000000001</v>
          </cell>
        </row>
        <row r="2092">
          <cell r="A2092">
            <v>28890</v>
          </cell>
          <cell r="B2092">
            <v>1155.96</v>
          </cell>
        </row>
        <row r="2093">
          <cell r="A2093">
            <v>29000</v>
          </cell>
          <cell r="B2093">
            <v>1342.53</v>
          </cell>
        </row>
        <row r="2094">
          <cell r="A2094">
            <v>29010</v>
          </cell>
          <cell r="B2094">
            <v>1053.27</v>
          </cell>
        </row>
        <row r="2095">
          <cell r="A2095">
            <v>29015</v>
          </cell>
          <cell r="B2095">
            <v>1121.52</v>
          </cell>
        </row>
        <row r="2096">
          <cell r="A2096">
            <v>29035</v>
          </cell>
          <cell r="B2096">
            <v>997.65000000000009</v>
          </cell>
        </row>
        <row r="2097">
          <cell r="A2097">
            <v>29040</v>
          </cell>
          <cell r="B2097">
            <v>1129.0500000000002</v>
          </cell>
        </row>
        <row r="2098">
          <cell r="A2098">
            <v>29044</v>
          </cell>
          <cell r="B2098">
            <v>1110.5999999999999</v>
          </cell>
        </row>
        <row r="2099">
          <cell r="A2099">
            <v>29046</v>
          </cell>
          <cell r="B2099">
            <v>1210.92</v>
          </cell>
        </row>
        <row r="2100">
          <cell r="A2100">
            <v>29049</v>
          </cell>
          <cell r="B2100">
            <v>375.75</v>
          </cell>
        </row>
        <row r="2101">
          <cell r="A2101">
            <v>29055</v>
          </cell>
          <cell r="B2101">
            <v>854.87999999999988</v>
          </cell>
        </row>
        <row r="2102">
          <cell r="A2102">
            <v>29058</v>
          </cell>
          <cell r="B2102">
            <v>456.36</v>
          </cell>
        </row>
        <row r="2103">
          <cell r="A2103">
            <v>29065</v>
          </cell>
          <cell r="B2103">
            <v>365.19</v>
          </cell>
        </row>
        <row r="2104">
          <cell r="A2104">
            <v>29075</v>
          </cell>
          <cell r="B2104">
            <v>331.38</v>
          </cell>
        </row>
        <row r="2105">
          <cell r="A2105">
            <v>29085</v>
          </cell>
          <cell r="B2105">
            <v>363.33</v>
          </cell>
        </row>
        <row r="2106">
          <cell r="A2106">
            <v>29086</v>
          </cell>
          <cell r="B2106">
            <v>296.31</v>
          </cell>
        </row>
        <row r="2107">
          <cell r="A2107">
            <v>29105</v>
          </cell>
          <cell r="B2107">
            <v>309.54000000000002</v>
          </cell>
        </row>
        <row r="2108">
          <cell r="A2108">
            <v>29125</v>
          </cell>
          <cell r="B2108">
            <v>255.14999999999998</v>
          </cell>
        </row>
        <row r="2109">
          <cell r="A2109">
            <v>29126</v>
          </cell>
          <cell r="B2109">
            <v>295.89</v>
          </cell>
        </row>
        <row r="2110">
          <cell r="A2110">
            <v>29130</v>
          </cell>
          <cell r="B2110">
            <v>151.77000000000001</v>
          </cell>
        </row>
        <row r="2111">
          <cell r="A2111">
            <v>29131</v>
          </cell>
          <cell r="B2111">
            <v>199.20000000000002</v>
          </cell>
        </row>
        <row r="2112">
          <cell r="A2112">
            <v>29200</v>
          </cell>
          <cell r="B2112">
            <v>122.03999999999999</v>
          </cell>
        </row>
        <row r="2113">
          <cell r="A2113">
            <v>29240</v>
          </cell>
          <cell r="B2113">
            <v>112.26</v>
          </cell>
        </row>
        <row r="2114">
          <cell r="A2114">
            <v>29260</v>
          </cell>
          <cell r="B2114">
            <v>107.58</v>
          </cell>
        </row>
        <row r="2115">
          <cell r="A2115">
            <v>29280</v>
          </cell>
          <cell r="B2115">
            <v>108.99</v>
          </cell>
        </row>
        <row r="2116">
          <cell r="A2116">
            <v>29305</v>
          </cell>
          <cell r="B2116">
            <v>944.73</v>
          </cell>
        </row>
        <row r="2117">
          <cell r="A2117">
            <v>29325</v>
          </cell>
          <cell r="B2117">
            <v>1038.99</v>
          </cell>
        </row>
        <row r="2118">
          <cell r="A2118">
            <v>29345</v>
          </cell>
          <cell r="B2118">
            <v>503.04</v>
          </cell>
        </row>
        <row r="2119">
          <cell r="A2119">
            <v>29355</v>
          </cell>
          <cell r="B2119">
            <v>525.24</v>
          </cell>
        </row>
        <row r="2120">
          <cell r="A2120">
            <v>29358</v>
          </cell>
          <cell r="B2120">
            <v>606.41999999999996</v>
          </cell>
        </row>
        <row r="2121">
          <cell r="A2121">
            <v>29365</v>
          </cell>
          <cell r="B2121">
            <v>464.43</v>
          </cell>
        </row>
        <row r="2122">
          <cell r="A2122">
            <v>29405</v>
          </cell>
          <cell r="B2122">
            <v>300.24</v>
          </cell>
        </row>
        <row r="2123">
          <cell r="A2123">
            <v>29425</v>
          </cell>
          <cell r="B2123">
            <v>281.15999999999997</v>
          </cell>
        </row>
        <row r="2124">
          <cell r="A2124">
            <v>29435</v>
          </cell>
          <cell r="B2124">
            <v>429.54</v>
          </cell>
        </row>
        <row r="2125">
          <cell r="A2125">
            <v>29440</v>
          </cell>
          <cell r="B2125">
            <v>156.72</v>
          </cell>
        </row>
        <row r="2126">
          <cell r="A2126">
            <v>29445</v>
          </cell>
          <cell r="B2126">
            <v>462.93</v>
          </cell>
        </row>
        <row r="2127">
          <cell r="A2127">
            <v>29450</v>
          </cell>
          <cell r="B2127">
            <v>521.04</v>
          </cell>
        </row>
        <row r="2128">
          <cell r="A2128">
            <v>29505</v>
          </cell>
          <cell r="B2128">
            <v>339.84000000000003</v>
          </cell>
        </row>
        <row r="2129">
          <cell r="A2129">
            <v>29515</v>
          </cell>
          <cell r="B2129">
            <v>268.35000000000002</v>
          </cell>
        </row>
        <row r="2130">
          <cell r="A2130">
            <v>29520</v>
          </cell>
          <cell r="B2130">
            <v>131.82</v>
          </cell>
        </row>
        <row r="2131">
          <cell r="A2131">
            <v>29530</v>
          </cell>
          <cell r="B2131">
            <v>110.88</v>
          </cell>
        </row>
        <row r="2132">
          <cell r="A2132">
            <v>29540</v>
          </cell>
          <cell r="B2132">
            <v>102</v>
          </cell>
        </row>
        <row r="2133">
          <cell r="A2133">
            <v>29550</v>
          </cell>
          <cell r="B2133">
            <v>70.320000000000007</v>
          </cell>
        </row>
        <row r="2134">
          <cell r="A2134">
            <v>29580</v>
          </cell>
          <cell r="B2134">
            <v>241.11</v>
          </cell>
        </row>
        <row r="2135">
          <cell r="A2135">
            <v>29581</v>
          </cell>
          <cell r="B2135">
            <v>354.21</v>
          </cell>
        </row>
        <row r="2136">
          <cell r="A2136">
            <v>29584</v>
          </cell>
          <cell r="B2136">
            <v>330.9</v>
          </cell>
        </row>
        <row r="2137">
          <cell r="A2137">
            <v>29700</v>
          </cell>
          <cell r="B2137">
            <v>234.89999999999998</v>
          </cell>
        </row>
        <row r="2138">
          <cell r="A2138">
            <v>29705</v>
          </cell>
          <cell r="B2138">
            <v>228.81</v>
          </cell>
        </row>
        <row r="2139">
          <cell r="A2139">
            <v>29710</v>
          </cell>
          <cell r="B2139">
            <v>447.54</v>
          </cell>
        </row>
        <row r="2140">
          <cell r="A2140">
            <v>29720</v>
          </cell>
          <cell r="B2140">
            <v>327.06</v>
          </cell>
        </row>
        <row r="2141">
          <cell r="A2141">
            <v>29730</v>
          </cell>
          <cell r="B2141">
            <v>233.28000000000003</v>
          </cell>
        </row>
        <row r="2142">
          <cell r="A2142">
            <v>29740</v>
          </cell>
          <cell r="B2142">
            <v>359.58</v>
          </cell>
        </row>
        <row r="2143">
          <cell r="A2143">
            <v>29750</v>
          </cell>
          <cell r="B2143">
            <v>387.54</v>
          </cell>
        </row>
        <row r="2144">
          <cell r="A2144">
            <v>29800</v>
          </cell>
          <cell r="B2144">
            <v>1905.81</v>
          </cell>
        </row>
        <row r="2145">
          <cell r="A2145">
            <v>29804</v>
          </cell>
          <cell r="B2145">
            <v>2142.4499999999998</v>
          </cell>
        </row>
        <row r="2146">
          <cell r="A2146">
            <v>29805</v>
          </cell>
          <cell r="B2146">
            <v>1692.5099999999998</v>
          </cell>
        </row>
        <row r="2147">
          <cell r="A2147">
            <v>29806</v>
          </cell>
          <cell r="B2147">
            <v>3707.13</v>
          </cell>
        </row>
        <row r="2148">
          <cell r="A2148">
            <v>29807</v>
          </cell>
          <cell r="B2148">
            <v>3633.6000000000004</v>
          </cell>
        </row>
        <row r="2149">
          <cell r="A2149">
            <v>29819</v>
          </cell>
          <cell r="B2149">
            <v>2099.61</v>
          </cell>
        </row>
        <row r="2150">
          <cell r="A2150">
            <v>29820</v>
          </cell>
          <cell r="B2150">
            <v>1905.9900000000002</v>
          </cell>
        </row>
        <row r="2151">
          <cell r="A2151">
            <v>29821</v>
          </cell>
          <cell r="B2151">
            <v>2123.16</v>
          </cell>
        </row>
        <row r="2152">
          <cell r="A2152">
            <v>29822</v>
          </cell>
          <cell r="B2152">
            <v>1944.87</v>
          </cell>
        </row>
        <row r="2153">
          <cell r="A2153">
            <v>29823</v>
          </cell>
          <cell r="B2153">
            <v>2116.29</v>
          </cell>
        </row>
        <row r="2154">
          <cell r="A2154">
            <v>29824</v>
          </cell>
          <cell r="B2154">
            <v>2422.6499999999996</v>
          </cell>
        </row>
        <row r="2155">
          <cell r="A2155">
            <v>29825</v>
          </cell>
          <cell r="B2155">
            <v>2099.61</v>
          </cell>
        </row>
        <row r="2156">
          <cell r="A2156">
            <v>29826</v>
          </cell>
          <cell r="B2156">
            <v>570.36</v>
          </cell>
        </row>
        <row r="2157">
          <cell r="A2157">
            <v>29827</v>
          </cell>
          <cell r="B2157">
            <v>3731.91</v>
          </cell>
        </row>
        <row r="2158">
          <cell r="A2158">
            <v>29828</v>
          </cell>
          <cell r="B2158">
            <v>3213.0299999999997</v>
          </cell>
        </row>
        <row r="2159">
          <cell r="A2159">
            <v>29830</v>
          </cell>
          <cell r="B2159">
            <v>1646.31</v>
          </cell>
        </row>
        <row r="2160">
          <cell r="A2160">
            <v>29834</v>
          </cell>
          <cell r="B2160">
            <v>1774.5</v>
          </cell>
        </row>
        <row r="2161">
          <cell r="A2161">
            <v>29835</v>
          </cell>
          <cell r="B2161">
            <v>1829.4900000000002</v>
          </cell>
        </row>
        <row r="2162">
          <cell r="A2162">
            <v>29836</v>
          </cell>
          <cell r="B2162">
            <v>2100.3000000000002</v>
          </cell>
        </row>
        <row r="2163">
          <cell r="A2163">
            <v>29837</v>
          </cell>
          <cell r="B2163">
            <v>1893.33</v>
          </cell>
        </row>
        <row r="2164">
          <cell r="A2164">
            <v>29838</v>
          </cell>
          <cell r="B2164">
            <v>2129.52</v>
          </cell>
        </row>
        <row r="2165">
          <cell r="A2165">
            <v>29840</v>
          </cell>
          <cell r="B2165">
            <v>1645.2599999999998</v>
          </cell>
        </row>
        <row r="2166">
          <cell r="A2166">
            <v>29843</v>
          </cell>
          <cell r="B2166">
            <v>1757.34</v>
          </cell>
        </row>
        <row r="2167">
          <cell r="A2167">
            <v>29844</v>
          </cell>
          <cell r="B2167">
            <v>1806.27</v>
          </cell>
        </row>
        <row r="2168">
          <cell r="A2168">
            <v>29845</v>
          </cell>
          <cell r="B2168">
            <v>2108.19</v>
          </cell>
        </row>
        <row r="2169">
          <cell r="A2169">
            <v>29846</v>
          </cell>
          <cell r="B2169">
            <v>1883.88</v>
          </cell>
        </row>
        <row r="2170">
          <cell r="A2170">
            <v>29847</v>
          </cell>
          <cell r="B2170">
            <v>1946.16</v>
          </cell>
        </row>
        <row r="2171">
          <cell r="A2171">
            <v>29848</v>
          </cell>
          <cell r="B2171">
            <v>1861.0500000000002</v>
          </cell>
        </row>
        <row r="2172">
          <cell r="A2172">
            <v>29850</v>
          </cell>
          <cell r="B2172">
            <v>2228.19</v>
          </cell>
        </row>
        <row r="2173">
          <cell r="A2173">
            <v>29851</v>
          </cell>
          <cell r="B2173">
            <v>3254.67</v>
          </cell>
        </row>
        <row r="2174">
          <cell r="A2174">
            <v>29855</v>
          </cell>
          <cell r="B2174">
            <v>2765.8500000000004</v>
          </cell>
        </row>
        <row r="2175">
          <cell r="A2175">
            <v>29856</v>
          </cell>
          <cell r="B2175">
            <v>3466.8599999999997</v>
          </cell>
        </row>
        <row r="2176">
          <cell r="A2176">
            <v>29860</v>
          </cell>
          <cell r="B2176">
            <v>2290.38</v>
          </cell>
        </row>
        <row r="2177">
          <cell r="A2177">
            <v>29861</v>
          </cell>
          <cell r="B2177">
            <v>2508.0299999999997</v>
          </cell>
        </row>
        <row r="2178">
          <cell r="A2178">
            <v>29862</v>
          </cell>
          <cell r="B2178">
            <v>2878.89</v>
          </cell>
        </row>
        <row r="2179">
          <cell r="A2179">
            <v>29863</v>
          </cell>
          <cell r="B2179">
            <v>2872.38</v>
          </cell>
        </row>
        <row r="2180">
          <cell r="A2180">
            <v>29866</v>
          </cell>
          <cell r="B2180">
            <v>3701.5199999999995</v>
          </cell>
        </row>
        <row r="2181">
          <cell r="A2181">
            <v>29867</v>
          </cell>
          <cell r="B2181">
            <v>4458.54</v>
          </cell>
        </row>
        <row r="2182">
          <cell r="A2182">
            <v>29868</v>
          </cell>
          <cell r="B2182">
            <v>5747.07</v>
          </cell>
        </row>
        <row r="2183">
          <cell r="A2183">
            <v>29870</v>
          </cell>
          <cell r="B2183">
            <v>2071.89</v>
          </cell>
        </row>
        <row r="2184">
          <cell r="A2184">
            <v>29871</v>
          </cell>
          <cell r="B2184">
            <v>1852.53</v>
          </cell>
        </row>
        <row r="2185">
          <cell r="A2185">
            <v>29873</v>
          </cell>
          <cell r="B2185">
            <v>1965.6000000000001</v>
          </cell>
        </row>
        <row r="2186">
          <cell r="A2186">
            <v>29874</v>
          </cell>
          <cell r="B2186">
            <v>1915.44</v>
          </cell>
        </row>
        <row r="2187">
          <cell r="A2187">
            <v>29875</v>
          </cell>
          <cell r="B2187">
            <v>1784.28</v>
          </cell>
        </row>
        <row r="2188">
          <cell r="A2188">
            <v>29876</v>
          </cell>
          <cell r="B2188">
            <v>2319.3000000000002</v>
          </cell>
        </row>
        <row r="2189">
          <cell r="A2189">
            <v>29877</v>
          </cell>
          <cell r="B2189">
            <v>2215.71</v>
          </cell>
        </row>
        <row r="2190">
          <cell r="A2190">
            <v>29879</v>
          </cell>
          <cell r="B2190">
            <v>2349.7200000000003</v>
          </cell>
        </row>
        <row r="2191">
          <cell r="A2191">
            <v>29880</v>
          </cell>
          <cell r="B2191">
            <v>2013.75</v>
          </cell>
        </row>
        <row r="2192">
          <cell r="A2192">
            <v>29881</v>
          </cell>
          <cell r="B2192">
            <v>1944.87</v>
          </cell>
        </row>
        <row r="2193">
          <cell r="A2193">
            <v>29882</v>
          </cell>
          <cell r="B2193">
            <v>2440.0500000000002</v>
          </cell>
        </row>
        <row r="2194">
          <cell r="A2194">
            <v>29883</v>
          </cell>
          <cell r="B2194">
            <v>2972.7</v>
          </cell>
        </row>
        <row r="2195">
          <cell r="A2195">
            <v>29884</v>
          </cell>
          <cell r="B2195">
            <v>2210.25</v>
          </cell>
        </row>
        <row r="2196">
          <cell r="A2196">
            <v>29885</v>
          </cell>
          <cell r="B2196">
            <v>2685.36</v>
          </cell>
        </row>
        <row r="2197">
          <cell r="A2197">
            <v>29886</v>
          </cell>
          <cell r="B2197">
            <v>2269.62</v>
          </cell>
        </row>
        <row r="2198">
          <cell r="A2198">
            <v>29887</v>
          </cell>
          <cell r="B2198">
            <v>2675.19</v>
          </cell>
        </row>
        <row r="2199">
          <cell r="A2199">
            <v>29888</v>
          </cell>
          <cell r="B2199">
            <v>3405.81</v>
          </cell>
        </row>
        <row r="2200">
          <cell r="A2200">
            <v>29889</v>
          </cell>
          <cell r="B2200">
            <v>4283.82</v>
          </cell>
        </row>
        <row r="2201">
          <cell r="A2201">
            <v>29891</v>
          </cell>
          <cell r="B2201">
            <v>2379.5099999999998</v>
          </cell>
        </row>
        <row r="2202">
          <cell r="A2202">
            <v>29892</v>
          </cell>
          <cell r="B2202">
            <v>2262.69</v>
          </cell>
        </row>
        <row r="2203">
          <cell r="A2203">
            <v>29893</v>
          </cell>
          <cell r="B2203">
            <v>2529.84</v>
          </cell>
        </row>
        <row r="2204">
          <cell r="A2204">
            <v>29894</v>
          </cell>
          <cell r="B2204">
            <v>1757.16</v>
          </cell>
        </row>
        <row r="2205">
          <cell r="A2205">
            <v>29895</v>
          </cell>
          <cell r="B2205">
            <v>1639.47</v>
          </cell>
        </row>
        <row r="2206">
          <cell r="A2206">
            <v>29897</v>
          </cell>
          <cell r="B2206">
            <v>1766.46</v>
          </cell>
        </row>
        <row r="2207">
          <cell r="A2207">
            <v>29898</v>
          </cell>
          <cell r="B2207">
            <v>1982.6100000000001</v>
          </cell>
        </row>
        <row r="2208">
          <cell r="A2208">
            <v>29899</v>
          </cell>
          <cell r="B2208">
            <v>3498.6000000000004</v>
          </cell>
        </row>
        <row r="2209">
          <cell r="A2209">
            <v>29900</v>
          </cell>
          <cell r="B2209">
            <v>1846.8600000000001</v>
          </cell>
        </row>
        <row r="2210">
          <cell r="A2210">
            <v>29901</v>
          </cell>
          <cell r="B2210">
            <v>1965.87</v>
          </cell>
        </row>
        <row r="2211">
          <cell r="A2211">
            <v>29902</v>
          </cell>
          <cell r="B2211">
            <v>2073.66</v>
          </cell>
        </row>
        <row r="2212">
          <cell r="A2212">
            <v>29904</v>
          </cell>
          <cell r="B2212">
            <v>2271.81</v>
          </cell>
        </row>
        <row r="2213">
          <cell r="A2213">
            <v>29905</v>
          </cell>
          <cell r="B2213">
            <v>1792.9499999999998</v>
          </cell>
        </row>
        <row r="2214">
          <cell r="A2214">
            <v>29906</v>
          </cell>
          <cell r="B2214">
            <v>2281.02</v>
          </cell>
        </row>
        <row r="2215">
          <cell r="A2215">
            <v>29907</v>
          </cell>
          <cell r="B2215">
            <v>3092.2200000000003</v>
          </cell>
        </row>
        <row r="2216">
          <cell r="A2216">
            <v>29914</v>
          </cell>
          <cell r="B2216">
            <v>3468.3599999999997</v>
          </cell>
        </row>
        <row r="2217">
          <cell r="A2217">
            <v>29915</v>
          </cell>
          <cell r="B2217">
            <v>3544.6499999999996</v>
          </cell>
        </row>
        <row r="2218">
          <cell r="A2218">
            <v>29916</v>
          </cell>
          <cell r="B2218">
            <v>3548.8500000000004</v>
          </cell>
        </row>
        <row r="2219">
          <cell r="A2219">
            <v>30000</v>
          </cell>
          <cell r="B2219">
            <v>713.12</v>
          </cell>
        </row>
        <row r="2220">
          <cell r="A2220">
            <v>30020</v>
          </cell>
          <cell r="B2220">
            <v>721.5</v>
          </cell>
        </row>
        <row r="2221">
          <cell r="A2221">
            <v>30100</v>
          </cell>
          <cell r="B2221">
            <v>371.52</v>
          </cell>
        </row>
        <row r="2222">
          <cell r="A2222">
            <v>30110</v>
          </cell>
          <cell r="B2222">
            <v>653.58000000000004</v>
          </cell>
        </row>
        <row r="2223">
          <cell r="A2223">
            <v>30115</v>
          </cell>
          <cell r="B2223">
            <v>1193.8399999999999</v>
          </cell>
        </row>
        <row r="2224">
          <cell r="A2224">
            <v>30117</v>
          </cell>
          <cell r="B2224">
            <v>2643.6</v>
          </cell>
        </row>
        <row r="2225">
          <cell r="A2225">
            <v>30118</v>
          </cell>
          <cell r="B2225">
            <v>1954.54</v>
          </cell>
        </row>
        <row r="2226">
          <cell r="A2226">
            <v>30120</v>
          </cell>
          <cell r="B2226">
            <v>1270.28</v>
          </cell>
        </row>
        <row r="2227">
          <cell r="A2227">
            <v>30124</v>
          </cell>
          <cell r="B2227">
            <v>766.84</v>
          </cell>
        </row>
        <row r="2228">
          <cell r="A2228">
            <v>30125</v>
          </cell>
          <cell r="B2228">
            <v>1640.56</v>
          </cell>
        </row>
        <row r="2229">
          <cell r="A2229">
            <v>30130</v>
          </cell>
          <cell r="B2229">
            <v>1080.56</v>
          </cell>
        </row>
        <row r="2230">
          <cell r="A2230">
            <v>30140</v>
          </cell>
          <cell r="B2230">
            <v>747.2</v>
          </cell>
        </row>
        <row r="2231">
          <cell r="A2231">
            <v>30150</v>
          </cell>
          <cell r="B2231">
            <v>1986.04</v>
          </cell>
        </row>
        <row r="2232">
          <cell r="A2232">
            <v>30160</v>
          </cell>
          <cell r="B2232">
            <v>2013.06</v>
          </cell>
        </row>
        <row r="2233">
          <cell r="A2233">
            <v>30200</v>
          </cell>
          <cell r="B2233">
            <v>290.58</v>
          </cell>
        </row>
        <row r="2234">
          <cell r="A2234">
            <v>30210</v>
          </cell>
          <cell r="B2234">
            <v>391.66</v>
          </cell>
        </row>
        <row r="2235">
          <cell r="A2235">
            <v>30220</v>
          </cell>
          <cell r="B2235">
            <v>816.16</v>
          </cell>
        </row>
        <row r="2236">
          <cell r="A2236">
            <v>30300</v>
          </cell>
          <cell r="B2236">
            <v>561</v>
          </cell>
        </row>
        <row r="2237">
          <cell r="A2237">
            <v>30310</v>
          </cell>
          <cell r="B2237">
            <v>530.02</v>
          </cell>
        </row>
        <row r="2238">
          <cell r="A2238">
            <v>30320</v>
          </cell>
          <cell r="B2238">
            <v>1248.8599999999999</v>
          </cell>
        </row>
        <row r="2239">
          <cell r="A2239">
            <v>30400</v>
          </cell>
          <cell r="B2239">
            <v>3134.2</v>
          </cell>
        </row>
        <row r="2240">
          <cell r="A2240">
            <v>30410</v>
          </cell>
          <cell r="B2240">
            <v>3554.5</v>
          </cell>
        </row>
        <row r="2241">
          <cell r="A2241">
            <v>30420</v>
          </cell>
          <cell r="B2241">
            <v>3608.58</v>
          </cell>
        </row>
        <row r="2242">
          <cell r="A2242">
            <v>30430</v>
          </cell>
          <cell r="B2242">
            <v>2783.64</v>
          </cell>
        </row>
        <row r="2243">
          <cell r="A2243">
            <v>30435</v>
          </cell>
          <cell r="B2243">
            <v>3383.86</v>
          </cell>
        </row>
        <row r="2244">
          <cell r="A2244">
            <v>30450</v>
          </cell>
          <cell r="B2244">
            <v>4313.38</v>
          </cell>
        </row>
        <row r="2245">
          <cell r="A2245">
            <v>30460</v>
          </cell>
          <cell r="B2245">
            <v>2008.82</v>
          </cell>
        </row>
        <row r="2246">
          <cell r="A2246">
            <v>30462</v>
          </cell>
          <cell r="B2246">
            <v>3846.96</v>
          </cell>
        </row>
        <row r="2247">
          <cell r="A2247">
            <v>30465</v>
          </cell>
          <cell r="B2247">
            <v>2540.2600000000002</v>
          </cell>
        </row>
        <row r="2248">
          <cell r="A2248">
            <v>30468</v>
          </cell>
          <cell r="B2248">
            <v>7139.34</v>
          </cell>
        </row>
        <row r="2249">
          <cell r="A2249">
            <v>30469</v>
          </cell>
          <cell r="B2249">
            <v>6964.28</v>
          </cell>
        </row>
        <row r="2250">
          <cell r="A2250">
            <v>30520</v>
          </cell>
          <cell r="B2250">
            <v>1704.06</v>
          </cell>
        </row>
        <row r="2251">
          <cell r="A2251">
            <v>30540</v>
          </cell>
          <cell r="B2251">
            <v>1862.3</v>
          </cell>
        </row>
        <row r="2252">
          <cell r="A2252">
            <v>30545</v>
          </cell>
          <cell r="B2252">
            <v>2499.08</v>
          </cell>
        </row>
        <row r="2253">
          <cell r="A2253">
            <v>30560</v>
          </cell>
          <cell r="B2253">
            <v>876.66</v>
          </cell>
        </row>
        <row r="2254">
          <cell r="A2254">
            <v>30580</v>
          </cell>
          <cell r="B2254">
            <v>1523.62</v>
          </cell>
        </row>
        <row r="2255">
          <cell r="A2255">
            <v>30600</v>
          </cell>
          <cell r="B2255">
            <v>1282.44</v>
          </cell>
        </row>
        <row r="2256">
          <cell r="A2256">
            <v>30620</v>
          </cell>
          <cell r="B2256">
            <v>1735.82</v>
          </cell>
        </row>
        <row r="2257">
          <cell r="A2257">
            <v>30630</v>
          </cell>
          <cell r="B2257">
            <v>1686.38</v>
          </cell>
        </row>
        <row r="2258">
          <cell r="A2258">
            <v>30801</v>
          </cell>
          <cell r="B2258">
            <v>585.14</v>
          </cell>
        </row>
        <row r="2259">
          <cell r="A2259">
            <v>30802</v>
          </cell>
          <cell r="B2259">
            <v>725.74</v>
          </cell>
        </row>
        <row r="2260">
          <cell r="A2260">
            <v>30901</v>
          </cell>
          <cell r="B2260">
            <v>408.68</v>
          </cell>
        </row>
        <row r="2261">
          <cell r="A2261">
            <v>30903</v>
          </cell>
          <cell r="B2261">
            <v>646.1</v>
          </cell>
        </row>
        <row r="2262">
          <cell r="A2262">
            <v>30905</v>
          </cell>
          <cell r="B2262">
            <v>929.96</v>
          </cell>
        </row>
        <row r="2263">
          <cell r="A2263">
            <v>30906</v>
          </cell>
          <cell r="B2263">
            <v>978.18</v>
          </cell>
        </row>
        <row r="2264">
          <cell r="A2264">
            <v>30915</v>
          </cell>
          <cell r="B2264">
            <v>1487.86</v>
          </cell>
        </row>
        <row r="2265">
          <cell r="A2265">
            <v>30920</v>
          </cell>
          <cell r="B2265">
            <v>2140.46</v>
          </cell>
        </row>
        <row r="2266">
          <cell r="A2266">
            <v>30930</v>
          </cell>
          <cell r="B2266">
            <v>292.77999999999997</v>
          </cell>
        </row>
        <row r="2267">
          <cell r="A2267">
            <v>31000</v>
          </cell>
          <cell r="B2267">
            <v>487.42</v>
          </cell>
        </row>
        <row r="2268">
          <cell r="A2268">
            <v>31002</v>
          </cell>
          <cell r="B2268">
            <v>485.7</v>
          </cell>
        </row>
        <row r="2269">
          <cell r="A2269">
            <v>31020</v>
          </cell>
          <cell r="B2269">
            <v>1145.96</v>
          </cell>
        </row>
        <row r="2270">
          <cell r="A2270">
            <v>31030</v>
          </cell>
          <cell r="B2270">
            <v>1627.14</v>
          </cell>
        </row>
        <row r="2271">
          <cell r="A2271">
            <v>31032</v>
          </cell>
          <cell r="B2271">
            <v>1490.04</v>
          </cell>
        </row>
        <row r="2272">
          <cell r="A2272">
            <v>31040</v>
          </cell>
          <cell r="B2272">
            <v>1989.18</v>
          </cell>
        </row>
        <row r="2273">
          <cell r="A2273">
            <v>31050</v>
          </cell>
          <cell r="B2273">
            <v>1307.94</v>
          </cell>
        </row>
        <row r="2274">
          <cell r="A2274">
            <v>31051</v>
          </cell>
          <cell r="B2274">
            <v>1754.24</v>
          </cell>
        </row>
        <row r="2275">
          <cell r="A2275">
            <v>31070</v>
          </cell>
          <cell r="B2275">
            <v>1221.3399999999999</v>
          </cell>
        </row>
        <row r="2276">
          <cell r="A2276">
            <v>31075</v>
          </cell>
          <cell r="B2276">
            <v>2064.5</v>
          </cell>
        </row>
        <row r="2277">
          <cell r="A2277">
            <v>31080</v>
          </cell>
          <cell r="B2277">
            <v>2710.28</v>
          </cell>
        </row>
        <row r="2278">
          <cell r="A2278">
            <v>31081</v>
          </cell>
          <cell r="B2278">
            <v>2886.38</v>
          </cell>
        </row>
        <row r="2279">
          <cell r="A2279">
            <v>31084</v>
          </cell>
          <cell r="B2279">
            <v>2978.38</v>
          </cell>
        </row>
        <row r="2280">
          <cell r="A2280">
            <v>31085</v>
          </cell>
          <cell r="B2280">
            <v>3063.08</v>
          </cell>
        </row>
        <row r="2281">
          <cell r="A2281">
            <v>31086</v>
          </cell>
          <cell r="B2281">
            <v>2907.2</v>
          </cell>
        </row>
        <row r="2282">
          <cell r="A2282">
            <v>31087</v>
          </cell>
          <cell r="B2282">
            <v>2737.58</v>
          </cell>
        </row>
        <row r="2283">
          <cell r="A2283">
            <v>31090</v>
          </cell>
          <cell r="B2283">
            <v>2808.48</v>
          </cell>
        </row>
        <row r="2284">
          <cell r="A2284">
            <v>31200</v>
          </cell>
          <cell r="B2284">
            <v>1624.28</v>
          </cell>
        </row>
        <row r="2285">
          <cell r="A2285">
            <v>31201</v>
          </cell>
          <cell r="B2285">
            <v>1995.3</v>
          </cell>
        </row>
        <row r="2286">
          <cell r="A2286">
            <v>31205</v>
          </cell>
          <cell r="B2286">
            <v>2359.1799999999998</v>
          </cell>
        </row>
        <row r="2287">
          <cell r="A2287">
            <v>31225</v>
          </cell>
          <cell r="B2287">
            <v>4273.92</v>
          </cell>
        </row>
        <row r="2288">
          <cell r="A2288">
            <v>31230</v>
          </cell>
          <cell r="B2288">
            <v>4734.12</v>
          </cell>
        </row>
        <row r="2289">
          <cell r="A2289">
            <v>31231</v>
          </cell>
          <cell r="B2289">
            <v>498.4</v>
          </cell>
        </row>
        <row r="2290">
          <cell r="A2290">
            <v>31233</v>
          </cell>
          <cell r="B2290">
            <v>709.16</v>
          </cell>
        </row>
        <row r="2291">
          <cell r="A2291">
            <v>31235</v>
          </cell>
          <cell r="B2291">
            <v>799.06</v>
          </cell>
        </row>
        <row r="2292">
          <cell r="A2292">
            <v>31237</v>
          </cell>
          <cell r="B2292">
            <v>644.32000000000005</v>
          </cell>
        </row>
        <row r="2293">
          <cell r="A2293">
            <v>31238</v>
          </cell>
          <cell r="B2293">
            <v>623.24</v>
          </cell>
        </row>
        <row r="2294">
          <cell r="A2294">
            <v>31239</v>
          </cell>
          <cell r="B2294">
            <v>1444.76</v>
          </cell>
        </row>
        <row r="2295">
          <cell r="A2295">
            <v>31240</v>
          </cell>
          <cell r="B2295">
            <v>365.7</v>
          </cell>
        </row>
        <row r="2296">
          <cell r="A2296">
            <v>31241</v>
          </cell>
          <cell r="B2296">
            <v>1001.2</v>
          </cell>
        </row>
        <row r="2297">
          <cell r="A2297">
            <v>31253</v>
          </cell>
          <cell r="B2297">
            <v>1126.6199999999999</v>
          </cell>
        </row>
        <row r="2298">
          <cell r="A2298">
            <v>31254</v>
          </cell>
          <cell r="B2298">
            <v>1109.7</v>
          </cell>
        </row>
        <row r="2299">
          <cell r="A2299">
            <v>31255</v>
          </cell>
          <cell r="B2299">
            <v>730.8</v>
          </cell>
        </row>
        <row r="2300">
          <cell r="A2300">
            <v>31256</v>
          </cell>
          <cell r="B2300">
            <v>410.1</v>
          </cell>
        </row>
        <row r="2301">
          <cell r="A2301">
            <v>31257</v>
          </cell>
          <cell r="B2301">
            <v>1004.94</v>
          </cell>
        </row>
        <row r="2302">
          <cell r="A2302">
            <v>31259</v>
          </cell>
          <cell r="B2302">
            <v>1062.76</v>
          </cell>
        </row>
        <row r="2303">
          <cell r="A2303">
            <v>31267</v>
          </cell>
          <cell r="B2303">
            <v>600.88</v>
          </cell>
        </row>
        <row r="2304">
          <cell r="A2304">
            <v>31276</v>
          </cell>
          <cell r="B2304">
            <v>852.18</v>
          </cell>
        </row>
        <row r="2305">
          <cell r="A2305">
            <v>31287</v>
          </cell>
          <cell r="B2305">
            <v>458.22</v>
          </cell>
        </row>
        <row r="2306">
          <cell r="A2306">
            <v>31288</v>
          </cell>
          <cell r="B2306">
            <v>531.05999999999995</v>
          </cell>
        </row>
        <row r="2307">
          <cell r="A2307">
            <v>31290</v>
          </cell>
          <cell r="B2307">
            <v>2648.98</v>
          </cell>
        </row>
        <row r="2308">
          <cell r="A2308">
            <v>31291</v>
          </cell>
          <cell r="B2308">
            <v>2800.36</v>
          </cell>
        </row>
        <row r="2309">
          <cell r="A2309">
            <v>31292</v>
          </cell>
          <cell r="B2309">
            <v>2313.54</v>
          </cell>
        </row>
        <row r="2310">
          <cell r="A2310">
            <v>31293</v>
          </cell>
          <cell r="B2310">
            <v>2498.7600000000002</v>
          </cell>
        </row>
        <row r="2311">
          <cell r="A2311">
            <v>31294</v>
          </cell>
          <cell r="B2311">
            <v>2843.12</v>
          </cell>
        </row>
        <row r="2312">
          <cell r="A2312">
            <v>31295</v>
          </cell>
          <cell r="B2312">
            <v>4653.12</v>
          </cell>
        </row>
        <row r="2313">
          <cell r="A2313">
            <v>31296</v>
          </cell>
          <cell r="B2313">
            <v>4712.5200000000004</v>
          </cell>
        </row>
        <row r="2314">
          <cell r="A2314">
            <v>31297</v>
          </cell>
          <cell r="B2314">
            <v>4620.3999999999996</v>
          </cell>
        </row>
        <row r="2315">
          <cell r="A2315">
            <v>31298</v>
          </cell>
          <cell r="B2315">
            <v>8774.66</v>
          </cell>
        </row>
        <row r="2316">
          <cell r="A2316">
            <v>31300</v>
          </cell>
          <cell r="B2316">
            <v>3052.12</v>
          </cell>
        </row>
        <row r="2317">
          <cell r="A2317">
            <v>31360</v>
          </cell>
          <cell r="B2317">
            <v>4880.04</v>
          </cell>
        </row>
        <row r="2318">
          <cell r="A2318">
            <v>31365</v>
          </cell>
          <cell r="B2318">
            <v>5963.02</v>
          </cell>
        </row>
        <row r="2319">
          <cell r="A2319">
            <v>31367</v>
          </cell>
          <cell r="B2319">
            <v>5203.1400000000003</v>
          </cell>
        </row>
        <row r="2320">
          <cell r="A2320">
            <v>31368</v>
          </cell>
          <cell r="B2320">
            <v>5740.6</v>
          </cell>
        </row>
        <row r="2321">
          <cell r="A2321">
            <v>31370</v>
          </cell>
          <cell r="B2321">
            <v>4919.0600000000004</v>
          </cell>
        </row>
        <row r="2322">
          <cell r="A2322">
            <v>31375</v>
          </cell>
          <cell r="B2322">
            <v>4679.7</v>
          </cell>
        </row>
        <row r="2323">
          <cell r="A2323">
            <v>31380</v>
          </cell>
          <cell r="B2323">
            <v>4618.54</v>
          </cell>
        </row>
        <row r="2324">
          <cell r="A2324">
            <v>31382</v>
          </cell>
          <cell r="B2324">
            <v>5040.1400000000003</v>
          </cell>
        </row>
        <row r="2325">
          <cell r="A2325">
            <v>31390</v>
          </cell>
          <cell r="B2325">
            <v>6595.16</v>
          </cell>
        </row>
        <row r="2326">
          <cell r="A2326">
            <v>31395</v>
          </cell>
          <cell r="B2326">
            <v>6948.56</v>
          </cell>
        </row>
        <row r="2327">
          <cell r="A2327">
            <v>31400</v>
          </cell>
          <cell r="B2327">
            <v>2509.7199999999998</v>
          </cell>
        </row>
        <row r="2328">
          <cell r="A2328">
            <v>31420</v>
          </cell>
          <cell r="B2328">
            <v>2005.28</v>
          </cell>
        </row>
        <row r="2329">
          <cell r="A2329">
            <v>31500</v>
          </cell>
          <cell r="B2329">
            <v>302.08</v>
          </cell>
        </row>
        <row r="2330">
          <cell r="A2330">
            <v>31502</v>
          </cell>
          <cell r="B2330">
            <v>77.739999999999995</v>
          </cell>
        </row>
        <row r="2331">
          <cell r="A2331">
            <v>31505</v>
          </cell>
          <cell r="B2331">
            <v>237.16</v>
          </cell>
        </row>
        <row r="2332">
          <cell r="A2332">
            <v>31510</v>
          </cell>
          <cell r="B2332">
            <v>551.36</v>
          </cell>
        </row>
        <row r="2333">
          <cell r="A2333">
            <v>31511</v>
          </cell>
          <cell r="B2333">
            <v>528.9</v>
          </cell>
        </row>
        <row r="2334">
          <cell r="A2334">
            <v>31512</v>
          </cell>
          <cell r="B2334">
            <v>549</v>
          </cell>
        </row>
        <row r="2335">
          <cell r="A2335">
            <v>31513</v>
          </cell>
          <cell r="B2335">
            <v>302.56</v>
          </cell>
        </row>
        <row r="2336">
          <cell r="A2336">
            <v>31515</v>
          </cell>
          <cell r="B2336">
            <v>552.17999999999995</v>
          </cell>
        </row>
        <row r="2337">
          <cell r="A2337">
            <v>31520</v>
          </cell>
          <cell r="B2337">
            <v>358.92</v>
          </cell>
        </row>
        <row r="2338">
          <cell r="A2338">
            <v>31525</v>
          </cell>
          <cell r="B2338">
            <v>626.04</v>
          </cell>
        </row>
        <row r="2339">
          <cell r="A2339">
            <v>31526</v>
          </cell>
          <cell r="B2339">
            <v>359.96</v>
          </cell>
        </row>
        <row r="2340">
          <cell r="A2340">
            <v>31527</v>
          </cell>
          <cell r="B2340">
            <v>445.72</v>
          </cell>
        </row>
        <row r="2341">
          <cell r="A2341">
            <v>31528</v>
          </cell>
          <cell r="B2341">
            <v>330.72</v>
          </cell>
        </row>
        <row r="2342">
          <cell r="A2342">
            <v>31529</v>
          </cell>
          <cell r="B2342">
            <v>368.04</v>
          </cell>
        </row>
        <row r="2343">
          <cell r="A2343">
            <v>31530</v>
          </cell>
          <cell r="B2343">
            <v>451.6</v>
          </cell>
        </row>
        <row r="2344">
          <cell r="A2344">
            <v>31531</v>
          </cell>
          <cell r="B2344">
            <v>483.02</v>
          </cell>
        </row>
        <row r="2345">
          <cell r="A2345">
            <v>31535</v>
          </cell>
          <cell r="B2345">
            <v>431.46</v>
          </cell>
        </row>
        <row r="2346">
          <cell r="A2346">
            <v>31536</v>
          </cell>
          <cell r="B2346">
            <v>479.88</v>
          </cell>
        </row>
        <row r="2347">
          <cell r="A2347">
            <v>31540</v>
          </cell>
          <cell r="B2347">
            <v>549.28</v>
          </cell>
        </row>
        <row r="2348">
          <cell r="A2348">
            <v>31541</v>
          </cell>
          <cell r="B2348">
            <v>598.14</v>
          </cell>
        </row>
        <row r="2349">
          <cell r="A2349">
            <v>31545</v>
          </cell>
          <cell r="B2349">
            <v>817.36</v>
          </cell>
        </row>
        <row r="2350">
          <cell r="A2350">
            <v>31546</v>
          </cell>
          <cell r="B2350">
            <v>1234.1400000000001</v>
          </cell>
        </row>
        <row r="2351">
          <cell r="A2351">
            <v>31551</v>
          </cell>
          <cell r="B2351">
            <v>3703.86</v>
          </cell>
        </row>
        <row r="2352">
          <cell r="A2352">
            <v>31552</v>
          </cell>
          <cell r="B2352">
            <v>3585.26</v>
          </cell>
        </row>
        <row r="2353">
          <cell r="A2353">
            <v>31553</v>
          </cell>
          <cell r="B2353">
            <v>4084.42</v>
          </cell>
        </row>
        <row r="2354">
          <cell r="A2354">
            <v>31554</v>
          </cell>
          <cell r="B2354">
            <v>4087.22</v>
          </cell>
        </row>
        <row r="2355">
          <cell r="A2355">
            <v>31560</v>
          </cell>
          <cell r="B2355">
            <v>705.72</v>
          </cell>
        </row>
        <row r="2356">
          <cell r="A2356">
            <v>31561</v>
          </cell>
          <cell r="B2356">
            <v>770.74</v>
          </cell>
        </row>
        <row r="2357">
          <cell r="A2357">
            <v>31570</v>
          </cell>
          <cell r="B2357">
            <v>846.84</v>
          </cell>
        </row>
        <row r="2358">
          <cell r="A2358">
            <v>31571</v>
          </cell>
          <cell r="B2358">
            <v>565.14</v>
          </cell>
        </row>
        <row r="2359">
          <cell r="A2359">
            <v>31572</v>
          </cell>
          <cell r="B2359">
            <v>1396.06</v>
          </cell>
        </row>
        <row r="2360">
          <cell r="A2360">
            <v>31573</v>
          </cell>
          <cell r="B2360">
            <v>737.4</v>
          </cell>
        </row>
        <row r="2361">
          <cell r="A2361">
            <v>31574</v>
          </cell>
          <cell r="B2361">
            <v>2604.5</v>
          </cell>
        </row>
        <row r="2362">
          <cell r="A2362">
            <v>31575</v>
          </cell>
          <cell r="B2362">
            <v>335.82</v>
          </cell>
        </row>
        <row r="2363">
          <cell r="A2363">
            <v>31576</v>
          </cell>
          <cell r="B2363">
            <v>702.5</v>
          </cell>
        </row>
        <row r="2364">
          <cell r="A2364">
            <v>31577</v>
          </cell>
          <cell r="B2364">
            <v>712.98</v>
          </cell>
        </row>
        <row r="2365">
          <cell r="A2365">
            <v>31578</v>
          </cell>
          <cell r="B2365">
            <v>790.48</v>
          </cell>
        </row>
        <row r="2366">
          <cell r="A2366">
            <v>31579</v>
          </cell>
          <cell r="B2366">
            <v>503.12</v>
          </cell>
        </row>
        <row r="2367">
          <cell r="A2367">
            <v>31580</v>
          </cell>
          <cell r="B2367">
            <v>3187.7</v>
          </cell>
        </row>
        <row r="2368">
          <cell r="A2368">
            <v>31584</v>
          </cell>
          <cell r="B2368">
            <v>3462.26</v>
          </cell>
        </row>
        <row r="2369">
          <cell r="A2369">
            <v>31587</v>
          </cell>
          <cell r="B2369">
            <v>2948.74</v>
          </cell>
        </row>
        <row r="2370">
          <cell r="A2370">
            <v>31590</v>
          </cell>
          <cell r="B2370">
            <v>2375.86</v>
          </cell>
        </row>
        <row r="2371">
          <cell r="A2371">
            <v>31591</v>
          </cell>
          <cell r="B2371">
            <v>2701.14</v>
          </cell>
        </row>
        <row r="2372">
          <cell r="A2372">
            <v>31592</v>
          </cell>
          <cell r="B2372">
            <v>4132.8999999999996</v>
          </cell>
        </row>
        <row r="2373">
          <cell r="A2373">
            <v>31600</v>
          </cell>
          <cell r="B2373">
            <v>667.42</v>
          </cell>
        </row>
        <row r="2374">
          <cell r="A2374">
            <v>31601</v>
          </cell>
          <cell r="B2374">
            <v>1016.1</v>
          </cell>
        </row>
        <row r="2375">
          <cell r="A2375">
            <v>31603</v>
          </cell>
          <cell r="B2375">
            <v>698.12</v>
          </cell>
        </row>
        <row r="2376">
          <cell r="A2376">
            <v>31605</v>
          </cell>
          <cell r="B2376">
            <v>709.62</v>
          </cell>
        </row>
        <row r="2377">
          <cell r="A2377">
            <v>31610</v>
          </cell>
          <cell r="B2377">
            <v>2337.84</v>
          </cell>
        </row>
        <row r="2378">
          <cell r="A2378">
            <v>31611</v>
          </cell>
          <cell r="B2378">
            <v>1333.3</v>
          </cell>
        </row>
        <row r="2379">
          <cell r="A2379">
            <v>31612</v>
          </cell>
          <cell r="B2379">
            <v>233.98</v>
          </cell>
        </row>
        <row r="2380">
          <cell r="A2380">
            <v>31613</v>
          </cell>
          <cell r="B2380">
            <v>1051.56</v>
          </cell>
        </row>
        <row r="2381">
          <cell r="A2381">
            <v>31614</v>
          </cell>
          <cell r="B2381">
            <v>1753.52</v>
          </cell>
        </row>
        <row r="2382">
          <cell r="A2382">
            <v>31615</v>
          </cell>
          <cell r="B2382">
            <v>430.34</v>
          </cell>
        </row>
        <row r="2383">
          <cell r="A2383">
            <v>31622</v>
          </cell>
          <cell r="B2383">
            <v>619.98</v>
          </cell>
        </row>
        <row r="2384">
          <cell r="A2384">
            <v>31623</v>
          </cell>
          <cell r="B2384">
            <v>695.94</v>
          </cell>
        </row>
        <row r="2385">
          <cell r="A2385">
            <v>31624</v>
          </cell>
          <cell r="B2385">
            <v>640.05999999999995</v>
          </cell>
        </row>
        <row r="2386">
          <cell r="A2386">
            <v>31625</v>
          </cell>
          <cell r="B2386">
            <v>889.74</v>
          </cell>
        </row>
        <row r="2387">
          <cell r="A2387">
            <v>31626</v>
          </cell>
          <cell r="B2387">
            <v>2095.6</v>
          </cell>
        </row>
        <row r="2388">
          <cell r="A2388">
            <v>31627</v>
          </cell>
          <cell r="B2388">
            <v>2980.9</v>
          </cell>
        </row>
        <row r="2389">
          <cell r="A2389">
            <v>31628</v>
          </cell>
          <cell r="B2389">
            <v>944.66</v>
          </cell>
        </row>
        <row r="2390">
          <cell r="A2390">
            <v>31629</v>
          </cell>
          <cell r="B2390">
            <v>1163.8599999999999</v>
          </cell>
        </row>
        <row r="2391">
          <cell r="A2391">
            <v>31630</v>
          </cell>
          <cell r="B2391">
            <v>435.96</v>
          </cell>
        </row>
        <row r="2392">
          <cell r="A2392">
            <v>31631</v>
          </cell>
          <cell r="B2392">
            <v>496.44</v>
          </cell>
        </row>
        <row r="2393">
          <cell r="A2393">
            <v>31632</v>
          </cell>
          <cell r="B2393">
            <v>152.16</v>
          </cell>
        </row>
        <row r="2394">
          <cell r="A2394">
            <v>31633</v>
          </cell>
          <cell r="B2394">
            <v>187.08</v>
          </cell>
        </row>
        <row r="2395">
          <cell r="A2395">
            <v>31634</v>
          </cell>
          <cell r="B2395">
            <v>4131.34</v>
          </cell>
        </row>
        <row r="2396">
          <cell r="A2396">
            <v>31635</v>
          </cell>
          <cell r="B2396">
            <v>719.98</v>
          </cell>
        </row>
        <row r="2397">
          <cell r="A2397">
            <v>31636</v>
          </cell>
          <cell r="B2397">
            <v>475</v>
          </cell>
        </row>
        <row r="2398">
          <cell r="A2398">
            <v>31637</v>
          </cell>
          <cell r="B2398">
            <v>167.64</v>
          </cell>
        </row>
        <row r="2399">
          <cell r="A2399">
            <v>31638</v>
          </cell>
          <cell r="B2399">
            <v>542.96</v>
          </cell>
        </row>
        <row r="2400">
          <cell r="A2400">
            <v>31640</v>
          </cell>
          <cell r="B2400">
            <v>545.70000000000005</v>
          </cell>
        </row>
        <row r="2401">
          <cell r="A2401">
            <v>31641</v>
          </cell>
          <cell r="B2401">
            <v>559.44000000000005</v>
          </cell>
        </row>
        <row r="2402">
          <cell r="A2402">
            <v>31643</v>
          </cell>
          <cell r="B2402">
            <v>374.08</v>
          </cell>
        </row>
        <row r="2403">
          <cell r="A2403">
            <v>31645</v>
          </cell>
          <cell r="B2403">
            <v>683.22</v>
          </cell>
        </row>
        <row r="2404">
          <cell r="A2404">
            <v>31646</v>
          </cell>
          <cell r="B2404">
            <v>313.33999999999997</v>
          </cell>
        </row>
        <row r="2405">
          <cell r="A2405">
            <v>31647</v>
          </cell>
          <cell r="B2405">
            <v>451.62</v>
          </cell>
        </row>
        <row r="2406">
          <cell r="A2406">
            <v>31648</v>
          </cell>
          <cell r="B2406">
            <v>432.3</v>
          </cell>
        </row>
        <row r="2407">
          <cell r="A2407">
            <v>31649</v>
          </cell>
          <cell r="B2407">
            <v>146.22</v>
          </cell>
        </row>
        <row r="2408">
          <cell r="A2408">
            <v>31651</v>
          </cell>
          <cell r="B2408">
            <v>166.7</v>
          </cell>
        </row>
        <row r="2409">
          <cell r="A2409">
            <v>31652</v>
          </cell>
          <cell r="B2409">
            <v>3398.06</v>
          </cell>
        </row>
        <row r="2410">
          <cell r="A2410">
            <v>31653</v>
          </cell>
          <cell r="B2410">
            <v>3523.78</v>
          </cell>
        </row>
        <row r="2411">
          <cell r="A2411">
            <v>31654</v>
          </cell>
          <cell r="B2411">
            <v>298.18</v>
          </cell>
        </row>
        <row r="2412">
          <cell r="A2412">
            <v>31660</v>
          </cell>
          <cell r="B2412">
            <v>435.66</v>
          </cell>
        </row>
        <row r="2413">
          <cell r="A2413">
            <v>31661</v>
          </cell>
          <cell r="B2413">
            <v>438.48</v>
          </cell>
        </row>
        <row r="2414">
          <cell r="A2414">
            <v>31717</v>
          </cell>
          <cell r="B2414">
            <v>747.64</v>
          </cell>
        </row>
        <row r="2415">
          <cell r="A2415">
            <v>31720</v>
          </cell>
          <cell r="B2415">
            <v>107.18</v>
          </cell>
        </row>
        <row r="2416">
          <cell r="A2416">
            <v>31725</v>
          </cell>
          <cell r="B2416">
            <v>172.84</v>
          </cell>
        </row>
        <row r="2417">
          <cell r="A2417">
            <v>31730</v>
          </cell>
          <cell r="B2417">
            <v>2907.12</v>
          </cell>
        </row>
        <row r="2418">
          <cell r="A2418">
            <v>31750</v>
          </cell>
          <cell r="B2418">
            <v>3351.06</v>
          </cell>
        </row>
        <row r="2419">
          <cell r="A2419">
            <v>31755</v>
          </cell>
          <cell r="B2419">
            <v>4360.74</v>
          </cell>
        </row>
        <row r="2420">
          <cell r="A2420">
            <v>31760</v>
          </cell>
          <cell r="B2420">
            <v>2957.74</v>
          </cell>
        </row>
        <row r="2421">
          <cell r="A2421">
            <v>31766</v>
          </cell>
          <cell r="B2421">
            <v>3758.06</v>
          </cell>
        </row>
        <row r="2422">
          <cell r="A2422">
            <v>31770</v>
          </cell>
          <cell r="B2422">
            <v>2819.04</v>
          </cell>
        </row>
        <row r="2423">
          <cell r="A2423">
            <v>31775</v>
          </cell>
          <cell r="B2423">
            <v>2976.34</v>
          </cell>
        </row>
        <row r="2424">
          <cell r="A2424">
            <v>31780</v>
          </cell>
          <cell r="B2424">
            <v>2770.8</v>
          </cell>
        </row>
        <row r="2425">
          <cell r="A2425">
            <v>31781</v>
          </cell>
          <cell r="B2425">
            <v>3290.02</v>
          </cell>
        </row>
        <row r="2426">
          <cell r="A2426">
            <v>31785</v>
          </cell>
          <cell r="B2426">
            <v>2465.14</v>
          </cell>
        </row>
        <row r="2427">
          <cell r="A2427">
            <v>31786</v>
          </cell>
          <cell r="B2427">
            <v>3064.44</v>
          </cell>
        </row>
        <row r="2428">
          <cell r="A2428">
            <v>31800</v>
          </cell>
          <cell r="B2428">
            <v>1756.88</v>
          </cell>
        </row>
        <row r="2429">
          <cell r="A2429">
            <v>31805</v>
          </cell>
          <cell r="B2429">
            <v>1784.28</v>
          </cell>
        </row>
        <row r="2430">
          <cell r="A2430">
            <v>31820</v>
          </cell>
          <cell r="B2430">
            <v>1114.44</v>
          </cell>
        </row>
        <row r="2431">
          <cell r="A2431">
            <v>31825</v>
          </cell>
          <cell r="B2431">
            <v>1520.32</v>
          </cell>
        </row>
        <row r="2432">
          <cell r="A2432">
            <v>31830</v>
          </cell>
          <cell r="B2432">
            <v>1265.08</v>
          </cell>
        </row>
        <row r="2433">
          <cell r="A2433">
            <v>32035</v>
          </cell>
          <cell r="B2433">
            <v>1633.56</v>
          </cell>
        </row>
        <row r="2434">
          <cell r="A2434">
            <v>32036</v>
          </cell>
          <cell r="B2434">
            <v>1758.76</v>
          </cell>
        </row>
        <row r="2435">
          <cell r="A2435">
            <v>32096</v>
          </cell>
          <cell r="B2435">
            <v>1719.38</v>
          </cell>
        </row>
        <row r="2436">
          <cell r="A2436">
            <v>32097</v>
          </cell>
          <cell r="B2436">
            <v>1725.6</v>
          </cell>
        </row>
        <row r="2437">
          <cell r="A2437">
            <v>32098</v>
          </cell>
          <cell r="B2437">
            <v>1641.1</v>
          </cell>
        </row>
        <row r="2438">
          <cell r="A2438">
            <v>32100</v>
          </cell>
          <cell r="B2438">
            <v>1748.56</v>
          </cell>
        </row>
        <row r="2439">
          <cell r="A2439">
            <v>32110</v>
          </cell>
          <cell r="B2439">
            <v>3174.38</v>
          </cell>
        </row>
        <row r="2440">
          <cell r="A2440">
            <v>32120</v>
          </cell>
          <cell r="B2440">
            <v>1901.58</v>
          </cell>
        </row>
        <row r="2441">
          <cell r="A2441">
            <v>32124</v>
          </cell>
          <cell r="B2441">
            <v>2005.32</v>
          </cell>
        </row>
        <row r="2442">
          <cell r="A2442">
            <v>32140</v>
          </cell>
          <cell r="B2442">
            <v>2140.44</v>
          </cell>
        </row>
        <row r="2443">
          <cell r="A2443">
            <v>32141</v>
          </cell>
          <cell r="B2443">
            <v>3232.8</v>
          </cell>
        </row>
        <row r="2444">
          <cell r="A2444">
            <v>32150</v>
          </cell>
          <cell r="B2444">
            <v>2200.3000000000002</v>
          </cell>
        </row>
        <row r="2445">
          <cell r="A2445">
            <v>32151</v>
          </cell>
          <cell r="B2445">
            <v>2170.56</v>
          </cell>
        </row>
        <row r="2446">
          <cell r="A2446">
            <v>32160</v>
          </cell>
          <cell r="B2446">
            <v>1748.16</v>
          </cell>
        </row>
        <row r="2447">
          <cell r="A2447">
            <v>32200</v>
          </cell>
          <cell r="B2447">
            <v>2482.6799999999998</v>
          </cell>
        </row>
        <row r="2448">
          <cell r="A2448">
            <v>32215</v>
          </cell>
          <cell r="B2448">
            <v>1753.76</v>
          </cell>
        </row>
        <row r="2449">
          <cell r="A2449">
            <v>32220</v>
          </cell>
          <cell r="B2449">
            <v>3465.58</v>
          </cell>
        </row>
        <row r="2450">
          <cell r="A2450">
            <v>32225</v>
          </cell>
          <cell r="B2450">
            <v>2160.7199999999998</v>
          </cell>
        </row>
        <row r="2451">
          <cell r="A2451">
            <v>32310</v>
          </cell>
          <cell r="B2451">
            <v>1996.24</v>
          </cell>
        </row>
        <row r="2452">
          <cell r="A2452">
            <v>32320</v>
          </cell>
          <cell r="B2452">
            <v>3464.5</v>
          </cell>
        </row>
        <row r="2453">
          <cell r="A2453">
            <v>32400</v>
          </cell>
          <cell r="B2453">
            <v>422.32</v>
          </cell>
        </row>
        <row r="2454">
          <cell r="A2454">
            <v>32408</v>
          </cell>
          <cell r="B2454">
            <v>2332.98</v>
          </cell>
        </row>
        <row r="2455">
          <cell r="A2455">
            <v>32440</v>
          </cell>
          <cell r="B2455">
            <v>3350.6</v>
          </cell>
        </row>
        <row r="2456">
          <cell r="A2456">
            <v>32442</v>
          </cell>
          <cell r="B2456">
            <v>6370.76</v>
          </cell>
        </row>
        <row r="2457">
          <cell r="A2457">
            <v>32445</v>
          </cell>
          <cell r="B2457">
            <v>7422.06</v>
          </cell>
        </row>
        <row r="2458">
          <cell r="A2458">
            <v>32480</v>
          </cell>
          <cell r="B2458">
            <v>3162.38</v>
          </cell>
        </row>
        <row r="2459">
          <cell r="A2459">
            <v>32482</v>
          </cell>
          <cell r="B2459">
            <v>3383.76</v>
          </cell>
        </row>
        <row r="2460">
          <cell r="A2460">
            <v>32484</v>
          </cell>
          <cell r="B2460">
            <v>3045.4</v>
          </cell>
        </row>
        <row r="2461">
          <cell r="A2461">
            <v>32486</v>
          </cell>
          <cell r="B2461">
            <v>4902.46</v>
          </cell>
        </row>
        <row r="2462">
          <cell r="A2462">
            <v>32488</v>
          </cell>
          <cell r="B2462">
            <v>5040.5600000000004</v>
          </cell>
        </row>
        <row r="2463">
          <cell r="A2463">
            <v>32491</v>
          </cell>
          <cell r="B2463">
            <v>3160.52</v>
          </cell>
        </row>
        <row r="2464">
          <cell r="A2464">
            <v>32501</v>
          </cell>
          <cell r="B2464">
            <v>498.86</v>
          </cell>
        </row>
        <row r="2465">
          <cell r="A2465">
            <v>32503</v>
          </cell>
          <cell r="B2465">
            <v>3808.5</v>
          </cell>
        </row>
        <row r="2466">
          <cell r="A2466">
            <v>32504</v>
          </cell>
          <cell r="B2466">
            <v>4320.5</v>
          </cell>
        </row>
        <row r="2467">
          <cell r="A2467">
            <v>32505</v>
          </cell>
          <cell r="B2467">
            <v>2013.28</v>
          </cell>
        </row>
        <row r="2468">
          <cell r="A2468">
            <v>32506</v>
          </cell>
          <cell r="B2468">
            <v>322.14</v>
          </cell>
        </row>
        <row r="2469">
          <cell r="A2469">
            <v>32507</v>
          </cell>
          <cell r="B2469">
            <v>322.14</v>
          </cell>
        </row>
        <row r="2470">
          <cell r="A2470">
            <v>32540</v>
          </cell>
          <cell r="B2470">
            <v>3686.32</v>
          </cell>
        </row>
        <row r="2471">
          <cell r="A2471">
            <v>32550</v>
          </cell>
          <cell r="B2471">
            <v>2101.2600000000002</v>
          </cell>
        </row>
        <row r="2472">
          <cell r="A2472">
            <v>32551</v>
          </cell>
          <cell r="B2472">
            <v>333.22</v>
          </cell>
        </row>
        <row r="2473">
          <cell r="A2473">
            <v>32552</v>
          </cell>
          <cell r="B2473">
            <v>434.02</v>
          </cell>
        </row>
        <row r="2474">
          <cell r="A2474">
            <v>32553</v>
          </cell>
          <cell r="B2474">
            <v>1337.3</v>
          </cell>
        </row>
        <row r="2475">
          <cell r="A2475">
            <v>32554</v>
          </cell>
          <cell r="B2475">
            <v>606.14</v>
          </cell>
        </row>
        <row r="2476">
          <cell r="A2476">
            <v>32555</v>
          </cell>
          <cell r="B2476">
            <v>826.3</v>
          </cell>
        </row>
        <row r="2477">
          <cell r="A2477">
            <v>32556</v>
          </cell>
          <cell r="B2477">
            <v>2008.06</v>
          </cell>
        </row>
        <row r="2478">
          <cell r="A2478">
            <v>32557</v>
          </cell>
          <cell r="B2478">
            <v>1788.46</v>
          </cell>
        </row>
        <row r="2479">
          <cell r="A2479">
            <v>32560</v>
          </cell>
          <cell r="B2479">
            <v>667.54</v>
          </cell>
        </row>
        <row r="2480">
          <cell r="A2480">
            <v>32561</v>
          </cell>
          <cell r="B2480">
            <v>222.62</v>
          </cell>
        </row>
        <row r="2481">
          <cell r="A2481">
            <v>32562</v>
          </cell>
          <cell r="B2481">
            <v>199.52</v>
          </cell>
        </row>
        <row r="2482">
          <cell r="A2482">
            <v>32601</v>
          </cell>
          <cell r="B2482">
            <v>652.36</v>
          </cell>
        </row>
        <row r="2483">
          <cell r="A2483">
            <v>32604</v>
          </cell>
          <cell r="B2483">
            <v>1002.64</v>
          </cell>
        </row>
        <row r="2484">
          <cell r="A2484">
            <v>32606</v>
          </cell>
          <cell r="B2484">
            <v>968.92</v>
          </cell>
        </row>
        <row r="2485">
          <cell r="A2485">
            <v>32607</v>
          </cell>
          <cell r="B2485">
            <v>651.74</v>
          </cell>
        </row>
        <row r="2486">
          <cell r="A2486">
            <v>32608</v>
          </cell>
          <cell r="B2486">
            <v>797.06</v>
          </cell>
        </row>
        <row r="2487">
          <cell r="A2487">
            <v>32609</v>
          </cell>
          <cell r="B2487">
            <v>548.1</v>
          </cell>
        </row>
        <row r="2488">
          <cell r="A2488">
            <v>32650</v>
          </cell>
          <cell r="B2488">
            <v>1465.82</v>
          </cell>
        </row>
        <row r="2489">
          <cell r="A2489">
            <v>32651</v>
          </cell>
          <cell r="B2489">
            <v>2352.1999999999998</v>
          </cell>
        </row>
        <row r="2490">
          <cell r="A2490">
            <v>32652</v>
          </cell>
          <cell r="B2490">
            <v>3544.44</v>
          </cell>
        </row>
        <row r="2491">
          <cell r="A2491">
            <v>32653</v>
          </cell>
          <cell r="B2491">
            <v>2281.8200000000002</v>
          </cell>
        </row>
        <row r="2492">
          <cell r="A2492">
            <v>32654</v>
          </cell>
          <cell r="B2492">
            <v>2535.3000000000002</v>
          </cell>
        </row>
        <row r="2493">
          <cell r="A2493">
            <v>32655</v>
          </cell>
          <cell r="B2493">
            <v>2067</v>
          </cell>
        </row>
        <row r="2494">
          <cell r="A2494">
            <v>32656</v>
          </cell>
          <cell r="B2494">
            <v>1749.28</v>
          </cell>
        </row>
        <row r="2495">
          <cell r="A2495">
            <v>32658</v>
          </cell>
          <cell r="B2495">
            <v>1558.16</v>
          </cell>
        </row>
        <row r="2496">
          <cell r="A2496">
            <v>32659</v>
          </cell>
          <cell r="B2496">
            <v>1604.2</v>
          </cell>
        </row>
        <row r="2497">
          <cell r="A2497">
            <v>32661</v>
          </cell>
          <cell r="B2497">
            <v>1729.88</v>
          </cell>
        </row>
        <row r="2498">
          <cell r="A2498">
            <v>32662</v>
          </cell>
          <cell r="B2498">
            <v>1934.34</v>
          </cell>
        </row>
        <row r="2499">
          <cell r="A2499">
            <v>32663</v>
          </cell>
          <cell r="B2499">
            <v>2972.86</v>
          </cell>
        </row>
        <row r="2500">
          <cell r="A2500">
            <v>32664</v>
          </cell>
          <cell r="B2500">
            <v>1831.42</v>
          </cell>
        </row>
        <row r="2501">
          <cell r="A2501">
            <v>32665</v>
          </cell>
          <cell r="B2501">
            <v>2624.34</v>
          </cell>
        </row>
        <row r="2502">
          <cell r="A2502">
            <v>32666</v>
          </cell>
          <cell r="B2502">
            <v>1885.72</v>
          </cell>
        </row>
        <row r="2503">
          <cell r="A2503">
            <v>32667</v>
          </cell>
          <cell r="B2503">
            <v>322.14</v>
          </cell>
        </row>
        <row r="2504">
          <cell r="A2504">
            <v>32668</v>
          </cell>
          <cell r="B2504">
            <v>322.14</v>
          </cell>
        </row>
        <row r="2505">
          <cell r="A2505">
            <v>32669</v>
          </cell>
          <cell r="B2505">
            <v>2857.44</v>
          </cell>
        </row>
        <row r="2506">
          <cell r="A2506">
            <v>32670</v>
          </cell>
          <cell r="B2506">
            <v>3402.92</v>
          </cell>
        </row>
        <row r="2507">
          <cell r="A2507">
            <v>32671</v>
          </cell>
          <cell r="B2507">
            <v>3736</v>
          </cell>
        </row>
        <row r="2508">
          <cell r="A2508">
            <v>32672</v>
          </cell>
          <cell r="B2508">
            <v>3204.36</v>
          </cell>
        </row>
        <row r="2509">
          <cell r="A2509">
            <v>32673</v>
          </cell>
          <cell r="B2509">
            <v>2594.14</v>
          </cell>
        </row>
        <row r="2510">
          <cell r="A2510">
            <v>32674</v>
          </cell>
          <cell r="B2510">
            <v>441.1</v>
          </cell>
        </row>
        <row r="2511">
          <cell r="A2511">
            <v>32701</v>
          </cell>
          <cell r="B2511">
            <v>442.78</v>
          </cell>
        </row>
        <row r="2512">
          <cell r="A2512">
            <v>32800</v>
          </cell>
          <cell r="B2512">
            <v>2063.12</v>
          </cell>
        </row>
        <row r="2513">
          <cell r="A2513">
            <v>32810</v>
          </cell>
          <cell r="B2513">
            <v>1956.86</v>
          </cell>
        </row>
        <row r="2514">
          <cell r="A2514">
            <v>32815</v>
          </cell>
          <cell r="B2514">
            <v>5945.42</v>
          </cell>
        </row>
        <row r="2515">
          <cell r="A2515">
            <v>32820</v>
          </cell>
          <cell r="B2515">
            <v>2873.04</v>
          </cell>
        </row>
        <row r="2516">
          <cell r="A2516">
            <v>32851</v>
          </cell>
          <cell r="B2516">
            <v>6870.22</v>
          </cell>
        </row>
        <row r="2517">
          <cell r="A2517">
            <v>32852</v>
          </cell>
          <cell r="B2517">
            <v>7431.66</v>
          </cell>
        </row>
        <row r="2518">
          <cell r="A2518">
            <v>32853</v>
          </cell>
          <cell r="B2518">
            <v>9550.16</v>
          </cell>
        </row>
        <row r="2519">
          <cell r="A2519">
            <v>32854</v>
          </cell>
          <cell r="B2519">
            <v>10108.120000000001</v>
          </cell>
        </row>
        <row r="2520">
          <cell r="A2520">
            <v>32900</v>
          </cell>
          <cell r="B2520">
            <v>3110.18</v>
          </cell>
        </row>
        <row r="2521">
          <cell r="A2521">
            <v>32905</v>
          </cell>
          <cell r="B2521">
            <v>2846.06</v>
          </cell>
        </row>
        <row r="2522">
          <cell r="A2522">
            <v>32906</v>
          </cell>
          <cell r="B2522">
            <v>3487.96</v>
          </cell>
        </row>
        <row r="2523">
          <cell r="A2523">
            <v>32940</v>
          </cell>
          <cell r="B2523">
            <v>2638.68</v>
          </cell>
        </row>
        <row r="2524">
          <cell r="A2524">
            <v>32960</v>
          </cell>
          <cell r="B2524">
            <v>304.04000000000002</v>
          </cell>
        </row>
        <row r="2525">
          <cell r="A2525">
            <v>32994</v>
          </cell>
          <cell r="B2525">
            <v>13580.94</v>
          </cell>
        </row>
        <row r="2526">
          <cell r="A2526">
            <v>32997</v>
          </cell>
          <cell r="B2526">
            <v>739.46</v>
          </cell>
        </row>
        <row r="2527">
          <cell r="A2527">
            <v>32998</v>
          </cell>
          <cell r="B2527">
            <v>8549.86</v>
          </cell>
        </row>
        <row r="2528">
          <cell r="A2528">
            <v>33016</v>
          </cell>
          <cell r="B2528">
            <v>493</v>
          </cell>
        </row>
        <row r="2529">
          <cell r="A2529">
            <v>33017</v>
          </cell>
          <cell r="B2529">
            <v>517.79999999999995</v>
          </cell>
        </row>
        <row r="2530">
          <cell r="A2530">
            <v>33018</v>
          </cell>
          <cell r="B2530">
            <v>604.4</v>
          </cell>
        </row>
        <row r="2531">
          <cell r="A2531">
            <v>33019</v>
          </cell>
          <cell r="B2531">
            <v>460.26</v>
          </cell>
        </row>
        <row r="2532">
          <cell r="A2532">
            <v>33020</v>
          </cell>
          <cell r="B2532">
            <v>1770.94</v>
          </cell>
        </row>
        <row r="2533">
          <cell r="A2533">
            <v>33025</v>
          </cell>
          <cell r="B2533">
            <v>1657.68</v>
          </cell>
        </row>
        <row r="2534">
          <cell r="A2534">
            <v>33030</v>
          </cell>
          <cell r="B2534">
            <v>4220.5200000000004</v>
          </cell>
        </row>
        <row r="2535">
          <cell r="A2535">
            <v>33031</v>
          </cell>
          <cell r="B2535">
            <v>5202.16</v>
          </cell>
        </row>
        <row r="2536">
          <cell r="A2536">
            <v>33050</v>
          </cell>
          <cell r="B2536">
            <v>2170.9</v>
          </cell>
        </row>
        <row r="2537">
          <cell r="A2537">
            <v>33120</v>
          </cell>
          <cell r="B2537">
            <v>4382.6000000000004</v>
          </cell>
        </row>
        <row r="2538">
          <cell r="A2538">
            <v>33130</v>
          </cell>
          <cell r="B2538">
            <v>2914.06</v>
          </cell>
        </row>
        <row r="2539">
          <cell r="A2539">
            <v>33140</v>
          </cell>
          <cell r="B2539">
            <v>3284.66</v>
          </cell>
        </row>
        <row r="2540">
          <cell r="A2540">
            <v>33141</v>
          </cell>
          <cell r="B2540">
            <v>270.76</v>
          </cell>
        </row>
        <row r="2541">
          <cell r="A2541">
            <v>33202</v>
          </cell>
          <cell r="B2541">
            <v>1661.42</v>
          </cell>
        </row>
        <row r="2542">
          <cell r="A2542">
            <v>33203</v>
          </cell>
          <cell r="B2542">
            <v>1731.12</v>
          </cell>
        </row>
        <row r="2543">
          <cell r="A2543">
            <v>33206</v>
          </cell>
          <cell r="B2543">
            <v>1014.94</v>
          </cell>
        </row>
        <row r="2544">
          <cell r="A2544">
            <v>33207</v>
          </cell>
          <cell r="B2544">
            <v>1054.28</v>
          </cell>
        </row>
        <row r="2545">
          <cell r="A2545">
            <v>33208</v>
          </cell>
          <cell r="B2545">
            <v>1139.3</v>
          </cell>
        </row>
        <row r="2546">
          <cell r="A2546">
            <v>33210</v>
          </cell>
          <cell r="B2546">
            <v>341.04</v>
          </cell>
        </row>
        <row r="2547">
          <cell r="A2547">
            <v>33211</v>
          </cell>
          <cell r="B2547">
            <v>355.7</v>
          </cell>
        </row>
        <row r="2548">
          <cell r="A2548">
            <v>33212</v>
          </cell>
          <cell r="B2548">
            <v>715.84</v>
          </cell>
        </row>
        <row r="2549">
          <cell r="A2549">
            <v>33213</v>
          </cell>
          <cell r="B2549">
            <v>748.34</v>
          </cell>
        </row>
        <row r="2550">
          <cell r="A2550">
            <v>33214</v>
          </cell>
          <cell r="B2550">
            <v>1067.46</v>
          </cell>
        </row>
        <row r="2551">
          <cell r="A2551">
            <v>33215</v>
          </cell>
          <cell r="B2551">
            <v>688.14</v>
          </cell>
        </row>
        <row r="2552">
          <cell r="A2552">
            <v>33216</v>
          </cell>
          <cell r="B2552">
            <v>837.8</v>
          </cell>
        </row>
        <row r="2553">
          <cell r="A2553">
            <v>33217</v>
          </cell>
          <cell r="B2553">
            <v>828.78</v>
          </cell>
        </row>
        <row r="2554">
          <cell r="A2554">
            <v>33218</v>
          </cell>
          <cell r="B2554">
            <v>882.26</v>
          </cell>
        </row>
        <row r="2555">
          <cell r="A2555">
            <v>33220</v>
          </cell>
          <cell r="B2555">
            <v>838.14</v>
          </cell>
        </row>
        <row r="2556">
          <cell r="A2556">
            <v>33221</v>
          </cell>
          <cell r="B2556">
            <v>805.38</v>
          </cell>
        </row>
        <row r="2557">
          <cell r="A2557">
            <v>33222</v>
          </cell>
          <cell r="B2557">
            <v>784.52</v>
          </cell>
        </row>
        <row r="2558">
          <cell r="A2558">
            <v>33223</v>
          </cell>
          <cell r="B2558">
            <v>918.04</v>
          </cell>
        </row>
        <row r="2559">
          <cell r="A2559">
            <v>33224</v>
          </cell>
          <cell r="B2559">
            <v>1102.58</v>
          </cell>
        </row>
        <row r="2560">
          <cell r="A2560">
            <v>33225</v>
          </cell>
          <cell r="B2560">
            <v>990.96</v>
          </cell>
        </row>
        <row r="2561">
          <cell r="A2561">
            <v>33226</v>
          </cell>
          <cell r="B2561">
            <v>1047.3399999999999</v>
          </cell>
        </row>
        <row r="2562">
          <cell r="A2562">
            <v>33227</v>
          </cell>
          <cell r="B2562">
            <v>757.94</v>
          </cell>
        </row>
        <row r="2563">
          <cell r="A2563">
            <v>33228</v>
          </cell>
          <cell r="B2563">
            <v>791.06</v>
          </cell>
        </row>
        <row r="2564">
          <cell r="A2564">
            <v>33229</v>
          </cell>
          <cell r="B2564">
            <v>837.22</v>
          </cell>
        </row>
        <row r="2565">
          <cell r="A2565">
            <v>33230</v>
          </cell>
          <cell r="B2565">
            <v>853.4</v>
          </cell>
        </row>
        <row r="2566">
          <cell r="A2566">
            <v>33231</v>
          </cell>
          <cell r="B2566">
            <v>889.62</v>
          </cell>
        </row>
        <row r="2567">
          <cell r="A2567">
            <v>33233</v>
          </cell>
          <cell r="B2567">
            <v>539.76</v>
          </cell>
        </row>
        <row r="2568">
          <cell r="A2568">
            <v>33234</v>
          </cell>
          <cell r="B2568">
            <v>1077.24</v>
          </cell>
        </row>
        <row r="2569">
          <cell r="A2569">
            <v>33235</v>
          </cell>
          <cell r="B2569">
            <v>1421.02</v>
          </cell>
        </row>
        <row r="2570">
          <cell r="A2570">
            <v>33236</v>
          </cell>
          <cell r="B2570">
            <v>1722.64</v>
          </cell>
        </row>
        <row r="2571">
          <cell r="A2571">
            <v>33237</v>
          </cell>
          <cell r="B2571">
            <v>1840.26</v>
          </cell>
        </row>
        <row r="2572">
          <cell r="A2572">
            <v>33238</v>
          </cell>
          <cell r="B2572">
            <v>2077.6999999999998</v>
          </cell>
        </row>
        <row r="2573">
          <cell r="A2573">
            <v>33240</v>
          </cell>
          <cell r="B2573">
            <v>812.5</v>
          </cell>
        </row>
        <row r="2574">
          <cell r="A2574">
            <v>33241</v>
          </cell>
          <cell r="B2574">
            <v>491.16</v>
          </cell>
        </row>
        <row r="2575">
          <cell r="A2575">
            <v>33243</v>
          </cell>
          <cell r="B2575">
            <v>2955.08</v>
          </cell>
        </row>
        <row r="2576">
          <cell r="A2576">
            <v>33244</v>
          </cell>
          <cell r="B2576">
            <v>1917.36</v>
          </cell>
        </row>
        <row r="2577">
          <cell r="A2577">
            <v>33249</v>
          </cell>
          <cell r="B2577">
            <v>2012.2</v>
          </cell>
        </row>
        <row r="2578">
          <cell r="A2578">
            <v>33250</v>
          </cell>
          <cell r="B2578">
            <v>3097.28</v>
          </cell>
        </row>
        <row r="2579">
          <cell r="A2579">
            <v>33251</v>
          </cell>
          <cell r="B2579">
            <v>3447.4</v>
          </cell>
        </row>
        <row r="2580">
          <cell r="A2580">
            <v>33254</v>
          </cell>
          <cell r="B2580">
            <v>2900.78</v>
          </cell>
        </row>
        <row r="2581">
          <cell r="A2581">
            <v>33255</v>
          </cell>
          <cell r="B2581">
            <v>3452.04</v>
          </cell>
        </row>
        <row r="2582">
          <cell r="A2582">
            <v>33256</v>
          </cell>
          <cell r="B2582">
            <v>4072.74</v>
          </cell>
        </row>
        <row r="2583">
          <cell r="A2583">
            <v>33257</v>
          </cell>
          <cell r="B2583">
            <v>1266.18</v>
          </cell>
        </row>
        <row r="2584">
          <cell r="A2584">
            <v>33258</v>
          </cell>
          <cell r="B2584">
            <v>1405.96</v>
          </cell>
        </row>
        <row r="2585">
          <cell r="A2585">
            <v>33259</v>
          </cell>
          <cell r="B2585">
            <v>1834.88</v>
          </cell>
        </row>
        <row r="2586">
          <cell r="A2586">
            <v>33261</v>
          </cell>
          <cell r="B2586">
            <v>3416.86</v>
          </cell>
        </row>
        <row r="2587">
          <cell r="A2587">
            <v>33262</v>
          </cell>
          <cell r="B2587">
            <v>832.48</v>
          </cell>
        </row>
        <row r="2588">
          <cell r="A2588">
            <v>33263</v>
          </cell>
          <cell r="B2588">
            <v>863.12</v>
          </cell>
        </row>
        <row r="2589">
          <cell r="A2589">
            <v>33264</v>
          </cell>
          <cell r="B2589">
            <v>900.28</v>
          </cell>
        </row>
        <row r="2590">
          <cell r="A2590">
            <v>33265</v>
          </cell>
          <cell r="B2590">
            <v>2909.16</v>
          </cell>
        </row>
        <row r="2591">
          <cell r="A2591">
            <v>33266</v>
          </cell>
          <cell r="B2591">
            <v>3896.34</v>
          </cell>
        </row>
        <row r="2592">
          <cell r="A2592">
            <v>33267</v>
          </cell>
          <cell r="B2592">
            <v>2225.3200000000002</v>
          </cell>
        </row>
        <row r="2593">
          <cell r="A2593">
            <v>33268</v>
          </cell>
          <cell r="B2593">
            <v>271.26</v>
          </cell>
        </row>
        <row r="2594">
          <cell r="A2594">
            <v>33269</v>
          </cell>
          <cell r="B2594">
            <v>1770.68</v>
          </cell>
        </row>
        <row r="2595">
          <cell r="A2595">
            <v>33270</v>
          </cell>
          <cell r="B2595">
            <v>1242</v>
          </cell>
        </row>
        <row r="2596">
          <cell r="A2596">
            <v>33271</v>
          </cell>
          <cell r="B2596">
            <v>988.22</v>
          </cell>
        </row>
        <row r="2597">
          <cell r="A2597">
            <v>33272</v>
          </cell>
          <cell r="B2597">
            <v>772.56</v>
          </cell>
        </row>
        <row r="2598">
          <cell r="A2598">
            <v>33273</v>
          </cell>
          <cell r="B2598">
            <v>876.8</v>
          </cell>
        </row>
        <row r="2599">
          <cell r="A2599">
            <v>33274</v>
          </cell>
          <cell r="B2599">
            <v>1058</v>
          </cell>
        </row>
        <row r="2600">
          <cell r="A2600">
            <v>33275</v>
          </cell>
          <cell r="B2600">
            <v>1086.06</v>
          </cell>
        </row>
        <row r="2601">
          <cell r="A2601">
            <v>33285</v>
          </cell>
          <cell r="B2601">
            <v>12095.62</v>
          </cell>
        </row>
        <row r="2602">
          <cell r="A2602">
            <v>33286</v>
          </cell>
          <cell r="B2602">
            <v>315.95999999999998</v>
          </cell>
        </row>
        <row r="2603">
          <cell r="A2603">
            <v>33289</v>
          </cell>
          <cell r="B2603">
            <v>707.64</v>
          </cell>
        </row>
        <row r="2604">
          <cell r="A2604">
            <v>33300</v>
          </cell>
          <cell r="B2604">
            <v>5098.18</v>
          </cell>
        </row>
        <row r="2605">
          <cell r="A2605">
            <v>33305</v>
          </cell>
          <cell r="B2605">
            <v>8494.2800000000007</v>
          </cell>
        </row>
        <row r="2606">
          <cell r="A2606">
            <v>33310</v>
          </cell>
          <cell r="B2606">
            <v>2509.4</v>
          </cell>
        </row>
        <row r="2607">
          <cell r="A2607">
            <v>33315</v>
          </cell>
          <cell r="B2607">
            <v>4026.54</v>
          </cell>
        </row>
        <row r="2608">
          <cell r="A2608">
            <v>33320</v>
          </cell>
          <cell r="B2608">
            <v>2286.1799999999998</v>
          </cell>
        </row>
        <row r="2609">
          <cell r="A2609">
            <v>33321</v>
          </cell>
          <cell r="B2609">
            <v>2542.88</v>
          </cell>
        </row>
        <row r="2610">
          <cell r="A2610">
            <v>33322</v>
          </cell>
          <cell r="B2610">
            <v>2962.78</v>
          </cell>
        </row>
        <row r="2611">
          <cell r="A2611">
            <v>33330</v>
          </cell>
          <cell r="B2611">
            <v>3032.72</v>
          </cell>
        </row>
        <row r="2612">
          <cell r="A2612">
            <v>33335</v>
          </cell>
          <cell r="B2612">
            <v>3945.28</v>
          </cell>
        </row>
        <row r="2613">
          <cell r="A2613">
            <v>33340</v>
          </cell>
          <cell r="B2613">
            <v>1666.68</v>
          </cell>
        </row>
        <row r="2614">
          <cell r="A2614">
            <v>33361</v>
          </cell>
          <cell r="B2614">
            <v>2524.7600000000002</v>
          </cell>
        </row>
        <row r="2615">
          <cell r="A2615">
            <v>33362</v>
          </cell>
          <cell r="B2615">
            <v>2751.48</v>
          </cell>
        </row>
        <row r="2616">
          <cell r="A2616">
            <v>33363</v>
          </cell>
          <cell r="B2616">
            <v>2847.22</v>
          </cell>
        </row>
        <row r="2617">
          <cell r="A2617">
            <v>33364</v>
          </cell>
          <cell r="B2617">
            <v>2834.2</v>
          </cell>
        </row>
        <row r="2618">
          <cell r="A2618">
            <v>33365</v>
          </cell>
          <cell r="B2618">
            <v>2975.82</v>
          </cell>
        </row>
        <row r="2619">
          <cell r="A2619">
            <v>33366</v>
          </cell>
          <cell r="B2619">
            <v>3276.66</v>
          </cell>
        </row>
        <row r="2620">
          <cell r="A2620">
            <v>33367</v>
          </cell>
          <cell r="B2620">
            <v>1256.8599999999999</v>
          </cell>
        </row>
        <row r="2621">
          <cell r="A2621">
            <v>33368</v>
          </cell>
          <cell r="B2621">
            <v>1522.34</v>
          </cell>
        </row>
        <row r="2622">
          <cell r="A2622">
            <v>33369</v>
          </cell>
          <cell r="B2622">
            <v>2009.58</v>
          </cell>
        </row>
        <row r="2623">
          <cell r="A2623">
            <v>33370</v>
          </cell>
          <cell r="B2623">
            <v>280.56</v>
          </cell>
        </row>
        <row r="2624">
          <cell r="A2624">
            <v>33390</v>
          </cell>
          <cell r="B2624">
            <v>4059.48</v>
          </cell>
        </row>
        <row r="2625">
          <cell r="A2625">
            <v>33391</v>
          </cell>
          <cell r="B2625">
            <v>4811.18</v>
          </cell>
        </row>
        <row r="2626">
          <cell r="A2626">
            <v>33404</v>
          </cell>
          <cell r="B2626">
            <v>3706.8</v>
          </cell>
        </row>
        <row r="2627">
          <cell r="A2627">
            <v>33405</v>
          </cell>
          <cell r="B2627">
            <v>4776.54</v>
          </cell>
        </row>
        <row r="2628">
          <cell r="A2628">
            <v>33406</v>
          </cell>
          <cell r="B2628">
            <v>6032.68</v>
          </cell>
        </row>
        <row r="2629">
          <cell r="A2629">
            <v>33410</v>
          </cell>
          <cell r="B2629">
            <v>5338.34</v>
          </cell>
        </row>
        <row r="2630">
          <cell r="A2630">
            <v>33411</v>
          </cell>
          <cell r="B2630">
            <v>7012.38</v>
          </cell>
        </row>
        <row r="2631">
          <cell r="A2631">
            <v>33412</v>
          </cell>
          <cell r="B2631">
            <v>6558.9</v>
          </cell>
        </row>
        <row r="2632">
          <cell r="A2632">
            <v>33413</v>
          </cell>
          <cell r="B2632">
            <v>6740.9</v>
          </cell>
        </row>
        <row r="2633">
          <cell r="A2633">
            <v>33414</v>
          </cell>
          <cell r="B2633">
            <v>4491.76</v>
          </cell>
        </row>
        <row r="2634">
          <cell r="A2634">
            <v>33415</v>
          </cell>
          <cell r="B2634">
            <v>4254.92</v>
          </cell>
        </row>
        <row r="2635">
          <cell r="A2635">
            <v>33416</v>
          </cell>
          <cell r="B2635">
            <v>4269.32</v>
          </cell>
        </row>
        <row r="2636">
          <cell r="A2636">
            <v>33417</v>
          </cell>
          <cell r="B2636">
            <v>3546.96</v>
          </cell>
        </row>
        <row r="2637">
          <cell r="A2637">
            <v>33418</v>
          </cell>
          <cell r="B2637">
            <v>3804.8</v>
          </cell>
        </row>
        <row r="2638">
          <cell r="A2638">
            <v>33419</v>
          </cell>
          <cell r="B2638">
            <v>883.14</v>
          </cell>
        </row>
        <row r="2639">
          <cell r="A2639">
            <v>33420</v>
          </cell>
          <cell r="B2639">
            <v>3087.04</v>
          </cell>
        </row>
        <row r="2640">
          <cell r="A2640">
            <v>33422</v>
          </cell>
          <cell r="B2640">
            <v>3533.6</v>
          </cell>
        </row>
        <row r="2641">
          <cell r="A2641">
            <v>33425</v>
          </cell>
          <cell r="B2641">
            <v>5726.54</v>
          </cell>
        </row>
        <row r="2642">
          <cell r="A2642">
            <v>33426</v>
          </cell>
          <cell r="B2642">
            <v>5013.22</v>
          </cell>
        </row>
        <row r="2643">
          <cell r="A2643">
            <v>33427</v>
          </cell>
          <cell r="B2643">
            <v>5127.18</v>
          </cell>
        </row>
        <row r="2644">
          <cell r="A2644">
            <v>33430</v>
          </cell>
          <cell r="B2644">
            <v>5896.32</v>
          </cell>
        </row>
        <row r="2645">
          <cell r="A2645">
            <v>33440</v>
          </cell>
          <cell r="B2645">
            <v>7087.44</v>
          </cell>
        </row>
        <row r="2646">
          <cell r="A2646">
            <v>33460</v>
          </cell>
          <cell r="B2646">
            <v>5014.6000000000004</v>
          </cell>
        </row>
        <row r="2647">
          <cell r="A2647">
            <v>33463</v>
          </cell>
          <cell r="B2647">
            <v>6474.7</v>
          </cell>
        </row>
        <row r="2648">
          <cell r="A2648">
            <v>33464</v>
          </cell>
          <cell r="B2648">
            <v>5127.8999999999996</v>
          </cell>
        </row>
        <row r="2649">
          <cell r="A2649">
            <v>33465</v>
          </cell>
          <cell r="B2649">
            <v>5771.38</v>
          </cell>
        </row>
        <row r="2650">
          <cell r="A2650">
            <v>33468</v>
          </cell>
          <cell r="B2650">
            <v>5116.58</v>
          </cell>
        </row>
        <row r="2651">
          <cell r="A2651">
            <v>33471</v>
          </cell>
          <cell r="B2651">
            <v>2832.12</v>
          </cell>
        </row>
        <row r="2652">
          <cell r="A2652">
            <v>33474</v>
          </cell>
          <cell r="B2652">
            <v>4583.6400000000003</v>
          </cell>
        </row>
        <row r="2653">
          <cell r="A2653">
            <v>33475</v>
          </cell>
          <cell r="B2653">
            <v>4896.42</v>
          </cell>
        </row>
        <row r="2654">
          <cell r="A2654">
            <v>33476</v>
          </cell>
          <cell r="B2654">
            <v>3249.84</v>
          </cell>
        </row>
        <row r="2655">
          <cell r="A2655">
            <v>33477</v>
          </cell>
          <cell r="B2655">
            <v>2829.9</v>
          </cell>
        </row>
        <row r="2656">
          <cell r="A2656">
            <v>33478</v>
          </cell>
          <cell r="B2656">
            <v>3354.1</v>
          </cell>
        </row>
        <row r="2657">
          <cell r="A2657">
            <v>33496</v>
          </cell>
          <cell r="B2657">
            <v>3532.66</v>
          </cell>
        </row>
        <row r="2658">
          <cell r="A2658">
            <v>33500</v>
          </cell>
          <cell r="B2658">
            <v>3313.1</v>
          </cell>
        </row>
        <row r="2659">
          <cell r="A2659">
            <v>33501</v>
          </cell>
          <cell r="B2659">
            <v>2389.64</v>
          </cell>
        </row>
        <row r="2660">
          <cell r="A2660">
            <v>33502</v>
          </cell>
          <cell r="B2660">
            <v>2745.88</v>
          </cell>
        </row>
        <row r="2661">
          <cell r="A2661">
            <v>33503</v>
          </cell>
          <cell r="B2661">
            <v>2860.94</v>
          </cell>
        </row>
        <row r="2662">
          <cell r="A2662">
            <v>33504</v>
          </cell>
          <cell r="B2662">
            <v>3133.8</v>
          </cell>
        </row>
        <row r="2663">
          <cell r="A2663">
            <v>33505</v>
          </cell>
          <cell r="B2663">
            <v>4281.96</v>
          </cell>
        </row>
        <row r="2664">
          <cell r="A2664">
            <v>33506</v>
          </cell>
          <cell r="B2664">
            <v>4281.74</v>
          </cell>
        </row>
        <row r="2665">
          <cell r="A2665">
            <v>33507</v>
          </cell>
          <cell r="B2665">
            <v>3606.98</v>
          </cell>
        </row>
        <row r="2666">
          <cell r="A2666">
            <v>33508</v>
          </cell>
          <cell r="B2666">
            <v>33.26</v>
          </cell>
        </row>
        <row r="2667">
          <cell r="A2667">
            <v>33509</v>
          </cell>
          <cell r="B2667">
            <v>356.36</v>
          </cell>
        </row>
        <row r="2668">
          <cell r="A2668">
            <v>33510</v>
          </cell>
          <cell r="B2668">
            <v>4079.74</v>
          </cell>
        </row>
        <row r="2669">
          <cell r="A2669">
            <v>33511</v>
          </cell>
          <cell r="B2669">
            <v>4476.66</v>
          </cell>
        </row>
        <row r="2670">
          <cell r="A2670">
            <v>33512</v>
          </cell>
          <cell r="B2670">
            <v>5098.32</v>
          </cell>
        </row>
        <row r="2671">
          <cell r="A2671">
            <v>33513</v>
          </cell>
          <cell r="B2671">
            <v>5201.3599999999997</v>
          </cell>
        </row>
        <row r="2672">
          <cell r="A2672">
            <v>33514</v>
          </cell>
          <cell r="B2672">
            <v>5475.4</v>
          </cell>
        </row>
        <row r="2673">
          <cell r="A2673">
            <v>33516</v>
          </cell>
          <cell r="B2673">
            <v>5667.66</v>
          </cell>
        </row>
        <row r="2674">
          <cell r="A2674">
            <v>33517</v>
          </cell>
          <cell r="B2674">
            <v>384.2</v>
          </cell>
        </row>
        <row r="2675">
          <cell r="A2675">
            <v>33518</v>
          </cell>
          <cell r="B2675">
            <v>845.24</v>
          </cell>
        </row>
        <row r="2676">
          <cell r="A2676">
            <v>33519</v>
          </cell>
          <cell r="B2676">
            <v>1117.1600000000001</v>
          </cell>
        </row>
        <row r="2677">
          <cell r="A2677">
            <v>33521</v>
          </cell>
          <cell r="B2677">
            <v>1339.56</v>
          </cell>
        </row>
        <row r="2678">
          <cell r="A2678">
            <v>33522</v>
          </cell>
          <cell r="B2678">
            <v>1503.98</v>
          </cell>
        </row>
        <row r="2679">
          <cell r="A2679">
            <v>33523</v>
          </cell>
          <cell r="B2679">
            <v>1701.36</v>
          </cell>
        </row>
        <row r="2680">
          <cell r="A2680">
            <v>33530</v>
          </cell>
          <cell r="B2680">
            <v>1078.68</v>
          </cell>
        </row>
        <row r="2681">
          <cell r="A2681">
            <v>33533</v>
          </cell>
          <cell r="B2681">
            <v>3951.46</v>
          </cell>
        </row>
        <row r="2682">
          <cell r="A2682">
            <v>33534</v>
          </cell>
          <cell r="B2682">
            <v>4632.28</v>
          </cell>
        </row>
        <row r="2683">
          <cell r="A2683">
            <v>33535</v>
          </cell>
          <cell r="B2683">
            <v>5141.08</v>
          </cell>
        </row>
        <row r="2684">
          <cell r="A2684">
            <v>33536</v>
          </cell>
          <cell r="B2684">
            <v>5525.16</v>
          </cell>
        </row>
        <row r="2685">
          <cell r="A2685">
            <v>33542</v>
          </cell>
          <cell r="B2685">
            <v>5498.12</v>
          </cell>
        </row>
        <row r="2686">
          <cell r="A2686">
            <v>33545</v>
          </cell>
          <cell r="B2686">
            <v>6412.46</v>
          </cell>
        </row>
        <row r="2687">
          <cell r="A2687">
            <v>33548</v>
          </cell>
          <cell r="B2687">
            <v>6198.92</v>
          </cell>
        </row>
        <row r="2688">
          <cell r="A2688">
            <v>33572</v>
          </cell>
          <cell r="B2688">
            <v>473.54</v>
          </cell>
        </row>
        <row r="2689">
          <cell r="A2689">
            <v>33600</v>
          </cell>
          <cell r="B2689">
            <v>3651.02</v>
          </cell>
        </row>
        <row r="2690">
          <cell r="A2690">
            <v>33602</v>
          </cell>
          <cell r="B2690">
            <v>3547.7</v>
          </cell>
        </row>
        <row r="2691">
          <cell r="A2691">
            <v>33606</v>
          </cell>
          <cell r="B2691">
            <v>3769.22</v>
          </cell>
        </row>
        <row r="2692">
          <cell r="A2692">
            <v>33608</v>
          </cell>
          <cell r="B2692">
            <v>3818.46</v>
          </cell>
        </row>
        <row r="2693">
          <cell r="A2693">
            <v>33610</v>
          </cell>
          <cell r="B2693">
            <v>3768.08</v>
          </cell>
        </row>
        <row r="2694">
          <cell r="A2694">
            <v>33611</v>
          </cell>
          <cell r="B2694">
            <v>4085.88</v>
          </cell>
        </row>
        <row r="2695">
          <cell r="A2695">
            <v>33612</v>
          </cell>
          <cell r="B2695">
            <v>4192.6400000000003</v>
          </cell>
        </row>
        <row r="2696">
          <cell r="A2696">
            <v>33615</v>
          </cell>
          <cell r="B2696">
            <v>4211.76</v>
          </cell>
        </row>
        <row r="2697">
          <cell r="A2697">
            <v>33617</v>
          </cell>
          <cell r="B2697">
            <v>4552.58</v>
          </cell>
        </row>
        <row r="2698">
          <cell r="A2698">
            <v>33619</v>
          </cell>
          <cell r="B2698">
            <v>5812.64</v>
          </cell>
        </row>
        <row r="2699">
          <cell r="A2699">
            <v>33620</v>
          </cell>
          <cell r="B2699">
            <v>3457.58</v>
          </cell>
        </row>
        <row r="2700">
          <cell r="A2700">
            <v>33621</v>
          </cell>
          <cell r="B2700">
            <v>1982.36</v>
          </cell>
        </row>
        <row r="2701">
          <cell r="A2701">
            <v>33622</v>
          </cell>
          <cell r="B2701">
            <v>7121.2</v>
          </cell>
        </row>
        <row r="2702">
          <cell r="A2702">
            <v>33641</v>
          </cell>
          <cell r="B2702">
            <v>3446.7</v>
          </cell>
        </row>
        <row r="2703">
          <cell r="A2703">
            <v>33645</v>
          </cell>
          <cell r="B2703">
            <v>3640</v>
          </cell>
        </row>
        <row r="2704">
          <cell r="A2704">
            <v>33647</v>
          </cell>
          <cell r="B2704">
            <v>3811.68</v>
          </cell>
        </row>
        <row r="2705">
          <cell r="A2705">
            <v>33660</v>
          </cell>
          <cell r="B2705">
            <v>3686.9</v>
          </cell>
        </row>
        <row r="2706">
          <cell r="A2706">
            <v>33665</v>
          </cell>
          <cell r="B2706">
            <v>4008.94</v>
          </cell>
        </row>
        <row r="2707">
          <cell r="A2707">
            <v>33670</v>
          </cell>
          <cell r="B2707">
            <v>4100.5</v>
          </cell>
        </row>
        <row r="2708">
          <cell r="A2708">
            <v>33675</v>
          </cell>
          <cell r="B2708">
            <v>4128.3</v>
          </cell>
        </row>
        <row r="2709">
          <cell r="A2709">
            <v>33676</v>
          </cell>
          <cell r="B2709">
            <v>4235.9799999999996</v>
          </cell>
        </row>
        <row r="2710">
          <cell r="A2710">
            <v>33677</v>
          </cell>
          <cell r="B2710">
            <v>4395.5200000000004</v>
          </cell>
        </row>
        <row r="2711">
          <cell r="A2711">
            <v>33681</v>
          </cell>
          <cell r="B2711">
            <v>3923.84</v>
          </cell>
        </row>
        <row r="2712">
          <cell r="A2712">
            <v>33684</v>
          </cell>
          <cell r="B2712">
            <v>3958.58</v>
          </cell>
        </row>
        <row r="2713">
          <cell r="A2713">
            <v>33688</v>
          </cell>
          <cell r="B2713">
            <v>3926.5</v>
          </cell>
        </row>
        <row r="2714">
          <cell r="A2714">
            <v>33690</v>
          </cell>
          <cell r="B2714">
            <v>2590.5</v>
          </cell>
        </row>
        <row r="2715">
          <cell r="A2715">
            <v>33692</v>
          </cell>
          <cell r="B2715">
            <v>4074.66</v>
          </cell>
        </row>
        <row r="2716">
          <cell r="A2716">
            <v>33694</v>
          </cell>
          <cell r="B2716">
            <v>4085.88</v>
          </cell>
        </row>
        <row r="2717">
          <cell r="A2717">
            <v>33697</v>
          </cell>
          <cell r="B2717">
            <v>4300.34</v>
          </cell>
        </row>
        <row r="2718">
          <cell r="A2718">
            <v>33702</v>
          </cell>
          <cell r="B2718">
            <v>3288.98</v>
          </cell>
        </row>
        <row r="2719">
          <cell r="A2719">
            <v>33710</v>
          </cell>
          <cell r="B2719">
            <v>4293.34</v>
          </cell>
        </row>
        <row r="2720">
          <cell r="A2720">
            <v>33720</v>
          </cell>
          <cell r="B2720">
            <v>3290.44</v>
          </cell>
        </row>
        <row r="2721">
          <cell r="A2721">
            <v>33724</v>
          </cell>
          <cell r="B2721">
            <v>3239.94</v>
          </cell>
        </row>
        <row r="2722">
          <cell r="A2722">
            <v>33726</v>
          </cell>
          <cell r="B2722">
            <v>4252.4799999999996</v>
          </cell>
        </row>
        <row r="2723">
          <cell r="A2723">
            <v>33730</v>
          </cell>
          <cell r="B2723">
            <v>4225.72</v>
          </cell>
        </row>
        <row r="2724">
          <cell r="A2724">
            <v>33732</v>
          </cell>
          <cell r="B2724">
            <v>3506.82</v>
          </cell>
        </row>
        <row r="2725">
          <cell r="A2725">
            <v>33735</v>
          </cell>
          <cell r="B2725">
            <v>2786.1</v>
          </cell>
        </row>
        <row r="2726">
          <cell r="A2726">
            <v>33736</v>
          </cell>
          <cell r="B2726">
            <v>3012.44</v>
          </cell>
        </row>
        <row r="2727">
          <cell r="A2727">
            <v>33737</v>
          </cell>
          <cell r="B2727">
            <v>2779.8</v>
          </cell>
        </row>
        <row r="2728">
          <cell r="A2728">
            <v>33741</v>
          </cell>
          <cell r="B2728">
            <v>1567.94</v>
          </cell>
        </row>
        <row r="2729">
          <cell r="A2729">
            <v>33745</v>
          </cell>
          <cell r="B2729">
            <v>2239.88</v>
          </cell>
        </row>
        <row r="2730">
          <cell r="A2730">
            <v>33746</v>
          </cell>
          <cell r="B2730">
            <v>895.72</v>
          </cell>
        </row>
        <row r="2731">
          <cell r="A2731">
            <v>33750</v>
          </cell>
          <cell r="B2731">
            <v>2685.44</v>
          </cell>
        </row>
        <row r="2732">
          <cell r="A2732">
            <v>33755</v>
          </cell>
          <cell r="B2732">
            <v>2828.74</v>
          </cell>
        </row>
        <row r="2733">
          <cell r="A2733">
            <v>33762</v>
          </cell>
          <cell r="B2733">
            <v>2725.38</v>
          </cell>
        </row>
        <row r="2734">
          <cell r="A2734">
            <v>33764</v>
          </cell>
          <cell r="B2734">
            <v>2828.74</v>
          </cell>
        </row>
        <row r="2735">
          <cell r="A2735">
            <v>33766</v>
          </cell>
          <cell r="B2735">
            <v>2829.92</v>
          </cell>
        </row>
        <row r="2736">
          <cell r="A2736">
            <v>33767</v>
          </cell>
          <cell r="B2736">
            <v>3013.12</v>
          </cell>
        </row>
        <row r="2737">
          <cell r="A2737">
            <v>33768</v>
          </cell>
          <cell r="B2737">
            <v>853.44</v>
          </cell>
        </row>
        <row r="2738">
          <cell r="A2738">
            <v>33770</v>
          </cell>
          <cell r="B2738">
            <v>4412.04</v>
          </cell>
        </row>
        <row r="2739">
          <cell r="A2739">
            <v>33771</v>
          </cell>
          <cell r="B2739">
            <v>4519.76</v>
          </cell>
        </row>
        <row r="2740">
          <cell r="A2740">
            <v>33774</v>
          </cell>
          <cell r="B2740">
            <v>3824.54</v>
          </cell>
        </row>
        <row r="2741">
          <cell r="A2741">
            <v>33775</v>
          </cell>
          <cell r="B2741">
            <v>3925.5</v>
          </cell>
        </row>
        <row r="2742">
          <cell r="A2742">
            <v>33776</v>
          </cell>
          <cell r="B2742">
            <v>4153.72</v>
          </cell>
        </row>
        <row r="2743">
          <cell r="A2743">
            <v>33777</v>
          </cell>
          <cell r="B2743">
            <v>3980.88</v>
          </cell>
        </row>
        <row r="2744">
          <cell r="A2744">
            <v>33778</v>
          </cell>
          <cell r="B2744">
            <v>4931.42</v>
          </cell>
        </row>
        <row r="2745">
          <cell r="A2745">
            <v>33779</v>
          </cell>
          <cell r="B2745">
            <v>4830.62</v>
          </cell>
        </row>
        <row r="2746">
          <cell r="A2746">
            <v>33780</v>
          </cell>
          <cell r="B2746">
            <v>4927.5</v>
          </cell>
        </row>
        <row r="2747">
          <cell r="A2747">
            <v>33781</v>
          </cell>
          <cell r="B2747">
            <v>4795.62</v>
          </cell>
        </row>
        <row r="2748">
          <cell r="A2748">
            <v>33782</v>
          </cell>
          <cell r="B2748">
            <v>6702.5</v>
          </cell>
        </row>
        <row r="2749">
          <cell r="A2749">
            <v>33783</v>
          </cell>
          <cell r="B2749">
            <v>7236.6</v>
          </cell>
        </row>
        <row r="2750">
          <cell r="A2750">
            <v>33786</v>
          </cell>
          <cell r="B2750">
            <v>4756.4799999999996</v>
          </cell>
        </row>
        <row r="2751">
          <cell r="A2751">
            <v>33788</v>
          </cell>
          <cell r="B2751">
            <v>3239.78</v>
          </cell>
        </row>
        <row r="2752">
          <cell r="A2752">
            <v>33800</v>
          </cell>
          <cell r="B2752">
            <v>2099.2399999999998</v>
          </cell>
        </row>
        <row r="2753">
          <cell r="A2753">
            <v>33802</v>
          </cell>
          <cell r="B2753">
            <v>2341.7199999999998</v>
          </cell>
        </row>
        <row r="2754">
          <cell r="A2754">
            <v>33803</v>
          </cell>
          <cell r="B2754">
            <v>2446.54</v>
          </cell>
        </row>
        <row r="2755">
          <cell r="A2755">
            <v>33813</v>
          </cell>
          <cell r="B2755">
            <v>2661.56</v>
          </cell>
        </row>
        <row r="2756">
          <cell r="A2756">
            <v>33814</v>
          </cell>
          <cell r="B2756">
            <v>3252.64</v>
          </cell>
        </row>
        <row r="2757">
          <cell r="A2757">
            <v>33820</v>
          </cell>
          <cell r="B2757">
            <v>2072.48</v>
          </cell>
        </row>
        <row r="2758">
          <cell r="A2758">
            <v>33822</v>
          </cell>
          <cell r="B2758">
            <v>2180.6999999999998</v>
          </cell>
        </row>
        <row r="2759">
          <cell r="A2759">
            <v>33824</v>
          </cell>
          <cell r="B2759">
            <v>2538.7600000000002</v>
          </cell>
        </row>
        <row r="2760">
          <cell r="A2760">
            <v>33840</v>
          </cell>
          <cell r="B2760">
            <v>2659.16</v>
          </cell>
        </row>
        <row r="2761">
          <cell r="A2761">
            <v>33845</v>
          </cell>
          <cell r="B2761">
            <v>2863.76</v>
          </cell>
        </row>
        <row r="2762">
          <cell r="A2762">
            <v>33851</v>
          </cell>
          <cell r="B2762">
            <v>2727.46</v>
          </cell>
        </row>
        <row r="2763">
          <cell r="A2763">
            <v>33852</v>
          </cell>
          <cell r="B2763">
            <v>2987.06</v>
          </cell>
        </row>
        <row r="2764">
          <cell r="A2764">
            <v>33853</v>
          </cell>
          <cell r="B2764">
            <v>3886</v>
          </cell>
        </row>
        <row r="2765">
          <cell r="A2765">
            <v>33858</v>
          </cell>
          <cell r="B2765">
            <v>7067.52</v>
          </cell>
        </row>
        <row r="2766">
          <cell r="A2766">
            <v>33859</v>
          </cell>
          <cell r="B2766">
            <v>5093.16</v>
          </cell>
        </row>
        <row r="2767">
          <cell r="A2767">
            <v>33863</v>
          </cell>
          <cell r="B2767">
            <v>6546.14</v>
          </cell>
        </row>
        <row r="2768">
          <cell r="A2768">
            <v>33864</v>
          </cell>
          <cell r="B2768">
            <v>6688.08</v>
          </cell>
        </row>
        <row r="2769">
          <cell r="A2769">
            <v>33866</v>
          </cell>
          <cell r="B2769">
            <v>1894.38</v>
          </cell>
        </row>
        <row r="2770">
          <cell r="A2770">
            <v>33871</v>
          </cell>
          <cell r="B2770">
            <v>6775.88</v>
          </cell>
        </row>
        <row r="2771">
          <cell r="A2771">
            <v>33875</v>
          </cell>
          <cell r="B2771">
            <v>5725.7</v>
          </cell>
        </row>
        <row r="2772">
          <cell r="A2772">
            <v>33877</v>
          </cell>
          <cell r="B2772">
            <v>7415.76</v>
          </cell>
        </row>
        <row r="2773">
          <cell r="A2773">
            <v>33880</v>
          </cell>
          <cell r="B2773">
            <v>3672.94</v>
          </cell>
        </row>
        <row r="2774">
          <cell r="A2774">
            <v>33881</v>
          </cell>
          <cell r="B2774">
            <v>3150.96</v>
          </cell>
        </row>
        <row r="2775">
          <cell r="A2775">
            <v>33883</v>
          </cell>
          <cell r="B2775">
            <v>2301.06</v>
          </cell>
        </row>
        <row r="2776">
          <cell r="A2776">
            <v>33884</v>
          </cell>
          <cell r="B2776">
            <v>782.42</v>
          </cell>
        </row>
        <row r="2777">
          <cell r="A2777">
            <v>33886</v>
          </cell>
          <cell r="B2777">
            <v>1989.1</v>
          </cell>
        </row>
        <row r="2778">
          <cell r="A2778">
            <v>33889</v>
          </cell>
          <cell r="B2778">
            <v>1600.46</v>
          </cell>
        </row>
        <row r="2779">
          <cell r="A2779">
            <v>33891</v>
          </cell>
          <cell r="B2779">
            <v>1908.54</v>
          </cell>
        </row>
        <row r="2780">
          <cell r="A2780">
            <v>33894</v>
          </cell>
          <cell r="B2780">
            <v>2046.44</v>
          </cell>
        </row>
        <row r="2781">
          <cell r="A2781">
            <v>33895</v>
          </cell>
          <cell r="B2781">
            <v>1628.3</v>
          </cell>
        </row>
        <row r="2782">
          <cell r="A2782">
            <v>33897</v>
          </cell>
          <cell r="B2782">
            <v>1211.08</v>
          </cell>
        </row>
        <row r="2783">
          <cell r="A2783">
            <v>33900</v>
          </cell>
          <cell r="B2783">
            <v>1239.1199999999999</v>
          </cell>
        </row>
        <row r="2784">
          <cell r="A2784">
            <v>33901</v>
          </cell>
          <cell r="B2784">
            <v>1628.94</v>
          </cell>
        </row>
        <row r="2785">
          <cell r="A2785">
            <v>33902</v>
          </cell>
          <cell r="B2785">
            <v>1573.06</v>
          </cell>
        </row>
        <row r="2786">
          <cell r="A2786">
            <v>33903</v>
          </cell>
          <cell r="B2786">
            <v>1854.28</v>
          </cell>
        </row>
        <row r="2787">
          <cell r="A2787">
            <v>33904</v>
          </cell>
          <cell r="B2787">
            <v>622.04</v>
          </cell>
        </row>
        <row r="2788">
          <cell r="A2788">
            <v>33910</v>
          </cell>
          <cell r="B2788">
            <v>5536.88</v>
          </cell>
        </row>
        <row r="2789">
          <cell r="A2789">
            <v>33915</v>
          </cell>
          <cell r="B2789">
            <v>2909.42</v>
          </cell>
        </row>
        <row r="2790">
          <cell r="A2790">
            <v>33916</v>
          </cell>
          <cell r="B2790">
            <v>8681.7999999999993</v>
          </cell>
        </row>
        <row r="2791">
          <cell r="A2791">
            <v>33917</v>
          </cell>
          <cell r="B2791">
            <v>3117.42</v>
          </cell>
        </row>
        <row r="2792">
          <cell r="A2792">
            <v>33920</v>
          </cell>
          <cell r="B2792">
            <v>3807.54</v>
          </cell>
        </row>
        <row r="2793">
          <cell r="A2793">
            <v>33922</v>
          </cell>
          <cell r="B2793">
            <v>2965.7</v>
          </cell>
        </row>
        <row r="2794">
          <cell r="A2794">
            <v>33924</v>
          </cell>
          <cell r="B2794">
            <v>585.5</v>
          </cell>
        </row>
        <row r="2795">
          <cell r="A2795">
            <v>33925</v>
          </cell>
          <cell r="B2795">
            <v>3597.18</v>
          </cell>
        </row>
        <row r="2796">
          <cell r="A2796">
            <v>33926</v>
          </cell>
          <cell r="B2796">
            <v>5028.9399999999996</v>
          </cell>
        </row>
        <row r="2797">
          <cell r="A2797">
            <v>33927</v>
          </cell>
          <cell r="B2797">
            <v>5228.34</v>
          </cell>
        </row>
        <row r="2798">
          <cell r="A2798">
            <v>33935</v>
          </cell>
          <cell r="B2798">
            <v>10301.6</v>
          </cell>
        </row>
        <row r="2799">
          <cell r="A2799">
            <v>33945</v>
          </cell>
          <cell r="B2799">
            <v>10190.52</v>
          </cell>
        </row>
        <row r="2800">
          <cell r="A2800">
            <v>33946</v>
          </cell>
          <cell r="B2800">
            <v>646.52</v>
          </cell>
        </row>
        <row r="2801">
          <cell r="A2801">
            <v>33947</v>
          </cell>
          <cell r="B2801">
            <v>714.08</v>
          </cell>
        </row>
        <row r="2802">
          <cell r="A2802">
            <v>33948</v>
          </cell>
          <cell r="B2802">
            <v>505.16</v>
          </cell>
        </row>
        <row r="2803">
          <cell r="A2803">
            <v>33949</v>
          </cell>
          <cell r="B2803">
            <v>490.68</v>
          </cell>
        </row>
        <row r="2804">
          <cell r="A2804">
            <v>33951</v>
          </cell>
          <cell r="B2804">
            <v>873.16</v>
          </cell>
        </row>
        <row r="2805">
          <cell r="A2805">
            <v>33952</v>
          </cell>
          <cell r="B2805">
            <v>889.02</v>
          </cell>
        </row>
        <row r="2806">
          <cell r="A2806">
            <v>33953</v>
          </cell>
          <cell r="B2806">
            <v>973.9</v>
          </cell>
        </row>
        <row r="2807">
          <cell r="A2807">
            <v>33954</v>
          </cell>
          <cell r="B2807">
            <v>982.28</v>
          </cell>
        </row>
        <row r="2808">
          <cell r="A2808">
            <v>33955</v>
          </cell>
          <cell r="B2808">
            <v>1702.34</v>
          </cell>
        </row>
        <row r="2809">
          <cell r="A2809">
            <v>33956</v>
          </cell>
          <cell r="B2809">
            <v>1721.2</v>
          </cell>
        </row>
        <row r="2810">
          <cell r="A2810">
            <v>33957</v>
          </cell>
          <cell r="B2810">
            <v>381.24</v>
          </cell>
        </row>
        <row r="2811">
          <cell r="A2811">
            <v>33958</v>
          </cell>
          <cell r="B2811">
            <v>381.24</v>
          </cell>
        </row>
        <row r="2812">
          <cell r="A2812">
            <v>33959</v>
          </cell>
          <cell r="B2812">
            <v>482.28</v>
          </cell>
        </row>
        <row r="2813">
          <cell r="A2813">
            <v>33962</v>
          </cell>
          <cell r="B2813">
            <v>482.28</v>
          </cell>
        </row>
        <row r="2814">
          <cell r="A2814">
            <v>33963</v>
          </cell>
          <cell r="B2814">
            <v>962.12</v>
          </cell>
        </row>
        <row r="2815">
          <cell r="A2815">
            <v>33964</v>
          </cell>
          <cell r="B2815">
            <v>1015.5</v>
          </cell>
        </row>
        <row r="2816">
          <cell r="A2816">
            <v>33965</v>
          </cell>
          <cell r="B2816">
            <v>381.24</v>
          </cell>
        </row>
        <row r="2817">
          <cell r="A2817">
            <v>33966</v>
          </cell>
          <cell r="B2817">
            <v>491.94</v>
          </cell>
        </row>
        <row r="2818">
          <cell r="A2818">
            <v>33967</v>
          </cell>
          <cell r="B2818">
            <v>539.17999999999995</v>
          </cell>
        </row>
        <row r="2819">
          <cell r="A2819">
            <v>33968</v>
          </cell>
          <cell r="B2819">
            <v>70.78</v>
          </cell>
        </row>
        <row r="2820">
          <cell r="A2820">
            <v>33969</v>
          </cell>
          <cell r="B2820">
            <v>562.34</v>
          </cell>
        </row>
        <row r="2821">
          <cell r="A2821">
            <v>33970</v>
          </cell>
          <cell r="B2821">
            <v>734.52</v>
          </cell>
        </row>
        <row r="2822">
          <cell r="A2822">
            <v>33971</v>
          </cell>
          <cell r="B2822">
            <v>1528.74</v>
          </cell>
        </row>
        <row r="2823">
          <cell r="A2823">
            <v>33973</v>
          </cell>
          <cell r="B2823">
            <v>1031.94</v>
          </cell>
        </row>
        <row r="2824">
          <cell r="A2824">
            <v>33974</v>
          </cell>
          <cell r="B2824">
            <v>1931.44</v>
          </cell>
        </row>
        <row r="2825">
          <cell r="A2825">
            <v>33975</v>
          </cell>
          <cell r="B2825">
            <v>2678.4</v>
          </cell>
        </row>
        <row r="2826">
          <cell r="A2826">
            <v>33976</v>
          </cell>
          <cell r="B2826">
            <v>3252.9</v>
          </cell>
        </row>
        <row r="2827">
          <cell r="A2827">
            <v>33977</v>
          </cell>
          <cell r="B2827">
            <v>2345.38</v>
          </cell>
        </row>
        <row r="2828">
          <cell r="A2828">
            <v>33978</v>
          </cell>
          <cell r="B2828">
            <v>2766.58</v>
          </cell>
        </row>
        <row r="2829">
          <cell r="A2829">
            <v>33979</v>
          </cell>
          <cell r="B2829">
            <v>3998.6</v>
          </cell>
        </row>
        <row r="2830">
          <cell r="A2830">
            <v>33980</v>
          </cell>
          <cell r="B2830">
            <v>3690.42</v>
          </cell>
        </row>
        <row r="2831">
          <cell r="A2831">
            <v>33981</v>
          </cell>
          <cell r="B2831">
            <v>1704.18</v>
          </cell>
        </row>
        <row r="2832">
          <cell r="A2832">
            <v>33982</v>
          </cell>
          <cell r="B2832">
            <v>4004.26</v>
          </cell>
        </row>
        <row r="2833">
          <cell r="A2833">
            <v>33983</v>
          </cell>
          <cell r="B2833">
            <v>4757.2</v>
          </cell>
        </row>
        <row r="2834">
          <cell r="A2834">
            <v>33984</v>
          </cell>
          <cell r="B2834">
            <v>583.94000000000005</v>
          </cell>
        </row>
        <row r="2835">
          <cell r="A2835">
            <v>33985</v>
          </cell>
          <cell r="B2835">
            <v>1057.4000000000001</v>
          </cell>
        </row>
        <row r="2836">
          <cell r="A2836">
            <v>33986</v>
          </cell>
          <cell r="B2836">
            <v>1080.96</v>
          </cell>
        </row>
        <row r="2837">
          <cell r="A2837">
            <v>33987</v>
          </cell>
          <cell r="B2837">
            <v>426.58</v>
          </cell>
        </row>
        <row r="2838">
          <cell r="A2838">
            <v>33988</v>
          </cell>
          <cell r="B2838">
            <v>1597.12</v>
          </cell>
        </row>
        <row r="2839">
          <cell r="A2839">
            <v>33989</v>
          </cell>
          <cell r="B2839">
            <v>1015.5</v>
          </cell>
        </row>
        <row r="2840">
          <cell r="A2840">
            <v>33990</v>
          </cell>
          <cell r="B2840">
            <v>753.56</v>
          </cell>
        </row>
        <row r="2841">
          <cell r="A2841">
            <v>33991</v>
          </cell>
          <cell r="B2841">
            <v>935.8</v>
          </cell>
        </row>
        <row r="2842">
          <cell r="A2842">
            <v>33992</v>
          </cell>
          <cell r="B2842">
            <v>389.76</v>
          </cell>
        </row>
        <row r="2843">
          <cell r="A2843">
            <v>33993</v>
          </cell>
          <cell r="B2843">
            <v>349.68</v>
          </cell>
        </row>
        <row r="2844">
          <cell r="A2844">
            <v>33995</v>
          </cell>
          <cell r="B2844">
            <v>752.4</v>
          </cell>
        </row>
        <row r="2845">
          <cell r="A2845">
            <v>33997</v>
          </cell>
          <cell r="B2845">
            <v>329.62</v>
          </cell>
        </row>
        <row r="2846">
          <cell r="A2846">
            <v>34001</v>
          </cell>
          <cell r="B2846">
            <v>1862.86</v>
          </cell>
        </row>
        <row r="2847">
          <cell r="A2847">
            <v>34051</v>
          </cell>
          <cell r="B2847">
            <v>2145.7800000000002</v>
          </cell>
        </row>
        <row r="2848">
          <cell r="A2848">
            <v>34101</v>
          </cell>
          <cell r="B2848">
            <v>1246.8</v>
          </cell>
        </row>
        <row r="2849">
          <cell r="A2849">
            <v>34111</v>
          </cell>
          <cell r="B2849">
            <v>1253.6400000000001</v>
          </cell>
        </row>
        <row r="2850">
          <cell r="A2850">
            <v>34151</v>
          </cell>
          <cell r="B2850">
            <v>2867.82</v>
          </cell>
        </row>
        <row r="2851">
          <cell r="A2851">
            <v>34201</v>
          </cell>
          <cell r="B2851">
            <v>2098</v>
          </cell>
        </row>
        <row r="2852">
          <cell r="A2852">
            <v>34203</v>
          </cell>
          <cell r="B2852">
            <v>1955.14</v>
          </cell>
        </row>
        <row r="2853">
          <cell r="A2853">
            <v>34401</v>
          </cell>
          <cell r="B2853">
            <v>3158.54</v>
          </cell>
        </row>
        <row r="2854">
          <cell r="A2854">
            <v>34421</v>
          </cell>
          <cell r="B2854">
            <v>1423.32</v>
          </cell>
        </row>
        <row r="2855">
          <cell r="A2855">
            <v>34451</v>
          </cell>
          <cell r="B2855">
            <v>2903.74</v>
          </cell>
        </row>
        <row r="2856">
          <cell r="A2856">
            <v>34471</v>
          </cell>
          <cell r="B2856">
            <v>2196.56</v>
          </cell>
        </row>
        <row r="2857">
          <cell r="A2857">
            <v>34490</v>
          </cell>
          <cell r="B2857">
            <v>1396.8</v>
          </cell>
        </row>
        <row r="2858">
          <cell r="A2858">
            <v>34501</v>
          </cell>
          <cell r="B2858">
            <v>1845.48</v>
          </cell>
        </row>
        <row r="2859">
          <cell r="A2859">
            <v>34502</v>
          </cell>
          <cell r="B2859">
            <v>3251.92</v>
          </cell>
        </row>
        <row r="2860">
          <cell r="A2860">
            <v>34510</v>
          </cell>
          <cell r="B2860">
            <v>2081.6799999999998</v>
          </cell>
        </row>
        <row r="2861">
          <cell r="A2861">
            <v>34520</v>
          </cell>
          <cell r="B2861">
            <v>2021.7</v>
          </cell>
        </row>
        <row r="2862">
          <cell r="A2862">
            <v>34530</v>
          </cell>
          <cell r="B2862">
            <v>1936.06</v>
          </cell>
        </row>
        <row r="2863">
          <cell r="A2863">
            <v>34701</v>
          </cell>
          <cell r="B2863">
            <v>2545.6799999999998</v>
          </cell>
        </row>
        <row r="2864">
          <cell r="A2864">
            <v>34702</v>
          </cell>
          <cell r="B2864">
            <v>3768.54</v>
          </cell>
        </row>
        <row r="2865">
          <cell r="A2865">
            <v>34703</v>
          </cell>
          <cell r="B2865">
            <v>2817.54</v>
          </cell>
        </row>
        <row r="2866">
          <cell r="A2866">
            <v>34704</v>
          </cell>
          <cell r="B2866">
            <v>4662.96</v>
          </cell>
        </row>
        <row r="2867">
          <cell r="A2867">
            <v>34705</v>
          </cell>
          <cell r="B2867">
            <v>3124.24</v>
          </cell>
        </row>
        <row r="2868">
          <cell r="A2868">
            <v>34706</v>
          </cell>
          <cell r="B2868">
            <v>4614.82</v>
          </cell>
        </row>
        <row r="2869">
          <cell r="A2869">
            <v>34707</v>
          </cell>
          <cell r="B2869">
            <v>2401.52</v>
          </cell>
        </row>
        <row r="2870">
          <cell r="A2870">
            <v>34708</v>
          </cell>
          <cell r="B2870">
            <v>3654.82</v>
          </cell>
        </row>
        <row r="2871">
          <cell r="A2871">
            <v>34709</v>
          </cell>
          <cell r="B2871">
            <v>649.54</v>
          </cell>
        </row>
        <row r="2872">
          <cell r="A2872">
            <v>34710</v>
          </cell>
          <cell r="B2872">
            <v>1643.32</v>
          </cell>
        </row>
        <row r="2873">
          <cell r="A2873">
            <v>34711</v>
          </cell>
          <cell r="B2873">
            <v>590.9</v>
          </cell>
        </row>
        <row r="2874">
          <cell r="A2874">
            <v>34712</v>
          </cell>
          <cell r="B2874">
            <v>1372.7</v>
          </cell>
        </row>
        <row r="2875">
          <cell r="A2875">
            <v>34713</v>
          </cell>
          <cell r="B2875">
            <v>247.96</v>
          </cell>
        </row>
        <row r="2876">
          <cell r="A2876">
            <v>34714</v>
          </cell>
          <cell r="B2876">
            <v>549.62</v>
          </cell>
        </row>
        <row r="2877">
          <cell r="A2877">
            <v>34715</v>
          </cell>
          <cell r="B2877">
            <v>602.67999999999995</v>
          </cell>
        </row>
        <row r="2878">
          <cell r="A2878">
            <v>34716</v>
          </cell>
          <cell r="B2878">
            <v>763.72</v>
          </cell>
        </row>
        <row r="2879">
          <cell r="A2879">
            <v>34717</v>
          </cell>
          <cell r="B2879">
            <v>890.08</v>
          </cell>
        </row>
        <row r="2880">
          <cell r="A2880">
            <v>34718</v>
          </cell>
          <cell r="B2880">
            <v>2524.6999999999998</v>
          </cell>
        </row>
        <row r="2881">
          <cell r="A2881">
            <v>34808</v>
          </cell>
          <cell r="B2881">
            <v>405.72</v>
          </cell>
        </row>
        <row r="2882">
          <cell r="A2882">
            <v>34812</v>
          </cell>
          <cell r="B2882">
            <v>414.82</v>
          </cell>
        </row>
        <row r="2883">
          <cell r="A2883">
            <v>34813</v>
          </cell>
          <cell r="B2883">
            <v>472.78</v>
          </cell>
        </row>
        <row r="2884">
          <cell r="A2884">
            <v>34820</v>
          </cell>
          <cell r="B2884">
            <v>667.52</v>
          </cell>
        </row>
        <row r="2885">
          <cell r="A2885">
            <v>34830</v>
          </cell>
          <cell r="B2885">
            <v>3553.14</v>
          </cell>
        </row>
        <row r="2886">
          <cell r="A2886">
            <v>34831</v>
          </cell>
          <cell r="B2886">
            <v>3904.46</v>
          </cell>
        </row>
        <row r="2887">
          <cell r="A2887">
            <v>34832</v>
          </cell>
          <cell r="B2887">
            <v>3815.06</v>
          </cell>
        </row>
        <row r="2888">
          <cell r="A2888">
            <v>34833</v>
          </cell>
          <cell r="B2888">
            <v>777.94</v>
          </cell>
        </row>
        <row r="2889">
          <cell r="A2889">
            <v>34834</v>
          </cell>
          <cell r="B2889">
            <v>258</v>
          </cell>
        </row>
        <row r="2890">
          <cell r="A2890">
            <v>35001</v>
          </cell>
          <cell r="B2890">
            <v>2336.94</v>
          </cell>
        </row>
        <row r="2891">
          <cell r="A2891">
            <v>35002</v>
          </cell>
          <cell r="B2891">
            <v>2317.4</v>
          </cell>
        </row>
        <row r="2892">
          <cell r="A2892">
            <v>35005</v>
          </cell>
          <cell r="B2892">
            <v>2036.28</v>
          </cell>
        </row>
        <row r="2893">
          <cell r="A2893">
            <v>35011</v>
          </cell>
          <cell r="B2893">
            <v>2102.2199999999998</v>
          </cell>
        </row>
        <row r="2894">
          <cell r="A2894">
            <v>35013</v>
          </cell>
          <cell r="B2894">
            <v>2648.88</v>
          </cell>
        </row>
        <row r="2895">
          <cell r="A2895">
            <v>35021</v>
          </cell>
          <cell r="B2895">
            <v>2694.02</v>
          </cell>
        </row>
        <row r="2896">
          <cell r="A2896">
            <v>35022</v>
          </cell>
          <cell r="B2896">
            <v>3066.48</v>
          </cell>
        </row>
        <row r="2897">
          <cell r="A2897">
            <v>35045</v>
          </cell>
          <cell r="B2897">
            <v>2024.22</v>
          </cell>
        </row>
        <row r="2898">
          <cell r="A2898">
            <v>35081</v>
          </cell>
          <cell r="B2898">
            <v>3532.64</v>
          </cell>
        </row>
        <row r="2899">
          <cell r="A2899">
            <v>35082</v>
          </cell>
          <cell r="B2899">
            <v>4407.22</v>
          </cell>
        </row>
        <row r="2900">
          <cell r="A2900">
            <v>35091</v>
          </cell>
          <cell r="B2900">
            <v>3601.36</v>
          </cell>
        </row>
        <row r="2901">
          <cell r="A2901">
            <v>35092</v>
          </cell>
          <cell r="B2901">
            <v>5239.1400000000003</v>
          </cell>
        </row>
        <row r="2902">
          <cell r="A2902">
            <v>35102</v>
          </cell>
          <cell r="B2902">
            <v>3819.68</v>
          </cell>
        </row>
        <row r="2903">
          <cell r="A2903">
            <v>35103</v>
          </cell>
          <cell r="B2903">
            <v>4510.88</v>
          </cell>
        </row>
        <row r="2904">
          <cell r="A2904">
            <v>35111</v>
          </cell>
          <cell r="B2904">
            <v>2691.26</v>
          </cell>
        </row>
        <row r="2905">
          <cell r="A2905">
            <v>35112</v>
          </cell>
          <cell r="B2905">
            <v>3299.04</v>
          </cell>
        </row>
        <row r="2906">
          <cell r="A2906">
            <v>35121</v>
          </cell>
          <cell r="B2906">
            <v>3189.86</v>
          </cell>
        </row>
        <row r="2907">
          <cell r="A2907">
            <v>35122</v>
          </cell>
          <cell r="B2907">
            <v>3806.3</v>
          </cell>
        </row>
        <row r="2908">
          <cell r="A2908">
            <v>35131</v>
          </cell>
          <cell r="B2908">
            <v>2824.54</v>
          </cell>
        </row>
        <row r="2909">
          <cell r="A2909">
            <v>35132</v>
          </cell>
          <cell r="B2909">
            <v>3299.04</v>
          </cell>
        </row>
        <row r="2910">
          <cell r="A2910">
            <v>35141</v>
          </cell>
          <cell r="B2910">
            <v>2244.64</v>
          </cell>
        </row>
        <row r="2911">
          <cell r="A2911">
            <v>35142</v>
          </cell>
          <cell r="B2911">
            <v>2714.82</v>
          </cell>
        </row>
        <row r="2912">
          <cell r="A2912">
            <v>35151</v>
          </cell>
          <cell r="B2912">
            <v>2539.5</v>
          </cell>
        </row>
        <row r="2913">
          <cell r="A2913">
            <v>35152</v>
          </cell>
          <cell r="B2913">
            <v>2829.9</v>
          </cell>
        </row>
        <row r="2914">
          <cell r="A2914">
            <v>35180</v>
          </cell>
          <cell r="B2914">
            <v>1609.3</v>
          </cell>
        </row>
        <row r="2915">
          <cell r="A2915">
            <v>35182</v>
          </cell>
          <cell r="B2915">
            <v>3800.1</v>
          </cell>
        </row>
        <row r="2916">
          <cell r="A2916">
            <v>35184</v>
          </cell>
          <cell r="B2916">
            <v>1965.86</v>
          </cell>
        </row>
        <row r="2917">
          <cell r="A2917">
            <v>35188</v>
          </cell>
          <cell r="B2917">
            <v>2796.42</v>
          </cell>
        </row>
        <row r="2918">
          <cell r="A2918">
            <v>35189</v>
          </cell>
          <cell r="B2918">
            <v>3050.4</v>
          </cell>
        </row>
        <row r="2919">
          <cell r="A2919">
            <v>35190</v>
          </cell>
          <cell r="B2919">
            <v>1618.2</v>
          </cell>
        </row>
        <row r="2920">
          <cell r="A2920">
            <v>35201</v>
          </cell>
          <cell r="B2920">
            <v>1971.52</v>
          </cell>
        </row>
        <row r="2921">
          <cell r="A2921">
            <v>35206</v>
          </cell>
          <cell r="B2921">
            <v>1679.44</v>
          </cell>
        </row>
        <row r="2922">
          <cell r="A2922">
            <v>35207</v>
          </cell>
          <cell r="B2922">
            <v>1772.08</v>
          </cell>
        </row>
        <row r="2923">
          <cell r="A2923">
            <v>35211</v>
          </cell>
          <cell r="B2923">
            <v>2952.08</v>
          </cell>
        </row>
        <row r="2924">
          <cell r="A2924">
            <v>35216</v>
          </cell>
          <cell r="B2924">
            <v>4515.2</v>
          </cell>
        </row>
        <row r="2925">
          <cell r="A2925">
            <v>35221</v>
          </cell>
          <cell r="B2925">
            <v>3112.9</v>
          </cell>
        </row>
        <row r="2926">
          <cell r="A2926">
            <v>35226</v>
          </cell>
          <cell r="B2926">
            <v>1738.52</v>
          </cell>
        </row>
        <row r="2927">
          <cell r="A2927">
            <v>35231</v>
          </cell>
          <cell r="B2927">
            <v>2788.02</v>
          </cell>
        </row>
        <row r="2928">
          <cell r="A2928">
            <v>35236</v>
          </cell>
          <cell r="B2928">
            <v>2102.58</v>
          </cell>
        </row>
        <row r="2929">
          <cell r="A2929">
            <v>35241</v>
          </cell>
          <cell r="B2929">
            <v>3055.2</v>
          </cell>
        </row>
        <row r="2930">
          <cell r="A2930">
            <v>35246</v>
          </cell>
          <cell r="B2930">
            <v>3308.58</v>
          </cell>
        </row>
        <row r="2931">
          <cell r="A2931">
            <v>35251</v>
          </cell>
          <cell r="B2931">
            <v>3678.46</v>
          </cell>
        </row>
        <row r="2932">
          <cell r="A2932">
            <v>35256</v>
          </cell>
          <cell r="B2932">
            <v>2120.36</v>
          </cell>
        </row>
        <row r="2933">
          <cell r="A2933">
            <v>35261</v>
          </cell>
          <cell r="B2933">
            <v>2003.12</v>
          </cell>
        </row>
        <row r="2934">
          <cell r="A2934">
            <v>35266</v>
          </cell>
          <cell r="B2934">
            <v>1799.06</v>
          </cell>
        </row>
        <row r="2935">
          <cell r="A2935">
            <v>35271</v>
          </cell>
          <cell r="B2935">
            <v>2941.84</v>
          </cell>
        </row>
        <row r="2936">
          <cell r="A2936">
            <v>35276</v>
          </cell>
          <cell r="B2936">
            <v>3107.96</v>
          </cell>
        </row>
        <row r="2937">
          <cell r="A2937">
            <v>35281</v>
          </cell>
          <cell r="B2937">
            <v>3373.82</v>
          </cell>
        </row>
        <row r="2938">
          <cell r="A2938">
            <v>35286</v>
          </cell>
          <cell r="B2938">
            <v>1934.66</v>
          </cell>
        </row>
        <row r="2939">
          <cell r="A2939">
            <v>35301</v>
          </cell>
          <cell r="B2939">
            <v>2329.64</v>
          </cell>
        </row>
        <row r="2940">
          <cell r="A2940">
            <v>35302</v>
          </cell>
          <cell r="B2940">
            <v>2298.9</v>
          </cell>
        </row>
        <row r="2941">
          <cell r="A2941">
            <v>35303</v>
          </cell>
          <cell r="B2941">
            <v>2539.08</v>
          </cell>
        </row>
        <row r="2942">
          <cell r="A2942">
            <v>35304</v>
          </cell>
          <cell r="B2942">
            <v>2595.56</v>
          </cell>
        </row>
        <row r="2943">
          <cell r="A2943">
            <v>35305</v>
          </cell>
          <cell r="B2943">
            <v>2501.86</v>
          </cell>
        </row>
        <row r="2944">
          <cell r="A2944">
            <v>35306</v>
          </cell>
          <cell r="B2944">
            <v>883.52</v>
          </cell>
        </row>
        <row r="2945">
          <cell r="A2945">
            <v>35311</v>
          </cell>
          <cell r="B2945">
            <v>3269.86</v>
          </cell>
        </row>
        <row r="2946">
          <cell r="A2946">
            <v>35321</v>
          </cell>
          <cell r="B2946">
            <v>1861.52</v>
          </cell>
        </row>
        <row r="2947">
          <cell r="A2947">
            <v>35331</v>
          </cell>
          <cell r="B2947">
            <v>3005.34</v>
          </cell>
        </row>
        <row r="2948">
          <cell r="A2948">
            <v>35341</v>
          </cell>
          <cell r="B2948">
            <v>2842.9</v>
          </cell>
        </row>
        <row r="2949">
          <cell r="A2949">
            <v>35351</v>
          </cell>
          <cell r="B2949">
            <v>2633.24</v>
          </cell>
        </row>
        <row r="2950">
          <cell r="A2950">
            <v>35355</v>
          </cell>
          <cell r="B2950">
            <v>2101.62</v>
          </cell>
        </row>
        <row r="2951">
          <cell r="A2951">
            <v>35361</v>
          </cell>
          <cell r="B2951">
            <v>3076.58</v>
          </cell>
        </row>
        <row r="2952">
          <cell r="A2952">
            <v>35363</v>
          </cell>
          <cell r="B2952">
            <v>3277.04</v>
          </cell>
        </row>
        <row r="2953">
          <cell r="A2953">
            <v>35371</v>
          </cell>
          <cell r="B2953">
            <v>1683.04</v>
          </cell>
        </row>
        <row r="2954">
          <cell r="A2954">
            <v>35372</v>
          </cell>
          <cell r="B2954">
            <v>2004.16</v>
          </cell>
        </row>
        <row r="2955">
          <cell r="A2955">
            <v>35390</v>
          </cell>
          <cell r="B2955">
            <v>320.22000000000003</v>
          </cell>
        </row>
        <row r="2956">
          <cell r="A2956">
            <v>35400</v>
          </cell>
          <cell r="B2956">
            <v>295.14</v>
          </cell>
        </row>
        <row r="2957">
          <cell r="A2957">
            <v>35500</v>
          </cell>
          <cell r="B2957">
            <v>636.14</v>
          </cell>
        </row>
        <row r="2958">
          <cell r="A2958">
            <v>35501</v>
          </cell>
          <cell r="B2958">
            <v>2943.62</v>
          </cell>
        </row>
        <row r="2959">
          <cell r="A2959">
            <v>35506</v>
          </cell>
          <cell r="B2959">
            <v>2573.6</v>
          </cell>
        </row>
        <row r="2960">
          <cell r="A2960">
            <v>35508</v>
          </cell>
          <cell r="B2960">
            <v>2696.6</v>
          </cell>
        </row>
        <row r="2961">
          <cell r="A2961">
            <v>35509</v>
          </cell>
          <cell r="B2961">
            <v>2850.22</v>
          </cell>
        </row>
        <row r="2962">
          <cell r="A2962">
            <v>35510</v>
          </cell>
          <cell r="B2962">
            <v>2485.8200000000002</v>
          </cell>
        </row>
        <row r="2963">
          <cell r="A2963">
            <v>35511</v>
          </cell>
          <cell r="B2963">
            <v>2265.84</v>
          </cell>
        </row>
        <row r="2964">
          <cell r="A2964">
            <v>35512</v>
          </cell>
          <cell r="B2964">
            <v>2437.42</v>
          </cell>
        </row>
        <row r="2965">
          <cell r="A2965">
            <v>35515</v>
          </cell>
          <cell r="B2965">
            <v>2696.6</v>
          </cell>
        </row>
        <row r="2966">
          <cell r="A2966">
            <v>35516</v>
          </cell>
          <cell r="B2966">
            <v>2466.42</v>
          </cell>
        </row>
        <row r="2967">
          <cell r="A2967">
            <v>35518</v>
          </cell>
          <cell r="B2967">
            <v>2309.96</v>
          </cell>
        </row>
        <row r="2968">
          <cell r="A2968">
            <v>35521</v>
          </cell>
          <cell r="B2968">
            <v>2493.48</v>
          </cell>
        </row>
        <row r="2969">
          <cell r="A2969">
            <v>35522</v>
          </cell>
          <cell r="B2969">
            <v>2366.7600000000002</v>
          </cell>
        </row>
        <row r="2970">
          <cell r="A2970">
            <v>35523</v>
          </cell>
          <cell r="B2970">
            <v>2605.56</v>
          </cell>
        </row>
        <row r="2971">
          <cell r="A2971">
            <v>35525</v>
          </cell>
          <cell r="B2971">
            <v>2320.36</v>
          </cell>
        </row>
        <row r="2972">
          <cell r="A2972">
            <v>35526</v>
          </cell>
          <cell r="B2972">
            <v>3647.66</v>
          </cell>
        </row>
        <row r="2973">
          <cell r="A2973">
            <v>35531</v>
          </cell>
          <cell r="B2973">
            <v>3923.56</v>
          </cell>
        </row>
        <row r="2974">
          <cell r="A2974">
            <v>35533</v>
          </cell>
          <cell r="B2974">
            <v>3046</v>
          </cell>
        </row>
        <row r="2975">
          <cell r="A2975">
            <v>35535</v>
          </cell>
          <cell r="B2975">
            <v>3831</v>
          </cell>
        </row>
        <row r="2976">
          <cell r="A2976">
            <v>35536</v>
          </cell>
          <cell r="B2976">
            <v>3409.76</v>
          </cell>
        </row>
        <row r="2977">
          <cell r="A2977">
            <v>35537</v>
          </cell>
          <cell r="B2977">
            <v>4189.4399999999996</v>
          </cell>
        </row>
        <row r="2978">
          <cell r="A2978">
            <v>35538</v>
          </cell>
          <cell r="B2978">
            <v>4692</v>
          </cell>
        </row>
        <row r="2979">
          <cell r="A2979">
            <v>35539</v>
          </cell>
          <cell r="B2979">
            <v>4403.04</v>
          </cell>
        </row>
        <row r="2980">
          <cell r="A2980">
            <v>35540</v>
          </cell>
          <cell r="B2980">
            <v>4902.0200000000004</v>
          </cell>
        </row>
        <row r="2981">
          <cell r="A2981">
            <v>35556</v>
          </cell>
          <cell r="B2981">
            <v>2853.9</v>
          </cell>
        </row>
        <row r="2982">
          <cell r="A2982">
            <v>35558</v>
          </cell>
          <cell r="B2982">
            <v>2542.84</v>
          </cell>
        </row>
        <row r="2983">
          <cell r="A2983">
            <v>35560</v>
          </cell>
          <cell r="B2983">
            <v>3437.94</v>
          </cell>
        </row>
        <row r="2984">
          <cell r="A2984">
            <v>35563</v>
          </cell>
          <cell r="B2984">
            <v>2682.98</v>
          </cell>
        </row>
        <row r="2985">
          <cell r="A2985">
            <v>35565</v>
          </cell>
          <cell r="B2985">
            <v>2683.44</v>
          </cell>
        </row>
        <row r="2986">
          <cell r="A2986">
            <v>35566</v>
          </cell>
          <cell r="B2986">
            <v>3385.38</v>
          </cell>
        </row>
        <row r="2987">
          <cell r="A2987">
            <v>35570</v>
          </cell>
          <cell r="B2987">
            <v>2981.54</v>
          </cell>
        </row>
        <row r="2988">
          <cell r="A2988">
            <v>35571</v>
          </cell>
          <cell r="B2988">
            <v>2702.98</v>
          </cell>
        </row>
        <row r="2989">
          <cell r="A2989">
            <v>35572</v>
          </cell>
          <cell r="B2989">
            <v>694.92</v>
          </cell>
        </row>
        <row r="2990">
          <cell r="A2990">
            <v>35583</v>
          </cell>
          <cell r="B2990">
            <v>2948.84</v>
          </cell>
        </row>
        <row r="2991">
          <cell r="A2991">
            <v>35585</v>
          </cell>
          <cell r="B2991">
            <v>3402.76</v>
          </cell>
        </row>
        <row r="2992">
          <cell r="A2992">
            <v>35587</v>
          </cell>
          <cell r="B2992">
            <v>2794.82</v>
          </cell>
        </row>
        <row r="2993">
          <cell r="A2993">
            <v>35600</v>
          </cell>
          <cell r="B2993">
            <v>381.8</v>
          </cell>
        </row>
        <row r="2994">
          <cell r="A2994">
            <v>35601</v>
          </cell>
          <cell r="B2994">
            <v>2864.82</v>
          </cell>
        </row>
        <row r="2995">
          <cell r="A2995">
            <v>35606</v>
          </cell>
          <cell r="B2995">
            <v>2408.7600000000002</v>
          </cell>
        </row>
        <row r="2996">
          <cell r="A2996">
            <v>35612</v>
          </cell>
          <cell r="B2996">
            <v>2130.66</v>
          </cell>
        </row>
        <row r="2997">
          <cell r="A2997">
            <v>35616</v>
          </cell>
          <cell r="B2997">
            <v>2229.62</v>
          </cell>
        </row>
        <row r="2998">
          <cell r="A2998">
            <v>35621</v>
          </cell>
          <cell r="B2998">
            <v>2248.44</v>
          </cell>
        </row>
        <row r="2999">
          <cell r="A2999">
            <v>35623</v>
          </cell>
          <cell r="B2999">
            <v>2664.6</v>
          </cell>
        </row>
        <row r="3000">
          <cell r="A3000">
            <v>35626</v>
          </cell>
          <cell r="B3000">
            <v>3328.86</v>
          </cell>
        </row>
        <row r="3001">
          <cell r="A3001">
            <v>35631</v>
          </cell>
          <cell r="B3001">
            <v>3762.28</v>
          </cell>
        </row>
        <row r="3002">
          <cell r="A3002">
            <v>35632</v>
          </cell>
          <cell r="B3002">
            <v>3639.22</v>
          </cell>
        </row>
        <row r="3003">
          <cell r="A3003">
            <v>35633</v>
          </cell>
          <cell r="B3003">
            <v>4012.64</v>
          </cell>
        </row>
        <row r="3004">
          <cell r="A3004">
            <v>35634</v>
          </cell>
          <cell r="B3004">
            <v>3563.56</v>
          </cell>
        </row>
        <row r="3005">
          <cell r="A3005">
            <v>35636</v>
          </cell>
          <cell r="B3005">
            <v>3220.98</v>
          </cell>
        </row>
        <row r="3006">
          <cell r="A3006">
            <v>35637</v>
          </cell>
          <cell r="B3006">
            <v>3346.92</v>
          </cell>
        </row>
        <row r="3007">
          <cell r="A3007">
            <v>35638</v>
          </cell>
          <cell r="B3007">
            <v>3539.94</v>
          </cell>
        </row>
        <row r="3008">
          <cell r="A3008">
            <v>35642</v>
          </cell>
          <cell r="B3008">
            <v>2026.78</v>
          </cell>
        </row>
        <row r="3009">
          <cell r="A3009">
            <v>35645</v>
          </cell>
          <cell r="B3009">
            <v>1931.7</v>
          </cell>
        </row>
        <row r="3010">
          <cell r="A3010">
            <v>35646</v>
          </cell>
          <cell r="B3010">
            <v>3481.8</v>
          </cell>
        </row>
        <row r="3011">
          <cell r="A3011">
            <v>35647</v>
          </cell>
          <cell r="B3011">
            <v>3177.06</v>
          </cell>
        </row>
        <row r="3012">
          <cell r="A3012">
            <v>35650</v>
          </cell>
          <cell r="B3012">
            <v>2071.44</v>
          </cell>
        </row>
        <row r="3013">
          <cell r="A3013">
            <v>35654</v>
          </cell>
          <cell r="B3013">
            <v>2787.2</v>
          </cell>
        </row>
        <row r="3014">
          <cell r="A3014">
            <v>35656</v>
          </cell>
          <cell r="B3014">
            <v>2206.52</v>
          </cell>
        </row>
        <row r="3015">
          <cell r="A3015">
            <v>35661</v>
          </cell>
          <cell r="B3015">
            <v>2236.84</v>
          </cell>
        </row>
        <row r="3016">
          <cell r="A3016">
            <v>35663</v>
          </cell>
          <cell r="B3016">
            <v>2473.54</v>
          </cell>
        </row>
        <row r="3017">
          <cell r="A3017">
            <v>35665</v>
          </cell>
          <cell r="B3017">
            <v>2412.5</v>
          </cell>
        </row>
        <row r="3018">
          <cell r="A3018">
            <v>35666</v>
          </cell>
          <cell r="B3018">
            <v>2680.38</v>
          </cell>
        </row>
        <row r="3019">
          <cell r="A3019">
            <v>35671</v>
          </cell>
          <cell r="B3019">
            <v>2365.6799999999998</v>
          </cell>
        </row>
        <row r="3020">
          <cell r="A3020">
            <v>35681</v>
          </cell>
          <cell r="B3020">
            <v>160.63999999999999</v>
          </cell>
        </row>
        <row r="3021">
          <cell r="A3021">
            <v>35682</v>
          </cell>
          <cell r="B3021">
            <v>703.18</v>
          </cell>
        </row>
        <row r="3022">
          <cell r="A3022">
            <v>35683</v>
          </cell>
          <cell r="B3022">
            <v>810.78</v>
          </cell>
        </row>
        <row r="3023">
          <cell r="A3023">
            <v>35685</v>
          </cell>
          <cell r="B3023">
            <v>395.2</v>
          </cell>
        </row>
        <row r="3024">
          <cell r="A3024">
            <v>35686</v>
          </cell>
          <cell r="B3024">
            <v>318.8</v>
          </cell>
        </row>
        <row r="3025">
          <cell r="A3025">
            <v>35691</v>
          </cell>
          <cell r="B3025">
            <v>1930.24</v>
          </cell>
        </row>
        <row r="3026">
          <cell r="A3026">
            <v>35693</v>
          </cell>
          <cell r="B3026">
            <v>1726.84</v>
          </cell>
        </row>
        <row r="3027">
          <cell r="A3027">
            <v>35694</v>
          </cell>
          <cell r="B3027">
            <v>2013.2</v>
          </cell>
        </row>
        <row r="3028">
          <cell r="A3028">
            <v>35695</v>
          </cell>
          <cell r="B3028">
            <v>2087.6999999999998</v>
          </cell>
        </row>
        <row r="3029">
          <cell r="A3029">
            <v>35697</v>
          </cell>
          <cell r="B3029">
            <v>293.26</v>
          </cell>
        </row>
        <row r="3030">
          <cell r="A3030">
            <v>35700</v>
          </cell>
          <cell r="B3030">
            <v>303.48</v>
          </cell>
        </row>
        <row r="3031">
          <cell r="A3031">
            <v>35701</v>
          </cell>
          <cell r="B3031">
            <v>987.76</v>
          </cell>
        </row>
        <row r="3032">
          <cell r="A3032">
            <v>35702</v>
          </cell>
          <cell r="B3032">
            <v>887.76</v>
          </cell>
        </row>
        <row r="3033">
          <cell r="A3033">
            <v>35703</v>
          </cell>
          <cell r="B3033">
            <v>882.66</v>
          </cell>
        </row>
        <row r="3034">
          <cell r="A3034">
            <v>35800</v>
          </cell>
          <cell r="B3034">
            <v>1642.02</v>
          </cell>
        </row>
        <row r="3035">
          <cell r="A3035">
            <v>35820</v>
          </cell>
          <cell r="B3035">
            <v>4230.18</v>
          </cell>
        </row>
        <row r="3036">
          <cell r="A3036">
            <v>35840</v>
          </cell>
          <cell r="B3036">
            <v>2633.38</v>
          </cell>
        </row>
        <row r="3037">
          <cell r="A3037">
            <v>35860</v>
          </cell>
          <cell r="B3037">
            <v>1764.64</v>
          </cell>
        </row>
        <row r="3038">
          <cell r="A3038">
            <v>35870</v>
          </cell>
          <cell r="B3038">
            <v>2535.14</v>
          </cell>
        </row>
        <row r="3039">
          <cell r="A3039">
            <v>35875</v>
          </cell>
          <cell r="B3039">
            <v>1241.06</v>
          </cell>
        </row>
        <row r="3040">
          <cell r="A3040">
            <v>35876</v>
          </cell>
          <cell r="B3040">
            <v>1944.48</v>
          </cell>
        </row>
        <row r="3041">
          <cell r="A3041">
            <v>35879</v>
          </cell>
          <cell r="B3041">
            <v>1899.54</v>
          </cell>
        </row>
        <row r="3042">
          <cell r="A3042">
            <v>35881</v>
          </cell>
          <cell r="B3042">
            <v>2108.66</v>
          </cell>
        </row>
        <row r="3043">
          <cell r="A3043">
            <v>35883</v>
          </cell>
          <cell r="B3043">
            <v>2445.6</v>
          </cell>
        </row>
        <row r="3044">
          <cell r="A3044">
            <v>35884</v>
          </cell>
          <cell r="B3044">
            <v>2503</v>
          </cell>
        </row>
        <row r="3045">
          <cell r="A3045">
            <v>35901</v>
          </cell>
          <cell r="B3045">
            <v>1007.3</v>
          </cell>
        </row>
        <row r="3046">
          <cell r="A3046">
            <v>35903</v>
          </cell>
          <cell r="B3046">
            <v>1212.58</v>
          </cell>
        </row>
        <row r="3047">
          <cell r="A3047">
            <v>35905</v>
          </cell>
          <cell r="B3047">
            <v>3389.72</v>
          </cell>
        </row>
        <row r="3048">
          <cell r="A3048">
            <v>35907</v>
          </cell>
          <cell r="B3048">
            <v>3861.14</v>
          </cell>
        </row>
        <row r="3049">
          <cell r="A3049">
            <v>36002</v>
          </cell>
          <cell r="B3049">
            <v>364.3</v>
          </cell>
        </row>
        <row r="3050">
          <cell r="A3050">
            <v>36005</v>
          </cell>
          <cell r="B3050">
            <v>688.54</v>
          </cell>
        </row>
        <row r="3051">
          <cell r="A3051">
            <v>36010</v>
          </cell>
          <cell r="B3051">
            <v>1450.06</v>
          </cell>
        </row>
        <row r="3052">
          <cell r="A3052">
            <v>36011</v>
          </cell>
          <cell r="B3052">
            <v>2164.1999999999998</v>
          </cell>
        </row>
        <row r="3053">
          <cell r="A3053">
            <v>36012</v>
          </cell>
          <cell r="B3053">
            <v>2235.4</v>
          </cell>
        </row>
        <row r="3054">
          <cell r="A3054">
            <v>36013</v>
          </cell>
          <cell r="B3054">
            <v>2134.94</v>
          </cell>
        </row>
        <row r="3055">
          <cell r="A3055">
            <v>36014</v>
          </cell>
          <cell r="B3055">
            <v>2115.06</v>
          </cell>
        </row>
        <row r="3056">
          <cell r="A3056">
            <v>36015</v>
          </cell>
          <cell r="B3056">
            <v>2290.38</v>
          </cell>
        </row>
        <row r="3057">
          <cell r="A3057">
            <v>36100</v>
          </cell>
          <cell r="B3057">
            <v>1476.18</v>
          </cell>
        </row>
        <row r="3058">
          <cell r="A3058">
            <v>36140</v>
          </cell>
          <cell r="B3058">
            <v>1371.8</v>
          </cell>
        </row>
        <row r="3059">
          <cell r="A3059">
            <v>36160</v>
          </cell>
          <cell r="B3059">
            <v>1503.88</v>
          </cell>
        </row>
        <row r="3060">
          <cell r="A3060">
            <v>36200</v>
          </cell>
          <cell r="B3060">
            <v>1567.74</v>
          </cell>
        </row>
        <row r="3061">
          <cell r="A3061">
            <v>36215</v>
          </cell>
          <cell r="B3061">
            <v>2777.32</v>
          </cell>
        </row>
        <row r="3062">
          <cell r="A3062">
            <v>36216</v>
          </cell>
          <cell r="B3062">
            <v>2809.7</v>
          </cell>
        </row>
        <row r="3063">
          <cell r="A3063">
            <v>36217</v>
          </cell>
          <cell r="B3063">
            <v>4777.5200000000004</v>
          </cell>
        </row>
        <row r="3064">
          <cell r="A3064">
            <v>36218</v>
          </cell>
          <cell r="B3064">
            <v>549.22</v>
          </cell>
        </row>
        <row r="3065">
          <cell r="A3065">
            <v>36221</v>
          </cell>
          <cell r="B3065">
            <v>2638.46</v>
          </cell>
        </row>
        <row r="3066">
          <cell r="A3066">
            <v>36222</v>
          </cell>
          <cell r="B3066">
            <v>3223.18</v>
          </cell>
        </row>
        <row r="3067">
          <cell r="A3067">
            <v>36223</v>
          </cell>
          <cell r="B3067">
            <v>4383.3599999999997</v>
          </cell>
        </row>
        <row r="3068">
          <cell r="A3068">
            <v>36224</v>
          </cell>
          <cell r="B3068">
            <v>5469.72</v>
          </cell>
        </row>
        <row r="3069">
          <cell r="A3069">
            <v>36225</v>
          </cell>
          <cell r="B3069">
            <v>4127.8999999999996</v>
          </cell>
        </row>
        <row r="3070">
          <cell r="A3070">
            <v>36226</v>
          </cell>
          <cell r="B3070">
            <v>5312.98</v>
          </cell>
        </row>
        <row r="3071">
          <cell r="A3071">
            <v>36227</v>
          </cell>
          <cell r="B3071">
            <v>592.24</v>
          </cell>
        </row>
        <row r="3072">
          <cell r="A3072">
            <v>36228</v>
          </cell>
          <cell r="B3072">
            <v>3358.72</v>
          </cell>
        </row>
        <row r="3073">
          <cell r="A3073">
            <v>36245</v>
          </cell>
          <cell r="B3073">
            <v>3341.68</v>
          </cell>
        </row>
        <row r="3074">
          <cell r="A3074">
            <v>36246</v>
          </cell>
          <cell r="B3074">
            <v>2172.12</v>
          </cell>
        </row>
        <row r="3075">
          <cell r="A3075">
            <v>36247</v>
          </cell>
          <cell r="B3075">
            <v>3799.56</v>
          </cell>
        </row>
        <row r="3076">
          <cell r="A3076">
            <v>36248</v>
          </cell>
          <cell r="B3076">
            <v>299.38</v>
          </cell>
        </row>
        <row r="3077">
          <cell r="A3077">
            <v>36251</v>
          </cell>
          <cell r="B3077">
            <v>3453.18</v>
          </cell>
        </row>
        <row r="3078">
          <cell r="A3078">
            <v>36252</v>
          </cell>
          <cell r="B3078">
            <v>3661.98</v>
          </cell>
        </row>
        <row r="3079">
          <cell r="A3079">
            <v>36253</v>
          </cell>
          <cell r="B3079">
            <v>5446.84</v>
          </cell>
        </row>
        <row r="3080">
          <cell r="A3080">
            <v>36254</v>
          </cell>
          <cell r="B3080">
            <v>5288.76</v>
          </cell>
        </row>
        <row r="3081">
          <cell r="A3081">
            <v>36260</v>
          </cell>
          <cell r="B3081">
            <v>1477.82</v>
          </cell>
        </row>
        <row r="3082">
          <cell r="A3082">
            <v>36261</v>
          </cell>
          <cell r="B3082">
            <v>948.98</v>
          </cell>
        </row>
        <row r="3083">
          <cell r="A3083">
            <v>36262</v>
          </cell>
          <cell r="B3083">
            <v>732.44</v>
          </cell>
        </row>
        <row r="3084">
          <cell r="A3084">
            <v>36400</v>
          </cell>
          <cell r="B3084">
            <v>66.34</v>
          </cell>
        </row>
        <row r="3085">
          <cell r="A3085">
            <v>36405</v>
          </cell>
          <cell r="B3085">
            <v>57.8</v>
          </cell>
        </row>
        <row r="3086">
          <cell r="A3086">
            <v>36406</v>
          </cell>
          <cell r="B3086">
            <v>44.24</v>
          </cell>
        </row>
        <row r="3087">
          <cell r="A3087">
            <v>36410</v>
          </cell>
          <cell r="B3087">
            <v>43.62</v>
          </cell>
        </row>
        <row r="3088">
          <cell r="A3088">
            <v>36420</v>
          </cell>
          <cell r="B3088">
            <v>97.56</v>
          </cell>
        </row>
        <row r="3089">
          <cell r="A3089">
            <v>36425</v>
          </cell>
          <cell r="B3089">
            <v>87.66</v>
          </cell>
        </row>
        <row r="3090">
          <cell r="A3090">
            <v>36430</v>
          </cell>
          <cell r="B3090">
            <v>107.7</v>
          </cell>
        </row>
        <row r="3091">
          <cell r="A3091">
            <v>36440</v>
          </cell>
          <cell r="B3091">
            <v>113.06</v>
          </cell>
        </row>
        <row r="3092">
          <cell r="A3092">
            <v>36450</v>
          </cell>
          <cell r="B3092">
            <v>381.98</v>
          </cell>
        </row>
        <row r="3093">
          <cell r="A3093">
            <v>36455</v>
          </cell>
          <cell r="B3093">
            <v>259.27999999999997</v>
          </cell>
        </row>
        <row r="3094">
          <cell r="A3094">
            <v>36456</v>
          </cell>
          <cell r="B3094">
            <v>218.94</v>
          </cell>
        </row>
        <row r="3095">
          <cell r="A3095">
            <v>36460</v>
          </cell>
          <cell r="B3095">
            <v>753.68</v>
          </cell>
        </row>
        <row r="3096">
          <cell r="A3096">
            <v>36465</v>
          </cell>
          <cell r="B3096">
            <v>3603.38</v>
          </cell>
        </row>
        <row r="3097">
          <cell r="A3097">
            <v>36466</v>
          </cell>
          <cell r="B3097">
            <v>3874.18</v>
          </cell>
        </row>
        <row r="3098">
          <cell r="A3098">
            <v>36470</v>
          </cell>
          <cell r="B3098">
            <v>296.74</v>
          </cell>
        </row>
        <row r="3099">
          <cell r="A3099">
            <v>36471</v>
          </cell>
          <cell r="B3099">
            <v>509.06</v>
          </cell>
        </row>
        <row r="3100">
          <cell r="A3100">
            <v>36473</v>
          </cell>
          <cell r="B3100">
            <v>3297.42</v>
          </cell>
        </row>
        <row r="3101">
          <cell r="A3101">
            <v>36474</v>
          </cell>
          <cell r="B3101">
            <v>662.1</v>
          </cell>
        </row>
        <row r="3102">
          <cell r="A3102">
            <v>36475</v>
          </cell>
          <cell r="B3102">
            <v>2849.42</v>
          </cell>
        </row>
        <row r="3103">
          <cell r="A3103">
            <v>36476</v>
          </cell>
          <cell r="B3103">
            <v>705.04</v>
          </cell>
        </row>
        <row r="3104">
          <cell r="A3104">
            <v>36478</v>
          </cell>
          <cell r="B3104">
            <v>2573.1799999999998</v>
          </cell>
        </row>
        <row r="3105">
          <cell r="A3105">
            <v>36479</v>
          </cell>
          <cell r="B3105">
            <v>750.04</v>
          </cell>
        </row>
        <row r="3106">
          <cell r="A3106">
            <v>36481</v>
          </cell>
          <cell r="B3106">
            <v>4709.8</v>
          </cell>
        </row>
        <row r="3107">
          <cell r="A3107">
            <v>36482</v>
          </cell>
          <cell r="B3107">
            <v>4579.1000000000004</v>
          </cell>
        </row>
        <row r="3108">
          <cell r="A3108">
            <v>36483</v>
          </cell>
          <cell r="B3108">
            <v>321.26</v>
          </cell>
        </row>
        <row r="3109">
          <cell r="A3109">
            <v>36500</v>
          </cell>
          <cell r="B3109">
            <v>384.4</v>
          </cell>
        </row>
        <row r="3110">
          <cell r="A3110">
            <v>36510</v>
          </cell>
          <cell r="B3110">
            <v>210.9</v>
          </cell>
        </row>
        <row r="3111">
          <cell r="A3111">
            <v>36511</v>
          </cell>
          <cell r="B3111">
            <v>252.78</v>
          </cell>
        </row>
        <row r="3112">
          <cell r="A3112">
            <v>36512</v>
          </cell>
          <cell r="B3112">
            <v>244.4</v>
          </cell>
        </row>
        <row r="3113">
          <cell r="A3113">
            <v>36513</v>
          </cell>
          <cell r="B3113">
            <v>239.08</v>
          </cell>
        </row>
        <row r="3114">
          <cell r="A3114">
            <v>36514</v>
          </cell>
          <cell r="B3114">
            <v>1525.46</v>
          </cell>
        </row>
        <row r="3115">
          <cell r="A3115">
            <v>36516</v>
          </cell>
          <cell r="B3115">
            <v>4868.16</v>
          </cell>
        </row>
        <row r="3116">
          <cell r="A3116">
            <v>36522</v>
          </cell>
          <cell r="B3116">
            <v>3746.08</v>
          </cell>
        </row>
        <row r="3117">
          <cell r="A3117">
            <v>36555</v>
          </cell>
          <cell r="B3117">
            <v>480.12</v>
          </cell>
        </row>
        <row r="3118">
          <cell r="A3118">
            <v>36556</v>
          </cell>
          <cell r="B3118">
            <v>548.54</v>
          </cell>
        </row>
        <row r="3119">
          <cell r="A3119">
            <v>36557</v>
          </cell>
          <cell r="B3119">
            <v>3088.74</v>
          </cell>
        </row>
        <row r="3120">
          <cell r="A3120">
            <v>36558</v>
          </cell>
          <cell r="B3120">
            <v>2202.1799999999998</v>
          </cell>
        </row>
        <row r="3121">
          <cell r="A3121">
            <v>36560</v>
          </cell>
          <cell r="B3121">
            <v>3263.9</v>
          </cell>
        </row>
        <row r="3122">
          <cell r="A3122">
            <v>36561</v>
          </cell>
          <cell r="B3122">
            <v>2588.6799999999998</v>
          </cell>
        </row>
        <row r="3123">
          <cell r="A3123">
            <v>36563</v>
          </cell>
          <cell r="B3123">
            <v>2965.44</v>
          </cell>
        </row>
        <row r="3124">
          <cell r="A3124">
            <v>36565</v>
          </cell>
          <cell r="B3124">
            <v>2114.86</v>
          </cell>
        </row>
        <row r="3125">
          <cell r="A3125">
            <v>36566</v>
          </cell>
          <cell r="B3125">
            <v>11762.4</v>
          </cell>
        </row>
        <row r="3126">
          <cell r="A3126">
            <v>36568</v>
          </cell>
          <cell r="B3126">
            <v>194.98</v>
          </cell>
        </row>
        <row r="3127">
          <cell r="A3127">
            <v>36569</v>
          </cell>
          <cell r="B3127">
            <v>202.24</v>
          </cell>
        </row>
        <row r="3128">
          <cell r="A3128">
            <v>36570</v>
          </cell>
          <cell r="B3128">
            <v>3920.92</v>
          </cell>
        </row>
        <row r="3129">
          <cell r="A3129">
            <v>36571</v>
          </cell>
          <cell r="B3129">
            <v>3381.62</v>
          </cell>
        </row>
        <row r="3130">
          <cell r="A3130">
            <v>36572</v>
          </cell>
          <cell r="B3130">
            <v>1002.52</v>
          </cell>
        </row>
        <row r="3131">
          <cell r="A3131">
            <v>36573</v>
          </cell>
          <cell r="B3131">
            <v>1033.46</v>
          </cell>
        </row>
        <row r="3132">
          <cell r="A3132">
            <v>36575</v>
          </cell>
          <cell r="B3132">
            <v>387.44</v>
          </cell>
        </row>
        <row r="3133">
          <cell r="A3133">
            <v>36576</v>
          </cell>
          <cell r="B3133">
            <v>873.06</v>
          </cell>
        </row>
        <row r="3134">
          <cell r="A3134">
            <v>36578</v>
          </cell>
          <cell r="B3134">
            <v>1107.6600000000001</v>
          </cell>
        </row>
        <row r="3135">
          <cell r="A3135">
            <v>36580</v>
          </cell>
          <cell r="B3135">
            <v>495.48</v>
          </cell>
        </row>
        <row r="3136">
          <cell r="A3136">
            <v>36581</v>
          </cell>
          <cell r="B3136">
            <v>2095.1</v>
          </cell>
        </row>
        <row r="3137">
          <cell r="A3137">
            <v>36582</v>
          </cell>
          <cell r="B3137">
            <v>2319.2800000000002</v>
          </cell>
        </row>
        <row r="3138">
          <cell r="A3138">
            <v>36583</v>
          </cell>
          <cell r="B3138">
            <v>3057.52</v>
          </cell>
        </row>
        <row r="3139">
          <cell r="A3139">
            <v>36584</v>
          </cell>
          <cell r="B3139">
            <v>885.08</v>
          </cell>
        </row>
        <row r="3140">
          <cell r="A3140">
            <v>36585</v>
          </cell>
          <cell r="B3140">
            <v>3110.68</v>
          </cell>
        </row>
        <row r="3141">
          <cell r="A3141">
            <v>36589</v>
          </cell>
          <cell r="B3141">
            <v>392.72</v>
          </cell>
        </row>
        <row r="3142">
          <cell r="A3142">
            <v>36590</v>
          </cell>
          <cell r="B3142">
            <v>526.04</v>
          </cell>
        </row>
        <row r="3143">
          <cell r="A3143">
            <v>36591</v>
          </cell>
          <cell r="B3143">
            <v>73.88</v>
          </cell>
        </row>
        <row r="3144">
          <cell r="A3144">
            <v>36592</v>
          </cell>
          <cell r="B3144">
            <v>80.400000000000006</v>
          </cell>
        </row>
        <row r="3145">
          <cell r="A3145">
            <v>36593</v>
          </cell>
          <cell r="B3145">
            <v>90.94</v>
          </cell>
        </row>
        <row r="3146">
          <cell r="A3146">
            <v>36595</v>
          </cell>
          <cell r="B3146">
            <v>1563.08</v>
          </cell>
        </row>
        <row r="3147">
          <cell r="A3147">
            <v>36596</v>
          </cell>
          <cell r="B3147">
            <v>297.38</v>
          </cell>
        </row>
        <row r="3148">
          <cell r="A3148">
            <v>36597</v>
          </cell>
          <cell r="B3148">
            <v>277.38</v>
          </cell>
        </row>
        <row r="3149">
          <cell r="A3149">
            <v>36598</v>
          </cell>
          <cell r="B3149">
            <v>319.02</v>
          </cell>
        </row>
        <row r="3150">
          <cell r="A3150">
            <v>36600</v>
          </cell>
          <cell r="B3150">
            <v>68.78</v>
          </cell>
        </row>
        <row r="3151">
          <cell r="A3151">
            <v>36620</v>
          </cell>
          <cell r="B3151">
            <v>95.96</v>
          </cell>
        </row>
        <row r="3152">
          <cell r="A3152">
            <v>36625</v>
          </cell>
          <cell r="B3152">
            <v>225.98</v>
          </cell>
        </row>
        <row r="3153">
          <cell r="A3153">
            <v>36640</v>
          </cell>
          <cell r="B3153">
            <v>268.16000000000003</v>
          </cell>
        </row>
        <row r="3154">
          <cell r="A3154">
            <v>36660</v>
          </cell>
          <cell r="B3154">
            <v>153.22</v>
          </cell>
        </row>
        <row r="3155">
          <cell r="A3155">
            <v>36680</v>
          </cell>
          <cell r="B3155">
            <v>126.4</v>
          </cell>
        </row>
        <row r="3156">
          <cell r="A3156">
            <v>36800</v>
          </cell>
          <cell r="B3156">
            <v>264.38</v>
          </cell>
        </row>
        <row r="3157">
          <cell r="A3157">
            <v>36810</v>
          </cell>
          <cell r="B3157">
            <v>471.2</v>
          </cell>
        </row>
        <row r="3158">
          <cell r="A3158">
            <v>36815</v>
          </cell>
          <cell r="B3158">
            <v>277.22000000000003</v>
          </cell>
        </row>
        <row r="3159">
          <cell r="A3159">
            <v>36818</v>
          </cell>
          <cell r="B3159">
            <v>1448.1</v>
          </cell>
        </row>
        <row r="3160">
          <cell r="A3160">
            <v>36819</v>
          </cell>
          <cell r="B3160">
            <v>1525.8</v>
          </cell>
        </row>
        <row r="3161">
          <cell r="A3161">
            <v>36820</v>
          </cell>
          <cell r="B3161">
            <v>1519.32</v>
          </cell>
        </row>
        <row r="3162">
          <cell r="A3162">
            <v>36821</v>
          </cell>
          <cell r="B3162">
            <v>1388</v>
          </cell>
        </row>
        <row r="3163">
          <cell r="A3163">
            <v>36823</v>
          </cell>
          <cell r="B3163">
            <v>3081.52</v>
          </cell>
        </row>
        <row r="3164">
          <cell r="A3164">
            <v>36825</v>
          </cell>
          <cell r="B3164">
            <v>1668.78</v>
          </cell>
        </row>
        <row r="3165">
          <cell r="A3165">
            <v>36830</v>
          </cell>
          <cell r="B3165">
            <v>1398.14</v>
          </cell>
        </row>
        <row r="3166">
          <cell r="A3166">
            <v>36831</v>
          </cell>
          <cell r="B3166">
            <v>1296.32</v>
          </cell>
        </row>
        <row r="3167">
          <cell r="A3167">
            <v>36832</v>
          </cell>
          <cell r="B3167">
            <v>1591.16</v>
          </cell>
        </row>
        <row r="3168">
          <cell r="A3168">
            <v>36833</v>
          </cell>
          <cell r="B3168">
            <v>1695.12</v>
          </cell>
        </row>
        <row r="3169">
          <cell r="A3169">
            <v>36835</v>
          </cell>
          <cell r="B3169">
            <v>1072.4000000000001</v>
          </cell>
        </row>
        <row r="3170">
          <cell r="A3170">
            <v>36836</v>
          </cell>
          <cell r="B3170">
            <v>19367.419999999998</v>
          </cell>
        </row>
        <row r="3171">
          <cell r="A3171">
            <v>36837</v>
          </cell>
          <cell r="B3171">
            <v>27578.76</v>
          </cell>
        </row>
        <row r="3172">
          <cell r="A3172">
            <v>36838</v>
          </cell>
          <cell r="B3172">
            <v>2347.06</v>
          </cell>
        </row>
        <row r="3173">
          <cell r="A3173">
            <v>36860</v>
          </cell>
          <cell r="B3173">
            <v>578.34</v>
          </cell>
        </row>
        <row r="3174">
          <cell r="A3174">
            <v>36861</v>
          </cell>
          <cell r="B3174">
            <v>292.24</v>
          </cell>
        </row>
        <row r="3175">
          <cell r="A3175">
            <v>36901</v>
          </cell>
          <cell r="B3175">
            <v>1877.68</v>
          </cell>
        </row>
        <row r="3176">
          <cell r="A3176">
            <v>36902</v>
          </cell>
          <cell r="B3176">
            <v>3243.48</v>
          </cell>
        </row>
        <row r="3177">
          <cell r="A3177">
            <v>36903</v>
          </cell>
          <cell r="B3177">
            <v>11825.04</v>
          </cell>
        </row>
        <row r="3178">
          <cell r="A3178">
            <v>36904</v>
          </cell>
          <cell r="B3178">
            <v>4859.24</v>
          </cell>
        </row>
        <row r="3179">
          <cell r="A3179">
            <v>36905</v>
          </cell>
          <cell r="B3179">
            <v>6137.24</v>
          </cell>
        </row>
        <row r="3180">
          <cell r="A3180">
            <v>36906</v>
          </cell>
          <cell r="B3180">
            <v>14932.34</v>
          </cell>
        </row>
        <row r="3181">
          <cell r="A3181">
            <v>36907</v>
          </cell>
          <cell r="B3181">
            <v>1566.98</v>
          </cell>
        </row>
        <row r="3182">
          <cell r="A3182">
            <v>36908</v>
          </cell>
          <cell r="B3182">
            <v>3847.54</v>
          </cell>
        </row>
        <row r="3183">
          <cell r="A3183">
            <v>36909</v>
          </cell>
          <cell r="B3183">
            <v>5248.2</v>
          </cell>
        </row>
        <row r="3184">
          <cell r="A3184">
            <v>37140</v>
          </cell>
          <cell r="B3184">
            <v>5008</v>
          </cell>
        </row>
        <row r="3185">
          <cell r="A3185">
            <v>37145</v>
          </cell>
          <cell r="B3185">
            <v>4652.04</v>
          </cell>
        </row>
        <row r="3186">
          <cell r="A3186">
            <v>37160</v>
          </cell>
          <cell r="B3186">
            <v>4777.1000000000004</v>
          </cell>
        </row>
        <row r="3187">
          <cell r="A3187">
            <v>37180</v>
          </cell>
          <cell r="B3187">
            <v>4591.2</v>
          </cell>
        </row>
        <row r="3188">
          <cell r="A3188">
            <v>37181</v>
          </cell>
          <cell r="B3188">
            <v>5008</v>
          </cell>
        </row>
        <row r="3189">
          <cell r="A3189">
            <v>37182</v>
          </cell>
          <cell r="B3189">
            <v>1768.96</v>
          </cell>
        </row>
        <row r="3190">
          <cell r="A3190">
            <v>37183</v>
          </cell>
          <cell r="B3190">
            <v>16281.92</v>
          </cell>
        </row>
        <row r="3191">
          <cell r="A3191">
            <v>37184</v>
          </cell>
          <cell r="B3191">
            <v>4530</v>
          </cell>
        </row>
        <row r="3192">
          <cell r="A3192">
            <v>37185</v>
          </cell>
          <cell r="B3192">
            <v>1215.8800000000001</v>
          </cell>
        </row>
        <row r="3193">
          <cell r="A3193">
            <v>37186</v>
          </cell>
          <cell r="B3193">
            <v>3168.04</v>
          </cell>
        </row>
        <row r="3194">
          <cell r="A3194">
            <v>37187</v>
          </cell>
          <cell r="B3194">
            <v>4548.5200000000004</v>
          </cell>
        </row>
        <row r="3195">
          <cell r="A3195">
            <v>37188</v>
          </cell>
          <cell r="B3195">
            <v>3961.32</v>
          </cell>
        </row>
        <row r="3196">
          <cell r="A3196">
            <v>37191</v>
          </cell>
          <cell r="B3196">
            <v>5586.64</v>
          </cell>
        </row>
        <row r="3197">
          <cell r="A3197">
            <v>37192</v>
          </cell>
          <cell r="B3197">
            <v>3331.62</v>
          </cell>
        </row>
        <row r="3198">
          <cell r="A3198">
            <v>37193</v>
          </cell>
          <cell r="B3198">
            <v>4002.4</v>
          </cell>
        </row>
        <row r="3199">
          <cell r="A3199">
            <v>37197</v>
          </cell>
          <cell r="B3199">
            <v>4187.28</v>
          </cell>
        </row>
        <row r="3200">
          <cell r="A3200">
            <v>37200</v>
          </cell>
          <cell r="B3200">
            <v>463.22</v>
          </cell>
        </row>
        <row r="3201">
          <cell r="A3201">
            <v>37211</v>
          </cell>
          <cell r="B3201">
            <v>806.46</v>
          </cell>
        </row>
        <row r="3202">
          <cell r="A3202">
            <v>37212</v>
          </cell>
          <cell r="B3202">
            <v>710</v>
          </cell>
        </row>
        <row r="3203">
          <cell r="A3203">
            <v>37213</v>
          </cell>
          <cell r="B3203">
            <v>482.42</v>
          </cell>
        </row>
        <row r="3204">
          <cell r="A3204">
            <v>37214</v>
          </cell>
          <cell r="B3204">
            <v>255.36</v>
          </cell>
        </row>
        <row r="3205">
          <cell r="A3205">
            <v>37215</v>
          </cell>
          <cell r="B3205">
            <v>2073.38</v>
          </cell>
        </row>
        <row r="3206">
          <cell r="A3206">
            <v>37217</v>
          </cell>
          <cell r="B3206">
            <v>2231.88</v>
          </cell>
        </row>
        <row r="3207">
          <cell r="A3207">
            <v>37218</v>
          </cell>
          <cell r="B3207">
            <v>1740.18</v>
          </cell>
        </row>
        <row r="3208">
          <cell r="A3208">
            <v>37220</v>
          </cell>
          <cell r="B3208">
            <v>6770.62</v>
          </cell>
        </row>
        <row r="3209">
          <cell r="A3209">
            <v>37221</v>
          </cell>
          <cell r="B3209">
            <v>8328.3799999999992</v>
          </cell>
        </row>
        <row r="3210">
          <cell r="A3210">
            <v>37222</v>
          </cell>
          <cell r="B3210">
            <v>1597.08</v>
          </cell>
        </row>
        <row r="3211">
          <cell r="A3211">
            <v>37223</v>
          </cell>
          <cell r="B3211">
            <v>3432.42</v>
          </cell>
        </row>
        <row r="3212">
          <cell r="A3212">
            <v>37224</v>
          </cell>
          <cell r="B3212">
            <v>7914</v>
          </cell>
        </row>
        <row r="3213">
          <cell r="A3213">
            <v>37225</v>
          </cell>
          <cell r="B3213">
            <v>24227.439999999999</v>
          </cell>
        </row>
        <row r="3214">
          <cell r="A3214">
            <v>37226</v>
          </cell>
          <cell r="B3214">
            <v>22563.82</v>
          </cell>
        </row>
        <row r="3215">
          <cell r="A3215">
            <v>37227</v>
          </cell>
          <cell r="B3215">
            <v>31056.66</v>
          </cell>
        </row>
        <row r="3216">
          <cell r="A3216">
            <v>37228</v>
          </cell>
          <cell r="B3216">
            <v>11295.88</v>
          </cell>
        </row>
        <row r="3217">
          <cell r="A3217">
            <v>37229</v>
          </cell>
          <cell r="B3217">
            <v>24567.94</v>
          </cell>
        </row>
        <row r="3218">
          <cell r="A3218">
            <v>37230</v>
          </cell>
          <cell r="B3218">
            <v>24599.82</v>
          </cell>
        </row>
        <row r="3219">
          <cell r="A3219">
            <v>37231</v>
          </cell>
          <cell r="B3219">
            <v>32630.32</v>
          </cell>
        </row>
        <row r="3220">
          <cell r="A3220">
            <v>37232</v>
          </cell>
          <cell r="B3220">
            <v>2169.7199999999998</v>
          </cell>
        </row>
        <row r="3221">
          <cell r="A3221">
            <v>37233</v>
          </cell>
          <cell r="B3221">
            <v>2712.32</v>
          </cell>
        </row>
        <row r="3222">
          <cell r="A3222">
            <v>37234</v>
          </cell>
          <cell r="B3222">
            <v>10020.200000000001</v>
          </cell>
        </row>
        <row r="3223">
          <cell r="A3223">
            <v>37235</v>
          </cell>
          <cell r="B3223">
            <v>10901.9</v>
          </cell>
        </row>
        <row r="3224">
          <cell r="A3224">
            <v>37236</v>
          </cell>
          <cell r="B3224">
            <v>7423.58</v>
          </cell>
        </row>
        <row r="3225">
          <cell r="A3225">
            <v>37237</v>
          </cell>
          <cell r="B3225">
            <v>3484.26</v>
          </cell>
        </row>
        <row r="3226">
          <cell r="A3226">
            <v>37238</v>
          </cell>
          <cell r="B3226">
            <v>9498.58</v>
          </cell>
        </row>
        <row r="3227">
          <cell r="A3227">
            <v>37239</v>
          </cell>
          <cell r="B3227">
            <v>4716.6000000000004</v>
          </cell>
        </row>
        <row r="3228">
          <cell r="A3228">
            <v>37241</v>
          </cell>
          <cell r="B3228">
            <v>12859.36</v>
          </cell>
        </row>
        <row r="3229">
          <cell r="A3229">
            <v>37242</v>
          </cell>
          <cell r="B3229">
            <v>19733.86</v>
          </cell>
        </row>
        <row r="3230">
          <cell r="A3230">
            <v>37243</v>
          </cell>
          <cell r="B3230">
            <v>24010.560000000001</v>
          </cell>
        </row>
        <row r="3231">
          <cell r="A3231">
            <v>37244</v>
          </cell>
          <cell r="B3231">
            <v>18192.78</v>
          </cell>
        </row>
        <row r="3232">
          <cell r="A3232">
            <v>37246</v>
          </cell>
          <cell r="B3232">
            <v>4879.3</v>
          </cell>
        </row>
        <row r="3233">
          <cell r="A3233">
            <v>37247</v>
          </cell>
          <cell r="B3233">
            <v>1465.72</v>
          </cell>
        </row>
        <row r="3234">
          <cell r="A3234">
            <v>37248</v>
          </cell>
          <cell r="B3234">
            <v>3634.04</v>
          </cell>
        </row>
        <row r="3235">
          <cell r="A3235">
            <v>37249</v>
          </cell>
          <cell r="B3235">
            <v>1144.1600000000001</v>
          </cell>
        </row>
        <row r="3236">
          <cell r="A3236">
            <v>37252</v>
          </cell>
          <cell r="B3236">
            <v>2617.9</v>
          </cell>
        </row>
        <row r="3237">
          <cell r="A3237">
            <v>37253</v>
          </cell>
          <cell r="B3237">
            <v>432.04</v>
          </cell>
        </row>
        <row r="3238">
          <cell r="A3238">
            <v>37500</v>
          </cell>
          <cell r="B3238">
            <v>1312.18</v>
          </cell>
        </row>
        <row r="3239">
          <cell r="A3239">
            <v>37565</v>
          </cell>
          <cell r="B3239">
            <v>1621.42</v>
          </cell>
        </row>
        <row r="3240">
          <cell r="A3240">
            <v>37600</v>
          </cell>
          <cell r="B3240">
            <v>1685.96</v>
          </cell>
        </row>
        <row r="3241">
          <cell r="A3241">
            <v>37605</v>
          </cell>
          <cell r="B3241">
            <v>1511.06</v>
          </cell>
        </row>
        <row r="3242">
          <cell r="A3242">
            <v>37606</v>
          </cell>
          <cell r="B3242">
            <v>1660.86</v>
          </cell>
        </row>
        <row r="3243">
          <cell r="A3243">
            <v>37607</v>
          </cell>
          <cell r="B3243">
            <v>810.98</v>
          </cell>
        </row>
        <row r="3244">
          <cell r="A3244">
            <v>37609</v>
          </cell>
          <cell r="B3244">
            <v>773.44</v>
          </cell>
        </row>
        <row r="3245">
          <cell r="A3245">
            <v>37615</v>
          </cell>
          <cell r="B3245">
            <v>1178.52</v>
          </cell>
        </row>
        <row r="3246">
          <cell r="A3246">
            <v>37616</v>
          </cell>
          <cell r="B3246">
            <v>2391.9</v>
          </cell>
        </row>
        <row r="3247">
          <cell r="A3247">
            <v>37617</v>
          </cell>
          <cell r="B3247">
            <v>2819.18</v>
          </cell>
        </row>
        <row r="3248">
          <cell r="A3248">
            <v>37618</v>
          </cell>
          <cell r="B3248">
            <v>871.86</v>
          </cell>
        </row>
        <row r="3249">
          <cell r="A3249">
            <v>37619</v>
          </cell>
          <cell r="B3249">
            <v>3717.88</v>
          </cell>
        </row>
        <row r="3250">
          <cell r="A3250">
            <v>37650</v>
          </cell>
          <cell r="B3250">
            <v>957.92</v>
          </cell>
        </row>
        <row r="3251">
          <cell r="A3251">
            <v>37660</v>
          </cell>
          <cell r="B3251">
            <v>2856.12</v>
          </cell>
        </row>
        <row r="3252">
          <cell r="A3252">
            <v>37700</v>
          </cell>
          <cell r="B3252">
            <v>541.74</v>
          </cell>
        </row>
        <row r="3253">
          <cell r="A3253">
            <v>37718</v>
          </cell>
          <cell r="B3253">
            <v>826.36</v>
          </cell>
        </row>
        <row r="3254">
          <cell r="A3254">
            <v>37722</v>
          </cell>
          <cell r="B3254">
            <v>989</v>
          </cell>
        </row>
        <row r="3255">
          <cell r="A3255">
            <v>37735</v>
          </cell>
          <cell r="B3255">
            <v>1208.28</v>
          </cell>
        </row>
        <row r="3256">
          <cell r="A3256">
            <v>37760</v>
          </cell>
          <cell r="B3256">
            <v>1197.02</v>
          </cell>
        </row>
        <row r="3257">
          <cell r="A3257">
            <v>37761</v>
          </cell>
          <cell r="B3257">
            <v>1167.78</v>
          </cell>
        </row>
        <row r="3258">
          <cell r="A3258">
            <v>37765</v>
          </cell>
          <cell r="B3258">
            <v>1017.7</v>
          </cell>
        </row>
        <row r="3259">
          <cell r="A3259">
            <v>37766</v>
          </cell>
          <cell r="B3259">
            <v>1183.52</v>
          </cell>
        </row>
        <row r="3260">
          <cell r="A3260">
            <v>37780</v>
          </cell>
          <cell r="B3260">
            <v>509.12</v>
          </cell>
        </row>
        <row r="3261">
          <cell r="A3261">
            <v>37785</v>
          </cell>
          <cell r="B3261">
            <v>837.86</v>
          </cell>
        </row>
        <row r="3262">
          <cell r="A3262">
            <v>37788</v>
          </cell>
          <cell r="B3262">
            <v>2820.96</v>
          </cell>
        </row>
        <row r="3263">
          <cell r="A3263">
            <v>37790</v>
          </cell>
          <cell r="B3263">
            <v>1105.1199999999999</v>
          </cell>
        </row>
        <row r="3264">
          <cell r="A3264">
            <v>38100</v>
          </cell>
          <cell r="B3264">
            <v>2520.98</v>
          </cell>
        </row>
        <row r="3265">
          <cell r="A3265">
            <v>38101</v>
          </cell>
          <cell r="B3265">
            <v>2541.34</v>
          </cell>
        </row>
        <row r="3266">
          <cell r="A3266">
            <v>38102</v>
          </cell>
          <cell r="B3266">
            <v>560.02</v>
          </cell>
        </row>
        <row r="3267">
          <cell r="A3267">
            <v>38115</v>
          </cell>
          <cell r="B3267">
            <v>2810.36</v>
          </cell>
        </row>
        <row r="3268">
          <cell r="A3268">
            <v>38120</v>
          </cell>
          <cell r="B3268">
            <v>2346.12</v>
          </cell>
        </row>
        <row r="3269">
          <cell r="A3269">
            <v>38200</v>
          </cell>
          <cell r="B3269">
            <v>290.04000000000002</v>
          </cell>
        </row>
        <row r="3270">
          <cell r="A3270">
            <v>38205</v>
          </cell>
          <cell r="B3270">
            <v>195</v>
          </cell>
        </row>
        <row r="3271">
          <cell r="A3271">
            <v>38206</v>
          </cell>
          <cell r="B3271">
            <v>193.14</v>
          </cell>
        </row>
        <row r="3272">
          <cell r="A3272">
            <v>38220</v>
          </cell>
          <cell r="B3272">
            <v>402.08</v>
          </cell>
        </row>
        <row r="3273">
          <cell r="A3273">
            <v>38221</v>
          </cell>
          <cell r="B3273">
            <v>417.26</v>
          </cell>
        </row>
        <row r="3274">
          <cell r="A3274">
            <v>38222</v>
          </cell>
          <cell r="B3274">
            <v>451.04</v>
          </cell>
        </row>
        <row r="3275">
          <cell r="A3275">
            <v>38230</v>
          </cell>
          <cell r="B3275">
            <v>446.96</v>
          </cell>
        </row>
        <row r="3276">
          <cell r="A3276">
            <v>38232</v>
          </cell>
          <cell r="B3276">
            <v>429.66</v>
          </cell>
        </row>
        <row r="3277">
          <cell r="A3277">
            <v>38240</v>
          </cell>
          <cell r="B3277">
            <v>562.96</v>
          </cell>
        </row>
        <row r="3278">
          <cell r="A3278">
            <v>38241</v>
          </cell>
          <cell r="B3278">
            <v>414.86</v>
          </cell>
        </row>
        <row r="3279">
          <cell r="A3279">
            <v>38242</v>
          </cell>
          <cell r="B3279">
            <v>294.04000000000002</v>
          </cell>
        </row>
        <row r="3280">
          <cell r="A3280">
            <v>38243</v>
          </cell>
          <cell r="B3280">
            <v>286.2</v>
          </cell>
        </row>
        <row r="3281">
          <cell r="A3281">
            <v>38300</v>
          </cell>
          <cell r="B3281">
            <v>867.2</v>
          </cell>
        </row>
        <row r="3282">
          <cell r="A3282">
            <v>38305</v>
          </cell>
          <cell r="B3282">
            <v>1145.3800000000001</v>
          </cell>
        </row>
        <row r="3283">
          <cell r="A3283">
            <v>38308</v>
          </cell>
          <cell r="B3283">
            <v>1067.42</v>
          </cell>
        </row>
        <row r="3284">
          <cell r="A3284">
            <v>38380</v>
          </cell>
          <cell r="B3284">
            <v>1338.7</v>
          </cell>
        </row>
        <row r="3285">
          <cell r="A3285">
            <v>38381</v>
          </cell>
          <cell r="B3285">
            <v>1753.42</v>
          </cell>
        </row>
        <row r="3286">
          <cell r="A3286">
            <v>38382</v>
          </cell>
          <cell r="B3286">
            <v>1520.26</v>
          </cell>
        </row>
        <row r="3287">
          <cell r="A3287">
            <v>38500</v>
          </cell>
          <cell r="B3287">
            <v>813.64</v>
          </cell>
        </row>
        <row r="3288">
          <cell r="A3288">
            <v>38505</v>
          </cell>
          <cell r="B3288">
            <v>451.46</v>
          </cell>
        </row>
        <row r="3289">
          <cell r="A3289">
            <v>38510</v>
          </cell>
          <cell r="B3289">
            <v>1267.28</v>
          </cell>
        </row>
        <row r="3290">
          <cell r="A3290">
            <v>38520</v>
          </cell>
          <cell r="B3290">
            <v>1076.76</v>
          </cell>
        </row>
        <row r="3291">
          <cell r="A3291">
            <v>38525</v>
          </cell>
          <cell r="B3291">
            <v>1005.72</v>
          </cell>
        </row>
        <row r="3292">
          <cell r="A3292">
            <v>38530</v>
          </cell>
          <cell r="B3292">
            <v>1302.18</v>
          </cell>
        </row>
        <row r="3293">
          <cell r="A3293">
            <v>38531</v>
          </cell>
          <cell r="B3293">
            <v>1016.96</v>
          </cell>
        </row>
        <row r="3294">
          <cell r="A3294">
            <v>38542</v>
          </cell>
          <cell r="B3294">
            <v>1220.6400000000001</v>
          </cell>
        </row>
        <row r="3295">
          <cell r="A3295">
            <v>38550</v>
          </cell>
          <cell r="B3295">
            <v>1208.8399999999999</v>
          </cell>
        </row>
        <row r="3296">
          <cell r="A3296">
            <v>38555</v>
          </cell>
          <cell r="B3296">
            <v>2307.54</v>
          </cell>
        </row>
        <row r="3297">
          <cell r="A3297">
            <v>38562</v>
          </cell>
          <cell r="B3297">
            <v>1622.92</v>
          </cell>
        </row>
        <row r="3298">
          <cell r="A3298">
            <v>38564</v>
          </cell>
          <cell r="B3298">
            <v>1574.16</v>
          </cell>
        </row>
        <row r="3299">
          <cell r="A3299">
            <v>38570</v>
          </cell>
          <cell r="B3299">
            <v>1170.8</v>
          </cell>
        </row>
        <row r="3300">
          <cell r="A3300">
            <v>38571</v>
          </cell>
          <cell r="B3300">
            <v>1489.62</v>
          </cell>
        </row>
        <row r="3301">
          <cell r="A3301">
            <v>38572</v>
          </cell>
          <cell r="B3301">
            <v>2045.96</v>
          </cell>
        </row>
        <row r="3302">
          <cell r="A3302">
            <v>38573</v>
          </cell>
          <cell r="B3302">
            <v>2652.28</v>
          </cell>
        </row>
        <row r="3303">
          <cell r="A3303">
            <v>38700</v>
          </cell>
          <cell r="B3303">
            <v>1883.82</v>
          </cell>
        </row>
        <row r="3304">
          <cell r="A3304">
            <v>38720</v>
          </cell>
          <cell r="B3304">
            <v>3069.86</v>
          </cell>
        </row>
        <row r="3305">
          <cell r="A3305">
            <v>38724</v>
          </cell>
          <cell r="B3305">
            <v>3343.48</v>
          </cell>
        </row>
        <row r="3306">
          <cell r="A3306">
            <v>38740</v>
          </cell>
          <cell r="B3306">
            <v>1582.58</v>
          </cell>
        </row>
        <row r="3307">
          <cell r="A3307">
            <v>38745</v>
          </cell>
          <cell r="B3307">
            <v>1972.42</v>
          </cell>
        </row>
        <row r="3308">
          <cell r="A3308">
            <v>38746</v>
          </cell>
          <cell r="B3308">
            <v>440.8</v>
          </cell>
        </row>
        <row r="3309">
          <cell r="A3309">
            <v>38747</v>
          </cell>
          <cell r="B3309">
            <v>565.05999999999995</v>
          </cell>
        </row>
        <row r="3310">
          <cell r="A3310">
            <v>38760</v>
          </cell>
          <cell r="B3310">
            <v>1881.66</v>
          </cell>
        </row>
        <row r="3311">
          <cell r="A3311">
            <v>38765</v>
          </cell>
          <cell r="B3311">
            <v>2920.04</v>
          </cell>
        </row>
        <row r="3312">
          <cell r="A3312">
            <v>38770</v>
          </cell>
          <cell r="B3312">
            <v>1815.52</v>
          </cell>
        </row>
        <row r="3313">
          <cell r="A3313">
            <v>38780</v>
          </cell>
          <cell r="B3313">
            <v>2340</v>
          </cell>
        </row>
        <row r="3314">
          <cell r="A3314">
            <v>38790</v>
          </cell>
          <cell r="B3314">
            <v>188.26</v>
          </cell>
        </row>
        <row r="3315">
          <cell r="A3315">
            <v>38792</v>
          </cell>
          <cell r="B3315">
            <v>212.14</v>
          </cell>
        </row>
        <row r="3316">
          <cell r="A3316">
            <v>38794</v>
          </cell>
          <cell r="B3316">
            <v>648.67999999999995</v>
          </cell>
        </row>
        <row r="3317">
          <cell r="A3317">
            <v>38900</v>
          </cell>
          <cell r="B3317">
            <v>292.36</v>
          </cell>
        </row>
        <row r="3318">
          <cell r="A3318">
            <v>39000</v>
          </cell>
          <cell r="B3318">
            <v>1086.52</v>
          </cell>
        </row>
        <row r="3319">
          <cell r="A3319">
            <v>39010</v>
          </cell>
          <cell r="B3319">
            <v>1717.2</v>
          </cell>
        </row>
        <row r="3320">
          <cell r="A3320">
            <v>39200</v>
          </cell>
          <cell r="B3320">
            <v>1864.04</v>
          </cell>
        </row>
        <row r="3321">
          <cell r="A3321">
            <v>39220</v>
          </cell>
          <cell r="B3321">
            <v>2466.46</v>
          </cell>
        </row>
        <row r="3322">
          <cell r="A3322">
            <v>39401</v>
          </cell>
          <cell r="B3322">
            <v>656.04</v>
          </cell>
        </row>
        <row r="3323">
          <cell r="A3323">
            <v>39402</v>
          </cell>
          <cell r="B3323">
            <v>850.68</v>
          </cell>
        </row>
        <row r="3324">
          <cell r="A3324">
            <v>39501</v>
          </cell>
          <cell r="B3324">
            <v>1874.7</v>
          </cell>
        </row>
        <row r="3325">
          <cell r="A3325">
            <v>39503</v>
          </cell>
          <cell r="B3325">
            <v>12092.54</v>
          </cell>
        </row>
        <row r="3326">
          <cell r="A3326">
            <v>39540</v>
          </cell>
          <cell r="B3326">
            <v>1890.22</v>
          </cell>
        </row>
        <row r="3327">
          <cell r="A3327">
            <v>39541</v>
          </cell>
          <cell r="B3327">
            <v>2037.8</v>
          </cell>
        </row>
        <row r="3328">
          <cell r="A3328">
            <v>39545</v>
          </cell>
          <cell r="B3328">
            <v>1961.2</v>
          </cell>
        </row>
        <row r="3329">
          <cell r="A3329">
            <v>39560</v>
          </cell>
          <cell r="B3329">
            <v>1785.02</v>
          </cell>
        </row>
        <row r="3330">
          <cell r="A3330">
            <v>39561</v>
          </cell>
          <cell r="B3330">
            <v>2770.16</v>
          </cell>
        </row>
        <row r="3331">
          <cell r="A3331">
            <v>40490</v>
          </cell>
          <cell r="B3331">
            <v>311.04000000000002</v>
          </cell>
        </row>
        <row r="3332">
          <cell r="A3332">
            <v>40500</v>
          </cell>
          <cell r="B3332">
            <v>1355</v>
          </cell>
        </row>
        <row r="3333">
          <cell r="A3333">
            <v>40510</v>
          </cell>
          <cell r="B3333">
            <v>1235.68</v>
          </cell>
        </row>
        <row r="3334">
          <cell r="A3334">
            <v>40520</v>
          </cell>
          <cell r="B3334">
            <v>1279.4000000000001</v>
          </cell>
        </row>
        <row r="3335">
          <cell r="A3335">
            <v>40525</v>
          </cell>
          <cell r="B3335">
            <v>1313.4</v>
          </cell>
        </row>
        <row r="3336">
          <cell r="A3336">
            <v>40527</v>
          </cell>
          <cell r="B3336">
            <v>1490.28</v>
          </cell>
        </row>
        <row r="3337">
          <cell r="A3337">
            <v>40530</v>
          </cell>
          <cell r="B3337">
            <v>1407.28</v>
          </cell>
        </row>
        <row r="3338">
          <cell r="A3338">
            <v>40650</v>
          </cell>
          <cell r="B3338">
            <v>1230.78</v>
          </cell>
        </row>
        <row r="3339">
          <cell r="A3339">
            <v>40652</v>
          </cell>
          <cell r="B3339">
            <v>1323.76</v>
          </cell>
        </row>
        <row r="3340">
          <cell r="A3340">
            <v>40654</v>
          </cell>
          <cell r="B3340">
            <v>1482.06</v>
          </cell>
        </row>
        <row r="3341">
          <cell r="A3341">
            <v>40700</v>
          </cell>
          <cell r="B3341">
            <v>2366.92</v>
          </cell>
        </row>
        <row r="3342">
          <cell r="A3342">
            <v>40701</v>
          </cell>
          <cell r="B3342">
            <v>2777.96</v>
          </cell>
        </row>
        <row r="3343">
          <cell r="A3343">
            <v>40702</v>
          </cell>
          <cell r="B3343">
            <v>2340.12</v>
          </cell>
        </row>
        <row r="3344">
          <cell r="A3344">
            <v>40720</v>
          </cell>
          <cell r="B3344">
            <v>2400.6999999999998</v>
          </cell>
        </row>
        <row r="3345">
          <cell r="A3345">
            <v>40761</v>
          </cell>
          <cell r="B3345">
            <v>2511</v>
          </cell>
        </row>
        <row r="3346">
          <cell r="A3346">
            <v>40800</v>
          </cell>
          <cell r="B3346">
            <v>534.34</v>
          </cell>
        </row>
        <row r="3347">
          <cell r="A3347">
            <v>40801</v>
          </cell>
          <cell r="B3347">
            <v>741.86</v>
          </cell>
        </row>
        <row r="3348">
          <cell r="A3348">
            <v>40804</v>
          </cell>
          <cell r="B3348">
            <v>487.92</v>
          </cell>
        </row>
        <row r="3349">
          <cell r="A3349">
            <v>40805</v>
          </cell>
          <cell r="B3349">
            <v>721.94</v>
          </cell>
        </row>
        <row r="3350">
          <cell r="A3350">
            <v>40806</v>
          </cell>
          <cell r="B3350">
            <v>269.8</v>
          </cell>
        </row>
        <row r="3351">
          <cell r="A3351">
            <v>40808</v>
          </cell>
          <cell r="B3351">
            <v>446.64</v>
          </cell>
        </row>
        <row r="3352">
          <cell r="A3352">
            <v>40810</v>
          </cell>
          <cell r="B3352">
            <v>571.78</v>
          </cell>
        </row>
        <row r="3353">
          <cell r="A3353">
            <v>40812</v>
          </cell>
          <cell r="B3353">
            <v>725.6</v>
          </cell>
        </row>
        <row r="3354">
          <cell r="A3354">
            <v>40814</v>
          </cell>
          <cell r="B3354">
            <v>952.36</v>
          </cell>
        </row>
        <row r="3355">
          <cell r="A3355">
            <v>40816</v>
          </cell>
          <cell r="B3355">
            <v>1023.74</v>
          </cell>
        </row>
        <row r="3356">
          <cell r="A3356">
            <v>40818</v>
          </cell>
          <cell r="B3356">
            <v>951.74</v>
          </cell>
        </row>
        <row r="3357">
          <cell r="A3357">
            <v>40819</v>
          </cell>
          <cell r="B3357">
            <v>687.44</v>
          </cell>
        </row>
        <row r="3358">
          <cell r="A3358">
            <v>40820</v>
          </cell>
          <cell r="B3358">
            <v>690.16</v>
          </cell>
        </row>
        <row r="3359">
          <cell r="A3359">
            <v>40830</v>
          </cell>
          <cell r="B3359">
            <v>584.4</v>
          </cell>
        </row>
        <row r="3360">
          <cell r="A3360">
            <v>40831</v>
          </cell>
          <cell r="B3360">
            <v>762.6</v>
          </cell>
        </row>
        <row r="3361">
          <cell r="A3361">
            <v>40840</v>
          </cell>
          <cell r="B3361">
            <v>2159.7600000000002</v>
          </cell>
        </row>
        <row r="3362">
          <cell r="A3362">
            <v>40842</v>
          </cell>
          <cell r="B3362">
            <v>2326.02</v>
          </cell>
        </row>
        <row r="3363">
          <cell r="A3363">
            <v>40843</v>
          </cell>
          <cell r="B3363">
            <v>2963.94</v>
          </cell>
        </row>
        <row r="3364">
          <cell r="A3364">
            <v>40844</v>
          </cell>
          <cell r="B3364">
            <v>3691.96</v>
          </cell>
        </row>
        <row r="3365">
          <cell r="A3365">
            <v>40845</v>
          </cell>
          <cell r="B3365">
            <v>3588.66</v>
          </cell>
        </row>
        <row r="3366">
          <cell r="A3366">
            <v>41000</v>
          </cell>
          <cell r="B3366">
            <v>375.5</v>
          </cell>
        </row>
        <row r="3367">
          <cell r="A3367">
            <v>41005</v>
          </cell>
          <cell r="B3367">
            <v>636.72</v>
          </cell>
        </row>
        <row r="3368">
          <cell r="A3368">
            <v>41006</v>
          </cell>
          <cell r="B3368">
            <v>864.36</v>
          </cell>
        </row>
        <row r="3369">
          <cell r="A3369">
            <v>41007</v>
          </cell>
          <cell r="B3369">
            <v>834.24</v>
          </cell>
        </row>
        <row r="3370">
          <cell r="A3370">
            <v>41008</v>
          </cell>
          <cell r="B3370">
            <v>1002.58</v>
          </cell>
        </row>
        <row r="3371">
          <cell r="A3371">
            <v>41009</v>
          </cell>
          <cell r="B3371">
            <v>1085.48</v>
          </cell>
        </row>
        <row r="3372">
          <cell r="A3372">
            <v>41010</v>
          </cell>
          <cell r="B3372">
            <v>581.08000000000004</v>
          </cell>
        </row>
        <row r="3373">
          <cell r="A3373">
            <v>41015</v>
          </cell>
          <cell r="B3373">
            <v>1008.02</v>
          </cell>
        </row>
        <row r="3374">
          <cell r="A3374">
            <v>41016</v>
          </cell>
          <cell r="B3374">
            <v>1197.02</v>
          </cell>
        </row>
        <row r="3375">
          <cell r="A3375">
            <v>41017</v>
          </cell>
          <cell r="B3375">
            <v>1197.02</v>
          </cell>
        </row>
        <row r="3376">
          <cell r="A3376">
            <v>41018</v>
          </cell>
          <cell r="B3376">
            <v>1332.1</v>
          </cell>
        </row>
        <row r="3377">
          <cell r="A3377">
            <v>41019</v>
          </cell>
          <cell r="B3377">
            <v>1132.2</v>
          </cell>
        </row>
        <row r="3378">
          <cell r="A3378">
            <v>41100</v>
          </cell>
          <cell r="B3378">
            <v>487.1</v>
          </cell>
        </row>
        <row r="3379">
          <cell r="A3379">
            <v>41105</v>
          </cell>
          <cell r="B3379">
            <v>486.1</v>
          </cell>
        </row>
        <row r="3380">
          <cell r="A3380">
            <v>41108</v>
          </cell>
          <cell r="B3380">
            <v>442.54</v>
          </cell>
        </row>
        <row r="3381">
          <cell r="A3381">
            <v>41110</v>
          </cell>
          <cell r="B3381">
            <v>603.5</v>
          </cell>
        </row>
        <row r="3382">
          <cell r="A3382">
            <v>41112</v>
          </cell>
          <cell r="B3382">
            <v>874.76</v>
          </cell>
        </row>
        <row r="3383">
          <cell r="A3383">
            <v>41113</v>
          </cell>
          <cell r="B3383">
            <v>931.76</v>
          </cell>
        </row>
        <row r="3384">
          <cell r="A3384">
            <v>41114</v>
          </cell>
          <cell r="B3384">
            <v>1484.38</v>
          </cell>
        </row>
        <row r="3385">
          <cell r="A3385">
            <v>41115</v>
          </cell>
          <cell r="B3385">
            <v>686.48</v>
          </cell>
        </row>
        <row r="3386">
          <cell r="A3386">
            <v>41116</v>
          </cell>
          <cell r="B3386">
            <v>870.34</v>
          </cell>
        </row>
        <row r="3387">
          <cell r="A3387">
            <v>41120</v>
          </cell>
          <cell r="B3387">
            <v>2647.98</v>
          </cell>
        </row>
        <row r="3388">
          <cell r="A3388">
            <v>41130</v>
          </cell>
          <cell r="B3388">
            <v>3210.68</v>
          </cell>
        </row>
        <row r="3389">
          <cell r="A3389">
            <v>41135</v>
          </cell>
          <cell r="B3389">
            <v>5164.82</v>
          </cell>
        </row>
        <row r="3390">
          <cell r="A3390">
            <v>41140</v>
          </cell>
          <cell r="B3390">
            <v>5242.5</v>
          </cell>
        </row>
        <row r="3391">
          <cell r="A3391">
            <v>41145</v>
          </cell>
          <cell r="B3391">
            <v>6567.8</v>
          </cell>
        </row>
        <row r="3392">
          <cell r="A3392">
            <v>41150</v>
          </cell>
          <cell r="B3392">
            <v>5260.06</v>
          </cell>
        </row>
        <row r="3393">
          <cell r="A3393">
            <v>41153</v>
          </cell>
          <cell r="B3393">
            <v>5672.76</v>
          </cell>
        </row>
        <row r="3394">
          <cell r="A3394">
            <v>41155</v>
          </cell>
          <cell r="B3394">
            <v>7048.88</v>
          </cell>
        </row>
        <row r="3395">
          <cell r="A3395">
            <v>41250</v>
          </cell>
          <cell r="B3395">
            <v>738.94</v>
          </cell>
        </row>
        <row r="3396">
          <cell r="A3396">
            <v>41251</v>
          </cell>
          <cell r="B3396">
            <v>812.78</v>
          </cell>
        </row>
        <row r="3397">
          <cell r="A3397">
            <v>41252</v>
          </cell>
          <cell r="B3397">
            <v>833.38</v>
          </cell>
        </row>
        <row r="3398">
          <cell r="A3398">
            <v>41510</v>
          </cell>
          <cell r="B3398">
            <v>1177.8599999999999</v>
          </cell>
        </row>
        <row r="3399">
          <cell r="A3399">
            <v>41512</v>
          </cell>
          <cell r="B3399">
            <v>1674.44</v>
          </cell>
        </row>
        <row r="3400">
          <cell r="A3400">
            <v>41520</v>
          </cell>
          <cell r="B3400">
            <v>950.8</v>
          </cell>
        </row>
        <row r="3401">
          <cell r="A3401">
            <v>41530</v>
          </cell>
          <cell r="B3401">
            <v>2489.2199999999998</v>
          </cell>
        </row>
        <row r="3402">
          <cell r="A3402">
            <v>41800</v>
          </cell>
          <cell r="B3402">
            <v>779.66</v>
          </cell>
        </row>
        <row r="3403">
          <cell r="A3403">
            <v>41805</v>
          </cell>
          <cell r="B3403">
            <v>838.22</v>
          </cell>
        </row>
        <row r="3404">
          <cell r="A3404">
            <v>41806</v>
          </cell>
          <cell r="B3404">
            <v>1079.8399999999999</v>
          </cell>
        </row>
        <row r="3405">
          <cell r="A3405">
            <v>41822</v>
          </cell>
          <cell r="B3405">
            <v>922.14</v>
          </cell>
        </row>
        <row r="3406">
          <cell r="A3406">
            <v>41823</v>
          </cell>
          <cell r="B3406">
            <v>1367.88</v>
          </cell>
        </row>
        <row r="3407">
          <cell r="A3407">
            <v>41825</v>
          </cell>
          <cell r="B3407">
            <v>580.74</v>
          </cell>
        </row>
        <row r="3408">
          <cell r="A3408">
            <v>41826</v>
          </cell>
          <cell r="B3408">
            <v>785.02</v>
          </cell>
        </row>
        <row r="3409">
          <cell r="A3409">
            <v>41827</v>
          </cell>
          <cell r="B3409">
            <v>1104.82</v>
          </cell>
        </row>
        <row r="3410">
          <cell r="A3410">
            <v>41828</v>
          </cell>
          <cell r="B3410">
            <v>891.82</v>
          </cell>
        </row>
        <row r="3411">
          <cell r="A3411">
            <v>41830</v>
          </cell>
          <cell r="B3411">
            <v>1211.28</v>
          </cell>
        </row>
        <row r="3412">
          <cell r="A3412">
            <v>41872</v>
          </cell>
          <cell r="B3412">
            <v>1227.46</v>
          </cell>
        </row>
        <row r="3413">
          <cell r="A3413">
            <v>41874</v>
          </cell>
          <cell r="B3413">
            <v>980.94</v>
          </cell>
        </row>
        <row r="3414">
          <cell r="A3414">
            <v>42000</v>
          </cell>
          <cell r="B3414">
            <v>416.3</v>
          </cell>
        </row>
        <row r="3415">
          <cell r="A3415">
            <v>42100</v>
          </cell>
          <cell r="B3415">
            <v>373.44</v>
          </cell>
        </row>
        <row r="3416">
          <cell r="A3416">
            <v>42104</v>
          </cell>
          <cell r="B3416">
            <v>563.67999999999995</v>
          </cell>
        </row>
        <row r="3417">
          <cell r="A3417">
            <v>42106</v>
          </cell>
          <cell r="B3417">
            <v>655.14</v>
          </cell>
        </row>
        <row r="3418">
          <cell r="A3418">
            <v>42107</v>
          </cell>
          <cell r="B3418">
            <v>1145.58</v>
          </cell>
        </row>
        <row r="3419">
          <cell r="A3419">
            <v>42120</v>
          </cell>
          <cell r="B3419">
            <v>2470.42</v>
          </cell>
        </row>
        <row r="3420">
          <cell r="A3420">
            <v>42140</v>
          </cell>
          <cell r="B3420">
            <v>829.8</v>
          </cell>
        </row>
        <row r="3421">
          <cell r="A3421">
            <v>42145</v>
          </cell>
          <cell r="B3421">
            <v>1646.92</v>
          </cell>
        </row>
        <row r="3422">
          <cell r="A3422">
            <v>42160</v>
          </cell>
          <cell r="B3422">
            <v>600.55999999999995</v>
          </cell>
        </row>
        <row r="3423">
          <cell r="A3423">
            <v>42180</v>
          </cell>
          <cell r="B3423">
            <v>646.88</v>
          </cell>
        </row>
        <row r="3424">
          <cell r="A3424">
            <v>42182</v>
          </cell>
          <cell r="B3424">
            <v>818.4</v>
          </cell>
        </row>
        <row r="3425">
          <cell r="A3425">
            <v>42200</v>
          </cell>
          <cell r="B3425">
            <v>2198.04</v>
          </cell>
        </row>
        <row r="3426">
          <cell r="A3426">
            <v>42205</v>
          </cell>
          <cell r="B3426">
            <v>2266.2399999999998</v>
          </cell>
        </row>
        <row r="3427">
          <cell r="A3427">
            <v>42210</v>
          </cell>
          <cell r="B3427">
            <v>2536.4</v>
          </cell>
        </row>
        <row r="3428">
          <cell r="A3428">
            <v>42215</v>
          </cell>
          <cell r="B3428">
            <v>1684.5</v>
          </cell>
        </row>
        <row r="3429">
          <cell r="A3429">
            <v>42220</v>
          </cell>
          <cell r="B3429">
            <v>1395.22</v>
          </cell>
        </row>
        <row r="3430">
          <cell r="A3430">
            <v>42225</v>
          </cell>
          <cell r="B3430">
            <v>2449.98</v>
          </cell>
        </row>
        <row r="3431">
          <cell r="A3431">
            <v>42226</v>
          </cell>
          <cell r="B3431">
            <v>2244</v>
          </cell>
        </row>
        <row r="3432">
          <cell r="A3432">
            <v>42227</v>
          </cell>
          <cell r="B3432">
            <v>2083.46</v>
          </cell>
        </row>
        <row r="3433">
          <cell r="A3433">
            <v>42235</v>
          </cell>
          <cell r="B3433">
            <v>1853.08</v>
          </cell>
        </row>
        <row r="3434">
          <cell r="A3434">
            <v>42260</v>
          </cell>
          <cell r="B3434">
            <v>2124.58</v>
          </cell>
        </row>
        <row r="3435">
          <cell r="A3435">
            <v>42280</v>
          </cell>
          <cell r="B3435">
            <v>456.12</v>
          </cell>
        </row>
        <row r="3436">
          <cell r="A3436">
            <v>42281</v>
          </cell>
          <cell r="B3436">
            <v>579.38</v>
          </cell>
        </row>
        <row r="3437">
          <cell r="A3437">
            <v>42300</v>
          </cell>
          <cell r="B3437">
            <v>550.78</v>
          </cell>
        </row>
        <row r="3438">
          <cell r="A3438">
            <v>42305</v>
          </cell>
          <cell r="B3438">
            <v>1006.52</v>
          </cell>
        </row>
        <row r="3439">
          <cell r="A3439">
            <v>42310</v>
          </cell>
          <cell r="B3439">
            <v>438.34</v>
          </cell>
        </row>
        <row r="3440">
          <cell r="A3440">
            <v>42320</v>
          </cell>
          <cell r="B3440">
            <v>668.16</v>
          </cell>
        </row>
        <row r="3441">
          <cell r="A3441">
            <v>42330</v>
          </cell>
          <cell r="B3441">
            <v>593.96</v>
          </cell>
        </row>
        <row r="3442">
          <cell r="A3442">
            <v>42335</v>
          </cell>
          <cell r="B3442">
            <v>1122.1199999999999</v>
          </cell>
        </row>
        <row r="3443">
          <cell r="A3443">
            <v>42340</v>
          </cell>
          <cell r="B3443">
            <v>1367.72</v>
          </cell>
        </row>
        <row r="3444">
          <cell r="A3444">
            <v>42400</v>
          </cell>
          <cell r="B3444">
            <v>251.48</v>
          </cell>
        </row>
        <row r="3445">
          <cell r="A3445">
            <v>42405</v>
          </cell>
          <cell r="B3445">
            <v>760.02</v>
          </cell>
        </row>
        <row r="3446">
          <cell r="A3446">
            <v>42408</v>
          </cell>
          <cell r="B3446">
            <v>1406.24</v>
          </cell>
        </row>
        <row r="3447">
          <cell r="A3447">
            <v>42409</v>
          </cell>
          <cell r="B3447">
            <v>1033.6400000000001</v>
          </cell>
        </row>
        <row r="3448">
          <cell r="A3448">
            <v>42410</v>
          </cell>
          <cell r="B3448">
            <v>1481.54</v>
          </cell>
        </row>
        <row r="3449">
          <cell r="A3449">
            <v>42415</v>
          </cell>
          <cell r="B3449">
            <v>2459.88</v>
          </cell>
        </row>
        <row r="3450">
          <cell r="A3450">
            <v>42420</v>
          </cell>
          <cell r="B3450">
            <v>2746.52</v>
          </cell>
        </row>
        <row r="3451">
          <cell r="A3451">
            <v>42425</v>
          </cell>
          <cell r="B3451">
            <v>1958.9</v>
          </cell>
        </row>
        <row r="3452">
          <cell r="A3452">
            <v>42426</v>
          </cell>
          <cell r="B3452">
            <v>3102.16</v>
          </cell>
        </row>
        <row r="3453">
          <cell r="A3453">
            <v>42440</v>
          </cell>
          <cell r="B3453">
            <v>988.14</v>
          </cell>
        </row>
        <row r="3454">
          <cell r="A3454">
            <v>42450</v>
          </cell>
          <cell r="B3454">
            <v>1191</v>
          </cell>
        </row>
        <row r="3455">
          <cell r="A3455">
            <v>42500</v>
          </cell>
          <cell r="B3455">
            <v>1142.1199999999999</v>
          </cell>
        </row>
        <row r="3456">
          <cell r="A3456">
            <v>42505</v>
          </cell>
          <cell r="B3456">
            <v>1436.84</v>
          </cell>
        </row>
        <row r="3457">
          <cell r="A3457">
            <v>42507</v>
          </cell>
          <cell r="B3457">
            <v>1211</v>
          </cell>
        </row>
        <row r="3458">
          <cell r="A3458">
            <v>42509</v>
          </cell>
          <cell r="B3458">
            <v>1955.58</v>
          </cell>
        </row>
        <row r="3459">
          <cell r="A3459">
            <v>42510</v>
          </cell>
          <cell r="B3459">
            <v>1465.46</v>
          </cell>
        </row>
        <row r="3460">
          <cell r="A3460">
            <v>42550</v>
          </cell>
          <cell r="B3460">
            <v>405.14</v>
          </cell>
        </row>
        <row r="3461">
          <cell r="A3461">
            <v>42600</v>
          </cell>
          <cell r="B3461">
            <v>1398.1</v>
          </cell>
        </row>
        <row r="3462">
          <cell r="A3462">
            <v>42650</v>
          </cell>
          <cell r="B3462">
            <v>187.42</v>
          </cell>
        </row>
        <row r="3463">
          <cell r="A3463">
            <v>42660</v>
          </cell>
          <cell r="B3463">
            <v>286.06</v>
          </cell>
        </row>
        <row r="3464">
          <cell r="A3464">
            <v>42665</v>
          </cell>
          <cell r="B3464">
            <v>987.36</v>
          </cell>
        </row>
        <row r="3465">
          <cell r="A3465">
            <v>42700</v>
          </cell>
          <cell r="B3465">
            <v>494.22</v>
          </cell>
        </row>
        <row r="3466">
          <cell r="A3466">
            <v>42720</v>
          </cell>
          <cell r="B3466">
            <v>1073.8800000000001</v>
          </cell>
        </row>
        <row r="3467">
          <cell r="A3467">
            <v>42725</v>
          </cell>
          <cell r="B3467">
            <v>1864.44</v>
          </cell>
        </row>
        <row r="3468">
          <cell r="A3468">
            <v>42800</v>
          </cell>
          <cell r="B3468">
            <v>404.12</v>
          </cell>
        </row>
        <row r="3469">
          <cell r="A3469">
            <v>42804</v>
          </cell>
          <cell r="B3469">
            <v>570.67999999999995</v>
          </cell>
        </row>
        <row r="3470">
          <cell r="A3470">
            <v>42806</v>
          </cell>
          <cell r="B3470">
            <v>631.29999999999995</v>
          </cell>
        </row>
        <row r="3471">
          <cell r="A3471">
            <v>42808</v>
          </cell>
          <cell r="B3471">
            <v>585.96</v>
          </cell>
        </row>
        <row r="3472">
          <cell r="A3472">
            <v>42809</v>
          </cell>
          <cell r="B3472">
            <v>517.76</v>
          </cell>
        </row>
        <row r="3473">
          <cell r="A3473">
            <v>42810</v>
          </cell>
          <cell r="B3473">
            <v>1000.72</v>
          </cell>
        </row>
        <row r="3474">
          <cell r="A3474">
            <v>42815</v>
          </cell>
          <cell r="B3474">
            <v>1302.6199999999999</v>
          </cell>
        </row>
        <row r="3475">
          <cell r="A3475">
            <v>42820</v>
          </cell>
          <cell r="B3475">
            <v>695.36</v>
          </cell>
        </row>
        <row r="3476">
          <cell r="A3476">
            <v>42821</v>
          </cell>
          <cell r="B3476">
            <v>728.58</v>
          </cell>
        </row>
        <row r="3477">
          <cell r="A3477">
            <v>42825</v>
          </cell>
          <cell r="B3477">
            <v>653.58000000000004</v>
          </cell>
        </row>
        <row r="3478">
          <cell r="A3478">
            <v>42826</v>
          </cell>
          <cell r="B3478">
            <v>618.46</v>
          </cell>
        </row>
        <row r="3479">
          <cell r="A3479">
            <v>42830</v>
          </cell>
          <cell r="B3479">
            <v>520.41999999999996</v>
          </cell>
        </row>
        <row r="3480">
          <cell r="A3480">
            <v>42831</v>
          </cell>
          <cell r="B3480">
            <v>568.46</v>
          </cell>
        </row>
        <row r="3481">
          <cell r="A3481">
            <v>42835</v>
          </cell>
          <cell r="B3481">
            <v>487.9</v>
          </cell>
        </row>
        <row r="3482">
          <cell r="A3482">
            <v>42836</v>
          </cell>
          <cell r="B3482">
            <v>594.91999999999996</v>
          </cell>
        </row>
        <row r="3483">
          <cell r="A3483">
            <v>42842</v>
          </cell>
          <cell r="B3483">
            <v>2477.04</v>
          </cell>
        </row>
        <row r="3484">
          <cell r="A3484">
            <v>42844</v>
          </cell>
          <cell r="B3484">
            <v>3337.86</v>
          </cell>
        </row>
        <row r="3485">
          <cell r="A3485">
            <v>42845</v>
          </cell>
          <cell r="B3485">
            <v>5212.0600000000004</v>
          </cell>
        </row>
        <row r="3486">
          <cell r="A3486">
            <v>42860</v>
          </cell>
          <cell r="B3486">
            <v>478.94</v>
          </cell>
        </row>
        <row r="3487">
          <cell r="A3487">
            <v>42870</v>
          </cell>
          <cell r="B3487">
            <v>1498.04</v>
          </cell>
        </row>
        <row r="3488">
          <cell r="A3488">
            <v>42890</v>
          </cell>
          <cell r="B3488">
            <v>3410.66</v>
          </cell>
        </row>
        <row r="3489">
          <cell r="A3489">
            <v>42892</v>
          </cell>
          <cell r="B3489">
            <v>4453.6000000000004</v>
          </cell>
        </row>
        <row r="3490">
          <cell r="A3490">
            <v>42894</v>
          </cell>
          <cell r="B3490">
            <v>5624.58</v>
          </cell>
        </row>
        <row r="3491">
          <cell r="A3491">
            <v>42900</v>
          </cell>
          <cell r="B3491">
            <v>774.08</v>
          </cell>
        </row>
        <row r="3492">
          <cell r="A3492">
            <v>42950</v>
          </cell>
          <cell r="B3492">
            <v>2001.86</v>
          </cell>
        </row>
        <row r="3493">
          <cell r="A3493">
            <v>42953</v>
          </cell>
          <cell r="B3493">
            <v>2405.56</v>
          </cell>
        </row>
        <row r="3494">
          <cell r="A3494">
            <v>42955</v>
          </cell>
          <cell r="B3494">
            <v>1900.58</v>
          </cell>
        </row>
        <row r="3495">
          <cell r="A3495">
            <v>42960</v>
          </cell>
          <cell r="B3495">
            <v>383</v>
          </cell>
        </row>
        <row r="3496">
          <cell r="A3496">
            <v>42961</v>
          </cell>
          <cell r="B3496">
            <v>1010.7</v>
          </cell>
        </row>
        <row r="3497">
          <cell r="A3497">
            <v>42962</v>
          </cell>
          <cell r="B3497">
            <v>1241.8800000000001</v>
          </cell>
        </row>
        <row r="3498">
          <cell r="A3498">
            <v>42970</v>
          </cell>
          <cell r="B3498">
            <v>986.44</v>
          </cell>
        </row>
        <row r="3499">
          <cell r="A3499">
            <v>42971</v>
          </cell>
          <cell r="B3499">
            <v>1081.1400000000001</v>
          </cell>
        </row>
        <row r="3500">
          <cell r="A3500">
            <v>42972</v>
          </cell>
          <cell r="B3500">
            <v>1202.42</v>
          </cell>
        </row>
        <row r="3501">
          <cell r="A3501">
            <v>42975</v>
          </cell>
          <cell r="B3501">
            <v>221.32</v>
          </cell>
        </row>
        <row r="3502">
          <cell r="A3502">
            <v>43020</v>
          </cell>
          <cell r="B3502">
            <v>1288.06</v>
          </cell>
        </row>
        <row r="3503">
          <cell r="A3503">
            <v>43030</v>
          </cell>
          <cell r="B3503">
            <v>1231.7</v>
          </cell>
        </row>
        <row r="3504">
          <cell r="A3504">
            <v>43045</v>
          </cell>
          <cell r="B3504">
            <v>2827.54</v>
          </cell>
        </row>
        <row r="3505">
          <cell r="A3505">
            <v>43100</v>
          </cell>
          <cell r="B3505">
            <v>1503.4</v>
          </cell>
        </row>
        <row r="3506">
          <cell r="A3506">
            <v>43101</v>
          </cell>
          <cell r="B3506">
            <v>2176.98</v>
          </cell>
        </row>
        <row r="3507">
          <cell r="A3507">
            <v>43107</v>
          </cell>
          <cell r="B3507">
            <v>6372.74</v>
          </cell>
        </row>
        <row r="3508">
          <cell r="A3508">
            <v>43108</v>
          </cell>
          <cell r="B3508">
            <v>9258.64</v>
          </cell>
        </row>
        <row r="3509">
          <cell r="A3509">
            <v>43112</v>
          </cell>
          <cell r="B3509">
            <v>7359.92</v>
          </cell>
        </row>
        <row r="3510">
          <cell r="A3510">
            <v>43113</v>
          </cell>
          <cell r="B3510">
            <v>9089.18</v>
          </cell>
        </row>
        <row r="3511">
          <cell r="A3511">
            <v>43116</v>
          </cell>
          <cell r="B3511">
            <v>10339.06</v>
          </cell>
        </row>
        <row r="3512">
          <cell r="A3512">
            <v>43117</v>
          </cell>
          <cell r="B3512">
            <v>6927.04</v>
          </cell>
        </row>
        <row r="3513">
          <cell r="A3513">
            <v>43118</v>
          </cell>
          <cell r="B3513">
            <v>7573.24</v>
          </cell>
        </row>
        <row r="3514">
          <cell r="A3514">
            <v>43121</v>
          </cell>
          <cell r="B3514">
            <v>6031.78</v>
          </cell>
        </row>
        <row r="3515">
          <cell r="A3515">
            <v>43122</v>
          </cell>
          <cell r="B3515">
            <v>5501.2</v>
          </cell>
        </row>
        <row r="3516">
          <cell r="A3516">
            <v>43123</v>
          </cell>
          <cell r="B3516">
            <v>9416.6200000000008</v>
          </cell>
        </row>
        <row r="3517">
          <cell r="A3517">
            <v>43124</v>
          </cell>
          <cell r="B3517">
            <v>8010.16</v>
          </cell>
        </row>
        <row r="3518">
          <cell r="A3518">
            <v>43130</v>
          </cell>
          <cell r="B3518">
            <v>1828.7</v>
          </cell>
        </row>
        <row r="3519">
          <cell r="A3519">
            <v>43135</v>
          </cell>
          <cell r="B3519">
            <v>3120.9</v>
          </cell>
        </row>
        <row r="3520">
          <cell r="A3520">
            <v>43180</v>
          </cell>
          <cell r="B3520">
            <v>1263.22</v>
          </cell>
        </row>
        <row r="3521">
          <cell r="A3521">
            <v>43191</v>
          </cell>
          <cell r="B3521">
            <v>358.76</v>
          </cell>
        </row>
        <row r="3522">
          <cell r="A3522">
            <v>43192</v>
          </cell>
          <cell r="B3522">
            <v>390.36</v>
          </cell>
        </row>
        <row r="3523">
          <cell r="A3523">
            <v>43193</v>
          </cell>
          <cell r="B3523">
            <v>389.12</v>
          </cell>
        </row>
        <row r="3524">
          <cell r="A3524">
            <v>43194</v>
          </cell>
          <cell r="B3524">
            <v>426.96</v>
          </cell>
        </row>
        <row r="3525">
          <cell r="A3525">
            <v>43195</v>
          </cell>
          <cell r="B3525">
            <v>424.86</v>
          </cell>
        </row>
        <row r="3526">
          <cell r="A3526">
            <v>43196</v>
          </cell>
          <cell r="B3526">
            <v>448.04</v>
          </cell>
        </row>
        <row r="3527">
          <cell r="A3527">
            <v>43197</v>
          </cell>
          <cell r="B3527">
            <v>492.86</v>
          </cell>
        </row>
        <row r="3528">
          <cell r="A3528">
            <v>43198</v>
          </cell>
          <cell r="B3528">
            <v>544.34</v>
          </cell>
        </row>
        <row r="3529">
          <cell r="A3529">
            <v>43200</v>
          </cell>
          <cell r="B3529">
            <v>699.4</v>
          </cell>
        </row>
        <row r="3530">
          <cell r="A3530">
            <v>43201</v>
          </cell>
          <cell r="B3530">
            <v>680.42</v>
          </cell>
        </row>
        <row r="3531">
          <cell r="A3531">
            <v>43202</v>
          </cell>
          <cell r="B3531">
            <v>955.44</v>
          </cell>
        </row>
        <row r="3532">
          <cell r="A3532">
            <v>43204</v>
          </cell>
          <cell r="B3532">
            <v>306.72000000000003</v>
          </cell>
        </row>
        <row r="3533">
          <cell r="A3533">
            <v>43205</v>
          </cell>
          <cell r="B3533">
            <v>319.44</v>
          </cell>
        </row>
        <row r="3534">
          <cell r="A3534">
            <v>43206</v>
          </cell>
          <cell r="B3534">
            <v>784.92</v>
          </cell>
        </row>
        <row r="3535">
          <cell r="A3535">
            <v>43210</v>
          </cell>
          <cell r="B3535">
            <v>943.06</v>
          </cell>
        </row>
        <row r="3536">
          <cell r="A3536">
            <v>43211</v>
          </cell>
          <cell r="B3536">
            <v>527.88</v>
          </cell>
        </row>
        <row r="3537">
          <cell r="A3537">
            <v>43212</v>
          </cell>
          <cell r="B3537">
            <v>416.1</v>
          </cell>
        </row>
        <row r="3538">
          <cell r="A3538">
            <v>43213</v>
          </cell>
          <cell r="B3538">
            <v>3351.1</v>
          </cell>
        </row>
        <row r="3539">
          <cell r="A3539">
            <v>43214</v>
          </cell>
          <cell r="B3539">
            <v>435.06</v>
          </cell>
        </row>
        <row r="3540">
          <cell r="A3540">
            <v>43215</v>
          </cell>
          <cell r="B3540">
            <v>1032.08</v>
          </cell>
        </row>
        <row r="3541">
          <cell r="A3541">
            <v>43216</v>
          </cell>
          <cell r="B3541">
            <v>1087.6600000000001</v>
          </cell>
        </row>
        <row r="3542">
          <cell r="A3542">
            <v>43217</v>
          </cell>
          <cell r="B3542">
            <v>1103.2</v>
          </cell>
        </row>
        <row r="3543">
          <cell r="A3543">
            <v>43220</v>
          </cell>
          <cell r="B3543">
            <v>2483.92</v>
          </cell>
        </row>
        <row r="3544">
          <cell r="A3544">
            <v>43226</v>
          </cell>
          <cell r="B3544">
            <v>1018.68</v>
          </cell>
        </row>
        <row r="3545">
          <cell r="A3545">
            <v>43227</v>
          </cell>
          <cell r="B3545">
            <v>1589.98</v>
          </cell>
        </row>
        <row r="3546">
          <cell r="A3546">
            <v>43229</v>
          </cell>
          <cell r="B3546">
            <v>1901.54</v>
          </cell>
        </row>
        <row r="3547">
          <cell r="A3547">
            <v>43231</v>
          </cell>
          <cell r="B3547">
            <v>357</v>
          </cell>
        </row>
        <row r="3548">
          <cell r="A3548">
            <v>43232</v>
          </cell>
          <cell r="B3548">
            <v>444.38</v>
          </cell>
        </row>
        <row r="3549">
          <cell r="A3549">
            <v>43233</v>
          </cell>
          <cell r="B3549">
            <v>507.44</v>
          </cell>
        </row>
        <row r="3550">
          <cell r="A3550">
            <v>43235</v>
          </cell>
          <cell r="B3550">
            <v>748.82</v>
          </cell>
        </row>
        <row r="3551">
          <cell r="A3551">
            <v>43236</v>
          </cell>
          <cell r="B3551">
            <v>1060.74</v>
          </cell>
        </row>
        <row r="3552">
          <cell r="A3552">
            <v>43237</v>
          </cell>
          <cell r="B3552">
            <v>440.86</v>
          </cell>
        </row>
        <row r="3553">
          <cell r="A3553">
            <v>43238</v>
          </cell>
          <cell r="B3553">
            <v>521.54</v>
          </cell>
        </row>
        <row r="3554">
          <cell r="A3554">
            <v>43239</v>
          </cell>
          <cell r="B3554">
            <v>990.58</v>
          </cell>
        </row>
        <row r="3555">
          <cell r="A3555">
            <v>43240</v>
          </cell>
          <cell r="B3555">
            <v>874.44</v>
          </cell>
        </row>
        <row r="3556">
          <cell r="A3556">
            <v>43241</v>
          </cell>
          <cell r="B3556">
            <v>319.36</v>
          </cell>
        </row>
        <row r="3557">
          <cell r="A3557">
            <v>43242</v>
          </cell>
          <cell r="B3557">
            <v>590</v>
          </cell>
        </row>
        <row r="3558">
          <cell r="A3558">
            <v>43243</v>
          </cell>
          <cell r="B3558">
            <v>529.88</v>
          </cell>
        </row>
        <row r="3559">
          <cell r="A3559">
            <v>43244</v>
          </cell>
          <cell r="B3559">
            <v>550.29999999999995</v>
          </cell>
        </row>
        <row r="3560">
          <cell r="A3560">
            <v>43245</v>
          </cell>
          <cell r="B3560">
            <v>1582.78</v>
          </cell>
        </row>
        <row r="3561">
          <cell r="A3561">
            <v>43246</v>
          </cell>
          <cell r="B3561">
            <v>444.3</v>
          </cell>
        </row>
        <row r="3562">
          <cell r="A3562">
            <v>43247</v>
          </cell>
          <cell r="B3562">
            <v>987.16</v>
          </cell>
        </row>
        <row r="3563">
          <cell r="A3563">
            <v>43248</v>
          </cell>
          <cell r="B3563">
            <v>1078.04</v>
          </cell>
        </row>
        <row r="3564">
          <cell r="A3564">
            <v>43249</v>
          </cell>
          <cell r="B3564">
            <v>2971</v>
          </cell>
        </row>
        <row r="3565">
          <cell r="A3565">
            <v>43250</v>
          </cell>
          <cell r="B3565">
            <v>1179.8800000000001</v>
          </cell>
        </row>
        <row r="3566">
          <cell r="A3566">
            <v>43251</v>
          </cell>
          <cell r="B3566">
            <v>1294.46</v>
          </cell>
        </row>
        <row r="3567">
          <cell r="A3567">
            <v>43252</v>
          </cell>
          <cell r="B3567">
            <v>865.68</v>
          </cell>
        </row>
        <row r="3568">
          <cell r="A3568">
            <v>43253</v>
          </cell>
          <cell r="B3568">
            <v>589.05999999999995</v>
          </cell>
        </row>
        <row r="3569">
          <cell r="A3569">
            <v>43254</v>
          </cell>
          <cell r="B3569">
            <v>605.22</v>
          </cell>
        </row>
        <row r="3570">
          <cell r="A3570">
            <v>43255</v>
          </cell>
          <cell r="B3570">
            <v>1663</v>
          </cell>
        </row>
        <row r="3571">
          <cell r="A3571">
            <v>43257</v>
          </cell>
          <cell r="B3571">
            <v>517.66</v>
          </cell>
        </row>
        <row r="3572">
          <cell r="A3572">
            <v>43259</v>
          </cell>
          <cell r="B3572">
            <v>507.16</v>
          </cell>
        </row>
        <row r="3573">
          <cell r="A3573">
            <v>43260</v>
          </cell>
          <cell r="B3573">
            <v>720.5</v>
          </cell>
        </row>
        <row r="3574">
          <cell r="A3574">
            <v>43261</v>
          </cell>
          <cell r="B3574">
            <v>756.14</v>
          </cell>
        </row>
        <row r="3575">
          <cell r="A3575">
            <v>43262</v>
          </cell>
          <cell r="B3575">
            <v>797.62</v>
          </cell>
        </row>
        <row r="3576">
          <cell r="A3576">
            <v>43263</v>
          </cell>
          <cell r="B3576">
            <v>798.56</v>
          </cell>
        </row>
        <row r="3577">
          <cell r="A3577">
            <v>43264</v>
          </cell>
          <cell r="B3577">
            <v>812.42</v>
          </cell>
        </row>
        <row r="3578">
          <cell r="A3578">
            <v>43265</v>
          </cell>
          <cell r="B3578">
            <v>965.12</v>
          </cell>
        </row>
        <row r="3579">
          <cell r="A3579">
            <v>43266</v>
          </cell>
          <cell r="B3579">
            <v>484.68</v>
          </cell>
        </row>
        <row r="3580">
          <cell r="A3580">
            <v>43270</v>
          </cell>
          <cell r="B3580">
            <v>1942.44</v>
          </cell>
        </row>
        <row r="3581">
          <cell r="A3581">
            <v>43273</v>
          </cell>
          <cell r="B3581">
            <v>263.18</v>
          </cell>
        </row>
        <row r="3582">
          <cell r="A3582">
            <v>43274</v>
          </cell>
          <cell r="B3582">
            <v>1030.8800000000001</v>
          </cell>
        </row>
        <row r="3583">
          <cell r="A3583">
            <v>43275</v>
          </cell>
          <cell r="B3583">
            <v>839.22</v>
          </cell>
        </row>
        <row r="3584">
          <cell r="A3584">
            <v>43276</v>
          </cell>
          <cell r="B3584">
            <v>1073.4000000000001</v>
          </cell>
        </row>
        <row r="3585">
          <cell r="A3585">
            <v>43277</v>
          </cell>
          <cell r="B3585">
            <v>844.94</v>
          </cell>
        </row>
        <row r="3586">
          <cell r="A3586">
            <v>43278</v>
          </cell>
          <cell r="B3586">
            <v>964.4</v>
          </cell>
        </row>
        <row r="3587">
          <cell r="A3587">
            <v>43279</v>
          </cell>
          <cell r="B3587">
            <v>2782.78</v>
          </cell>
        </row>
        <row r="3588">
          <cell r="A3588">
            <v>43280</v>
          </cell>
          <cell r="B3588">
            <v>2359.7800000000002</v>
          </cell>
        </row>
        <row r="3589">
          <cell r="A3589">
            <v>43281</v>
          </cell>
          <cell r="B3589">
            <v>3328.66</v>
          </cell>
        </row>
        <row r="3590">
          <cell r="A3590">
            <v>43282</v>
          </cell>
          <cell r="B3590">
            <v>3738</v>
          </cell>
        </row>
        <row r="3591">
          <cell r="A3591">
            <v>43283</v>
          </cell>
          <cell r="B3591">
            <v>329.64</v>
          </cell>
        </row>
        <row r="3592">
          <cell r="A3592">
            <v>43284</v>
          </cell>
          <cell r="B3592">
            <v>1460.1</v>
          </cell>
        </row>
        <row r="3593">
          <cell r="A3593">
            <v>43285</v>
          </cell>
          <cell r="B3593">
            <v>1499.58</v>
          </cell>
        </row>
        <row r="3594">
          <cell r="A3594">
            <v>43286</v>
          </cell>
          <cell r="B3594">
            <v>6837.96</v>
          </cell>
        </row>
        <row r="3595">
          <cell r="A3595">
            <v>43287</v>
          </cell>
          <cell r="B3595">
            <v>7541.18</v>
          </cell>
        </row>
        <row r="3596">
          <cell r="A3596">
            <v>43288</v>
          </cell>
          <cell r="B3596">
            <v>7968.58</v>
          </cell>
        </row>
        <row r="3597">
          <cell r="A3597">
            <v>43290</v>
          </cell>
          <cell r="B3597">
            <v>7421.78</v>
          </cell>
        </row>
        <row r="3598">
          <cell r="A3598">
            <v>43291</v>
          </cell>
          <cell r="B3598">
            <v>1212.76</v>
          </cell>
        </row>
        <row r="3599">
          <cell r="A3599">
            <v>43300</v>
          </cell>
          <cell r="B3599">
            <v>1485.44</v>
          </cell>
        </row>
        <row r="3600">
          <cell r="A3600">
            <v>43305</v>
          </cell>
          <cell r="B3600">
            <v>2537.16</v>
          </cell>
        </row>
        <row r="3601">
          <cell r="A3601">
            <v>43310</v>
          </cell>
          <cell r="B3601">
            <v>3154.2</v>
          </cell>
        </row>
        <row r="3602">
          <cell r="A3602">
            <v>43312</v>
          </cell>
          <cell r="B3602">
            <v>3328.16</v>
          </cell>
        </row>
        <row r="3603">
          <cell r="A3603">
            <v>43313</v>
          </cell>
          <cell r="B3603">
            <v>6327.98</v>
          </cell>
        </row>
        <row r="3604">
          <cell r="A3604">
            <v>43314</v>
          </cell>
          <cell r="B3604">
            <v>6728.38</v>
          </cell>
        </row>
        <row r="3605">
          <cell r="A3605">
            <v>43320</v>
          </cell>
          <cell r="B3605">
            <v>3059.12</v>
          </cell>
        </row>
        <row r="3606">
          <cell r="A3606">
            <v>43325</v>
          </cell>
          <cell r="B3606">
            <v>2976.7</v>
          </cell>
        </row>
        <row r="3607">
          <cell r="A3607">
            <v>43327</v>
          </cell>
          <cell r="B3607">
            <v>1812.34</v>
          </cell>
        </row>
        <row r="3608">
          <cell r="A3608">
            <v>43328</v>
          </cell>
          <cell r="B3608">
            <v>2389.94</v>
          </cell>
        </row>
        <row r="3609">
          <cell r="A3609">
            <v>43330</v>
          </cell>
          <cell r="B3609">
            <v>2929.92</v>
          </cell>
        </row>
        <row r="3610">
          <cell r="A3610">
            <v>43331</v>
          </cell>
          <cell r="B3610">
            <v>2881.04</v>
          </cell>
        </row>
        <row r="3611">
          <cell r="A3611">
            <v>43332</v>
          </cell>
          <cell r="B3611">
            <v>2493.7800000000002</v>
          </cell>
        </row>
        <row r="3612">
          <cell r="A3612">
            <v>43333</v>
          </cell>
          <cell r="B3612">
            <v>2729.08</v>
          </cell>
        </row>
        <row r="3613">
          <cell r="A3613">
            <v>43334</v>
          </cell>
          <cell r="B3613">
            <v>2642.44</v>
          </cell>
        </row>
        <row r="3614">
          <cell r="A3614">
            <v>43335</v>
          </cell>
          <cell r="B3614">
            <v>2822.6</v>
          </cell>
        </row>
        <row r="3615">
          <cell r="A3615">
            <v>43336</v>
          </cell>
          <cell r="B3615">
            <v>3075.3</v>
          </cell>
        </row>
        <row r="3616">
          <cell r="A3616">
            <v>43337</v>
          </cell>
          <cell r="B3616">
            <v>3272.14</v>
          </cell>
        </row>
        <row r="3617">
          <cell r="A3617">
            <v>43338</v>
          </cell>
          <cell r="B3617">
            <v>236.34</v>
          </cell>
        </row>
        <row r="3618">
          <cell r="A3618">
            <v>43340</v>
          </cell>
          <cell r="B3618">
            <v>3021.72</v>
          </cell>
        </row>
        <row r="3619">
          <cell r="A3619">
            <v>43341</v>
          </cell>
          <cell r="B3619">
            <v>3004.6</v>
          </cell>
        </row>
        <row r="3620">
          <cell r="A3620">
            <v>43351</v>
          </cell>
          <cell r="B3620">
            <v>2863.9</v>
          </cell>
        </row>
        <row r="3621">
          <cell r="A3621">
            <v>43352</v>
          </cell>
          <cell r="B3621">
            <v>2320.56</v>
          </cell>
        </row>
        <row r="3622">
          <cell r="A3622">
            <v>43360</v>
          </cell>
          <cell r="B3622">
            <v>4770.38</v>
          </cell>
        </row>
        <row r="3623">
          <cell r="A3623">
            <v>43361</v>
          </cell>
          <cell r="B3623">
            <v>5859.76</v>
          </cell>
        </row>
        <row r="3624">
          <cell r="A3624">
            <v>43400</v>
          </cell>
          <cell r="B3624">
            <v>3324.28</v>
          </cell>
        </row>
        <row r="3625">
          <cell r="A3625">
            <v>43405</v>
          </cell>
          <cell r="B3625">
            <v>3150.16</v>
          </cell>
        </row>
        <row r="3626">
          <cell r="A3626">
            <v>43410</v>
          </cell>
          <cell r="B3626">
            <v>2413.02</v>
          </cell>
        </row>
        <row r="3627">
          <cell r="A3627">
            <v>43415</v>
          </cell>
          <cell r="B3627">
            <v>5520.14</v>
          </cell>
        </row>
        <row r="3628">
          <cell r="A3628">
            <v>43420</v>
          </cell>
          <cell r="B3628">
            <v>2359.1</v>
          </cell>
        </row>
        <row r="3629">
          <cell r="A3629">
            <v>43425</v>
          </cell>
          <cell r="B3629">
            <v>3091.86</v>
          </cell>
        </row>
        <row r="3630">
          <cell r="A3630">
            <v>43450</v>
          </cell>
          <cell r="B3630">
            <v>489.26</v>
          </cell>
        </row>
        <row r="3631">
          <cell r="A3631">
            <v>43453</v>
          </cell>
          <cell r="B3631">
            <v>2222.16</v>
          </cell>
        </row>
        <row r="3632">
          <cell r="A3632">
            <v>43460</v>
          </cell>
          <cell r="B3632">
            <v>477.66</v>
          </cell>
        </row>
        <row r="3633">
          <cell r="A3633">
            <v>43497</v>
          </cell>
          <cell r="B3633">
            <v>1804.74</v>
          </cell>
        </row>
        <row r="3634">
          <cell r="A3634">
            <v>43500</v>
          </cell>
          <cell r="B3634">
            <v>1741.9</v>
          </cell>
        </row>
        <row r="3635">
          <cell r="A3635">
            <v>43501</v>
          </cell>
          <cell r="B3635">
            <v>2950.06</v>
          </cell>
        </row>
        <row r="3636">
          <cell r="A3636">
            <v>43502</v>
          </cell>
          <cell r="B3636">
            <v>3331.18</v>
          </cell>
        </row>
        <row r="3637">
          <cell r="A3637">
            <v>43510</v>
          </cell>
          <cell r="B3637">
            <v>2112.56</v>
          </cell>
        </row>
        <row r="3638">
          <cell r="A3638">
            <v>43520</v>
          </cell>
          <cell r="B3638">
            <v>1539.9</v>
          </cell>
        </row>
        <row r="3639">
          <cell r="A3639">
            <v>43605</v>
          </cell>
          <cell r="B3639">
            <v>1840.38</v>
          </cell>
        </row>
        <row r="3640">
          <cell r="A3640">
            <v>43610</v>
          </cell>
          <cell r="B3640">
            <v>2155.1799999999998</v>
          </cell>
        </row>
        <row r="3641">
          <cell r="A3641">
            <v>43611</v>
          </cell>
          <cell r="B3641">
            <v>2704.04</v>
          </cell>
        </row>
        <row r="3642">
          <cell r="A3642">
            <v>43620</v>
          </cell>
          <cell r="B3642">
            <v>4294.34</v>
          </cell>
        </row>
        <row r="3643">
          <cell r="A3643">
            <v>43621</v>
          </cell>
          <cell r="B3643">
            <v>4913.5</v>
          </cell>
        </row>
        <row r="3644">
          <cell r="A3644">
            <v>43622</v>
          </cell>
          <cell r="B3644">
            <v>4986.28</v>
          </cell>
        </row>
        <row r="3645">
          <cell r="A3645">
            <v>43631</v>
          </cell>
          <cell r="B3645">
            <v>3167.6</v>
          </cell>
        </row>
        <row r="3646">
          <cell r="A3646">
            <v>43632</v>
          </cell>
          <cell r="B3646">
            <v>4414.1000000000004</v>
          </cell>
        </row>
        <row r="3647">
          <cell r="A3647">
            <v>43633</v>
          </cell>
          <cell r="B3647">
            <v>4175.16</v>
          </cell>
        </row>
        <row r="3648">
          <cell r="A3648">
            <v>43634</v>
          </cell>
          <cell r="B3648">
            <v>4594.6400000000003</v>
          </cell>
        </row>
        <row r="3649">
          <cell r="A3649">
            <v>43635</v>
          </cell>
          <cell r="B3649">
            <v>238.4</v>
          </cell>
        </row>
        <row r="3650">
          <cell r="A3650">
            <v>43640</v>
          </cell>
          <cell r="B3650">
            <v>2623.1</v>
          </cell>
        </row>
        <row r="3651">
          <cell r="A3651">
            <v>43641</v>
          </cell>
          <cell r="B3651">
            <v>2651.64</v>
          </cell>
        </row>
        <row r="3652">
          <cell r="A3652">
            <v>43644</v>
          </cell>
          <cell r="B3652">
            <v>3786.64</v>
          </cell>
        </row>
        <row r="3653">
          <cell r="A3653">
            <v>43645</v>
          </cell>
          <cell r="B3653">
            <v>4020.9</v>
          </cell>
        </row>
        <row r="3654">
          <cell r="A3654">
            <v>43651</v>
          </cell>
          <cell r="B3654">
            <v>1475</v>
          </cell>
        </row>
        <row r="3655">
          <cell r="A3655">
            <v>43652</v>
          </cell>
          <cell r="B3655">
            <v>1707.14</v>
          </cell>
        </row>
        <row r="3656">
          <cell r="A3656">
            <v>43653</v>
          </cell>
          <cell r="B3656">
            <v>1317.88</v>
          </cell>
        </row>
        <row r="3657">
          <cell r="A3657">
            <v>43752</v>
          </cell>
          <cell r="B3657">
            <v>88.54</v>
          </cell>
        </row>
        <row r="3658">
          <cell r="A3658">
            <v>43753</v>
          </cell>
          <cell r="B3658">
            <v>45.7</v>
          </cell>
        </row>
        <row r="3659">
          <cell r="A3659">
            <v>43754</v>
          </cell>
          <cell r="B3659">
            <v>648.79999999999995</v>
          </cell>
        </row>
        <row r="3660">
          <cell r="A3660">
            <v>43755</v>
          </cell>
          <cell r="B3660">
            <v>542.55999999999995</v>
          </cell>
        </row>
        <row r="3661">
          <cell r="A3661">
            <v>43756</v>
          </cell>
          <cell r="B3661">
            <v>758.88</v>
          </cell>
        </row>
        <row r="3662">
          <cell r="A3662">
            <v>43757</v>
          </cell>
          <cell r="B3662">
            <v>1012.06</v>
          </cell>
        </row>
        <row r="3663">
          <cell r="A3663">
            <v>43761</v>
          </cell>
          <cell r="B3663">
            <v>283.83999999999997</v>
          </cell>
        </row>
        <row r="3664">
          <cell r="A3664">
            <v>43762</v>
          </cell>
          <cell r="B3664">
            <v>615.54</v>
          </cell>
        </row>
        <row r="3665">
          <cell r="A3665">
            <v>43763</v>
          </cell>
          <cell r="B3665">
            <v>901.34</v>
          </cell>
        </row>
        <row r="3666">
          <cell r="A3666">
            <v>43770</v>
          </cell>
          <cell r="B3666">
            <v>2499.2399999999998</v>
          </cell>
        </row>
        <row r="3667">
          <cell r="A3667">
            <v>43771</v>
          </cell>
          <cell r="B3667">
            <v>2824.3</v>
          </cell>
        </row>
        <row r="3668">
          <cell r="A3668">
            <v>43772</v>
          </cell>
          <cell r="B3668">
            <v>2090.9</v>
          </cell>
        </row>
        <row r="3669">
          <cell r="A3669">
            <v>43773</v>
          </cell>
          <cell r="B3669">
            <v>2824.3</v>
          </cell>
        </row>
        <row r="3670">
          <cell r="A3670">
            <v>43774</v>
          </cell>
          <cell r="B3670">
            <v>2119.7800000000002</v>
          </cell>
        </row>
        <row r="3671">
          <cell r="A3671">
            <v>43775</v>
          </cell>
          <cell r="B3671">
            <v>2350.4</v>
          </cell>
        </row>
        <row r="3672">
          <cell r="A3672">
            <v>43800</v>
          </cell>
          <cell r="B3672">
            <v>2045.06</v>
          </cell>
        </row>
        <row r="3673">
          <cell r="A3673">
            <v>43810</v>
          </cell>
          <cell r="B3673">
            <v>2232.2199999999998</v>
          </cell>
        </row>
        <row r="3674">
          <cell r="A3674">
            <v>43820</v>
          </cell>
          <cell r="B3674">
            <v>2951.8</v>
          </cell>
        </row>
        <row r="3675">
          <cell r="A3675">
            <v>43825</v>
          </cell>
          <cell r="B3675">
            <v>2877.64</v>
          </cell>
        </row>
        <row r="3676">
          <cell r="A3676">
            <v>43830</v>
          </cell>
          <cell r="B3676">
            <v>1584.58</v>
          </cell>
        </row>
        <row r="3677">
          <cell r="A3677">
            <v>43831</v>
          </cell>
          <cell r="B3677">
            <v>1405.8</v>
          </cell>
        </row>
        <row r="3678">
          <cell r="A3678">
            <v>43832</v>
          </cell>
          <cell r="B3678">
            <v>2298.2600000000002</v>
          </cell>
        </row>
        <row r="3679">
          <cell r="A3679">
            <v>43840</v>
          </cell>
          <cell r="B3679">
            <v>2984.02</v>
          </cell>
        </row>
        <row r="3680">
          <cell r="A3680">
            <v>43843</v>
          </cell>
          <cell r="B3680">
            <v>2822.46</v>
          </cell>
        </row>
        <row r="3681">
          <cell r="A3681">
            <v>43845</v>
          </cell>
          <cell r="B3681">
            <v>4271.26</v>
          </cell>
        </row>
        <row r="3682">
          <cell r="A3682">
            <v>43846</v>
          </cell>
          <cell r="B3682">
            <v>3623.2</v>
          </cell>
        </row>
        <row r="3683">
          <cell r="A3683">
            <v>43847</v>
          </cell>
          <cell r="B3683">
            <v>3954.12</v>
          </cell>
        </row>
        <row r="3684">
          <cell r="A3684">
            <v>43848</v>
          </cell>
          <cell r="B3684">
            <v>4222.0200000000004</v>
          </cell>
        </row>
        <row r="3685">
          <cell r="A3685">
            <v>43860</v>
          </cell>
          <cell r="B3685">
            <v>3573.42</v>
          </cell>
        </row>
        <row r="3686">
          <cell r="A3686">
            <v>43865</v>
          </cell>
          <cell r="B3686">
            <v>3718.48</v>
          </cell>
        </row>
        <row r="3687">
          <cell r="A3687">
            <v>43870</v>
          </cell>
          <cell r="B3687">
            <v>1586.54</v>
          </cell>
        </row>
        <row r="3688">
          <cell r="A3688">
            <v>43880</v>
          </cell>
          <cell r="B3688">
            <v>3477.48</v>
          </cell>
        </row>
        <row r="3689">
          <cell r="A3689">
            <v>43886</v>
          </cell>
          <cell r="B3689">
            <v>866.86</v>
          </cell>
        </row>
        <row r="3690">
          <cell r="A3690">
            <v>43887</v>
          </cell>
          <cell r="B3690">
            <v>777.3</v>
          </cell>
        </row>
        <row r="3691">
          <cell r="A3691">
            <v>43888</v>
          </cell>
          <cell r="B3691">
            <v>1074.72</v>
          </cell>
        </row>
        <row r="3692">
          <cell r="A3692">
            <v>44005</v>
          </cell>
          <cell r="B3692">
            <v>2393.04</v>
          </cell>
        </row>
        <row r="3693">
          <cell r="A3693">
            <v>44010</v>
          </cell>
          <cell r="B3693">
            <v>1911.92</v>
          </cell>
        </row>
        <row r="3694">
          <cell r="A3694">
            <v>44015</v>
          </cell>
          <cell r="B3694">
            <v>299.58</v>
          </cell>
        </row>
        <row r="3695">
          <cell r="A3695">
            <v>44020</v>
          </cell>
          <cell r="B3695">
            <v>2143.3000000000002</v>
          </cell>
        </row>
        <row r="3696">
          <cell r="A3696">
            <v>44021</v>
          </cell>
          <cell r="B3696">
            <v>2138.7199999999998</v>
          </cell>
        </row>
        <row r="3697">
          <cell r="A3697">
            <v>44025</v>
          </cell>
          <cell r="B3697">
            <v>2159.96</v>
          </cell>
        </row>
        <row r="3698">
          <cell r="A3698">
            <v>44050</v>
          </cell>
          <cell r="B3698">
            <v>2063.46</v>
          </cell>
        </row>
        <row r="3699">
          <cell r="A3699">
            <v>44055</v>
          </cell>
          <cell r="B3699">
            <v>3232.54</v>
          </cell>
        </row>
        <row r="3700">
          <cell r="A3700">
            <v>44100</v>
          </cell>
          <cell r="B3700">
            <v>237.32</v>
          </cell>
        </row>
        <row r="3701">
          <cell r="A3701">
            <v>44110</v>
          </cell>
          <cell r="B3701">
            <v>1893.5</v>
          </cell>
        </row>
        <row r="3702">
          <cell r="A3702">
            <v>44111</v>
          </cell>
          <cell r="B3702">
            <v>2187.48</v>
          </cell>
        </row>
        <row r="3703">
          <cell r="A3703">
            <v>44120</v>
          </cell>
          <cell r="B3703">
            <v>2669.86</v>
          </cell>
        </row>
        <row r="3704">
          <cell r="A3704">
            <v>44121</v>
          </cell>
          <cell r="B3704">
            <v>511.72</v>
          </cell>
        </row>
        <row r="3705">
          <cell r="A3705">
            <v>44125</v>
          </cell>
          <cell r="B3705">
            <v>2583.2600000000002</v>
          </cell>
        </row>
        <row r="3706">
          <cell r="A3706">
            <v>44126</v>
          </cell>
          <cell r="B3706">
            <v>5351.64</v>
          </cell>
        </row>
        <row r="3707">
          <cell r="A3707">
            <v>44127</v>
          </cell>
          <cell r="B3707">
            <v>6158.36</v>
          </cell>
        </row>
        <row r="3708">
          <cell r="A3708">
            <v>44128</v>
          </cell>
          <cell r="B3708">
            <v>512.62</v>
          </cell>
        </row>
        <row r="3709">
          <cell r="A3709">
            <v>44130</v>
          </cell>
          <cell r="B3709">
            <v>2891.94</v>
          </cell>
        </row>
        <row r="3710">
          <cell r="A3710">
            <v>44139</v>
          </cell>
          <cell r="B3710">
            <v>256.76</v>
          </cell>
        </row>
        <row r="3711">
          <cell r="A3711">
            <v>44140</v>
          </cell>
          <cell r="B3711">
            <v>2947.9</v>
          </cell>
        </row>
        <row r="3712">
          <cell r="A3712">
            <v>44141</v>
          </cell>
          <cell r="B3712">
            <v>4001.46</v>
          </cell>
        </row>
        <row r="3713">
          <cell r="A3713">
            <v>44143</v>
          </cell>
          <cell r="B3713">
            <v>3632.64</v>
          </cell>
        </row>
        <row r="3714">
          <cell r="A3714">
            <v>44144</v>
          </cell>
          <cell r="B3714">
            <v>3870.2</v>
          </cell>
        </row>
        <row r="3715">
          <cell r="A3715">
            <v>44145</v>
          </cell>
          <cell r="B3715">
            <v>3622.44</v>
          </cell>
        </row>
        <row r="3716">
          <cell r="A3716">
            <v>44146</v>
          </cell>
          <cell r="B3716">
            <v>4636.76</v>
          </cell>
        </row>
        <row r="3717">
          <cell r="A3717">
            <v>44147</v>
          </cell>
          <cell r="B3717">
            <v>4204.24</v>
          </cell>
        </row>
        <row r="3718">
          <cell r="A3718">
            <v>44150</v>
          </cell>
          <cell r="B3718">
            <v>4123.5200000000004</v>
          </cell>
        </row>
        <row r="3719">
          <cell r="A3719">
            <v>44151</v>
          </cell>
          <cell r="B3719">
            <v>4729.42</v>
          </cell>
        </row>
        <row r="3720">
          <cell r="A3720">
            <v>44155</v>
          </cell>
          <cell r="B3720">
            <v>4596.3599999999997</v>
          </cell>
        </row>
        <row r="3721">
          <cell r="A3721">
            <v>44156</v>
          </cell>
          <cell r="B3721">
            <v>5054.96</v>
          </cell>
        </row>
        <row r="3722">
          <cell r="A3722">
            <v>44157</v>
          </cell>
          <cell r="B3722">
            <v>4797.3999999999996</v>
          </cell>
        </row>
        <row r="3723">
          <cell r="A3723">
            <v>44158</v>
          </cell>
          <cell r="B3723">
            <v>4913.16</v>
          </cell>
        </row>
        <row r="3724">
          <cell r="A3724">
            <v>44160</v>
          </cell>
          <cell r="B3724">
            <v>2734.66</v>
          </cell>
        </row>
        <row r="3725">
          <cell r="A3725">
            <v>44180</v>
          </cell>
          <cell r="B3725">
            <v>2026.86</v>
          </cell>
        </row>
        <row r="3726">
          <cell r="A3726">
            <v>44186</v>
          </cell>
          <cell r="B3726">
            <v>1451.12</v>
          </cell>
        </row>
        <row r="3727">
          <cell r="A3727">
            <v>44187</v>
          </cell>
          <cell r="B3727">
            <v>2474.36</v>
          </cell>
        </row>
        <row r="3728">
          <cell r="A3728">
            <v>44188</v>
          </cell>
          <cell r="B3728">
            <v>2728.14</v>
          </cell>
        </row>
        <row r="3729">
          <cell r="A3729">
            <v>44202</v>
          </cell>
          <cell r="B3729">
            <v>3046.54</v>
          </cell>
        </row>
        <row r="3730">
          <cell r="A3730">
            <v>44203</v>
          </cell>
          <cell r="B3730">
            <v>512.64</v>
          </cell>
        </row>
        <row r="3731">
          <cell r="A3731">
            <v>44204</v>
          </cell>
          <cell r="B3731">
            <v>3374.82</v>
          </cell>
        </row>
        <row r="3732">
          <cell r="A3732">
            <v>44205</v>
          </cell>
          <cell r="B3732">
            <v>2941</v>
          </cell>
        </row>
        <row r="3733">
          <cell r="A3733">
            <v>44206</v>
          </cell>
          <cell r="B3733">
            <v>3826.2</v>
          </cell>
        </row>
        <row r="3734">
          <cell r="A3734">
            <v>44207</v>
          </cell>
          <cell r="B3734">
            <v>3975</v>
          </cell>
        </row>
        <row r="3735">
          <cell r="A3735">
            <v>44208</v>
          </cell>
          <cell r="B3735">
            <v>4353.24</v>
          </cell>
        </row>
        <row r="3736">
          <cell r="A3736">
            <v>44210</v>
          </cell>
          <cell r="B3736">
            <v>3951.32</v>
          </cell>
        </row>
        <row r="3737">
          <cell r="A3737">
            <v>44211</v>
          </cell>
          <cell r="B3737">
            <v>4778.5600000000004</v>
          </cell>
        </row>
        <row r="3738">
          <cell r="A3738">
            <v>44212</v>
          </cell>
          <cell r="B3738">
            <v>4535.9399999999996</v>
          </cell>
        </row>
        <row r="3739">
          <cell r="A3739">
            <v>44213</v>
          </cell>
          <cell r="B3739">
            <v>398.86</v>
          </cell>
        </row>
        <row r="3740">
          <cell r="A3740">
            <v>44227</v>
          </cell>
          <cell r="B3740">
            <v>3633.4</v>
          </cell>
        </row>
        <row r="3741">
          <cell r="A3741">
            <v>44300</v>
          </cell>
          <cell r="B3741">
            <v>1862.14</v>
          </cell>
        </row>
        <row r="3742">
          <cell r="A3742">
            <v>44310</v>
          </cell>
          <cell r="B3742">
            <v>2301.56</v>
          </cell>
        </row>
        <row r="3743">
          <cell r="A3743">
            <v>44312</v>
          </cell>
          <cell r="B3743">
            <v>1352.54</v>
          </cell>
        </row>
        <row r="3744">
          <cell r="A3744">
            <v>44314</v>
          </cell>
          <cell r="B3744">
            <v>2250.58</v>
          </cell>
        </row>
        <row r="3745">
          <cell r="A3745">
            <v>44316</v>
          </cell>
          <cell r="B3745">
            <v>3097.62</v>
          </cell>
        </row>
        <row r="3746">
          <cell r="A3746">
            <v>44320</v>
          </cell>
          <cell r="B3746">
            <v>2659.22</v>
          </cell>
        </row>
        <row r="3747">
          <cell r="A3747">
            <v>44322</v>
          </cell>
          <cell r="B3747">
            <v>2332.2199999999998</v>
          </cell>
        </row>
        <row r="3748">
          <cell r="A3748">
            <v>44340</v>
          </cell>
          <cell r="B3748">
            <v>1439.88</v>
          </cell>
        </row>
        <row r="3749">
          <cell r="A3749">
            <v>44345</v>
          </cell>
          <cell r="B3749">
            <v>2347.08</v>
          </cell>
        </row>
        <row r="3750">
          <cell r="A3750">
            <v>44346</v>
          </cell>
          <cell r="B3750">
            <v>2627.9</v>
          </cell>
        </row>
        <row r="3751">
          <cell r="A3751">
            <v>44360</v>
          </cell>
          <cell r="B3751">
            <v>324.64</v>
          </cell>
        </row>
        <row r="3752">
          <cell r="A3752">
            <v>44361</v>
          </cell>
          <cell r="B3752">
            <v>357.9</v>
          </cell>
        </row>
        <row r="3753">
          <cell r="A3753">
            <v>44363</v>
          </cell>
          <cell r="B3753">
            <v>431.26</v>
          </cell>
        </row>
        <row r="3754">
          <cell r="A3754">
            <v>44364</v>
          </cell>
          <cell r="B3754">
            <v>459.72</v>
          </cell>
        </row>
        <row r="3755">
          <cell r="A3755">
            <v>44365</v>
          </cell>
          <cell r="B3755">
            <v>409.7</v>
          </cell>
        </row>
        <row r="3756">
          <cell r="A3756">
            <v>44366</v>
          </cell>
          <cell r="B3756">
            <v>538.94000000000005</v>
          </cell>
        </row>
        <row r="3757">
          <cell r="A3757">
            <v>44369</v>
          </cell>
          <cell r="B3757">
            <v>551.02</v>
          </cell>
        </row>
        <row r="3758">
          <cell r="A3758">
            <v>44370</v>
          </cell>
          <cell r="B3758">
            <v>601.04</v>
          </cell>
        </row>
        <row r="3759">
          <cell r="A3759">
            <v>44372</v>
          </cell>
          <cell r="B3759">
            <v>533.62</v>
          </cell>
        </row>
        <row r="3760">
          <cell r="A3760">
            <v>44373</v>
          </cell>
          <cell r="B3760">
            <v>428.76</v>
          </cell>
        </row>
        <row r="3761">
          <cell r="A3761">
            <v>44376</v>
          </cell>
          <cell r="B3761">
            <v>636.62</v>
          </cell>
        </row>
        <row r="3762">
          <cell r="A3762">
            <v>44377</v>
          </cell>
          <cell r="B3762">
            <v>668.8</v>
          </cell>
        </row>
        <row r="3763">
          <cell r="A3763">
            <v>44378</v>
          </cell>
          <cell r="B3763">
            <v>858.7</v>
          </cell>
        </row>
        <row r="3764">
          <cell r="A3764">
            <v>44379</v>
          </cell>
          <cell r="B3764">
            <v>915.9</v>
          </cell>
        </row>
        <row r="3765">
          <cell r="A3765">
            <v>44380</v>
          </cell>
          <cell r="B3765">
            <v>524.4</v>
          </cell>
        </row>
        <row r="3766">
          <cell r="A3766">
            <v>44381</v>
          </cell>
          <cell r="B3766">
            <v>2737.72</v>
          </cell>
        </row>
        <row r="3767">
          <cell r="A3767">
            <v>44382</v>
          </cell>
          <cell r="B3767">
            <v>806.18</v>
          </cell>
        </row>
        <row r="3768">
          <cell r="A3768">
            <v>44384</v>
          </cell>
          <cell r="B3768">
            <v>344.8</v>
          </cell>
        </row>
        <row r="3769">
          <cell r="A3769">
            <v>44385</v>
          </cell>
          <cell r="B3769">
            <v>570.29999999999995</v>
          </cell>
        </row>
        <row r="3770">
          <cell r="A3770">
            <v>44386</v>
          </cell>
          <cell r="B3770">
            <v>831.92</v>
          </cell>
        </row>
        <row r="3771">
          <cell r="A3771">
            <v>44389</v>
          </cell>
          <cell r="B3771">
            <v>1069.32</v>
          </cell>
        </row>
        <row r="3772">
          <cell r="A3772">
            <v>44390</v>
          </cell>
          <cell r="B3772">
            <v>1029</v>
          </cell>
        </row>
        <row r="3773">
          <cell r="A3773">
            <v>44391</v>
          </cell>
          <cell r="B3773">
            <v>1681.06</v>
          </cell>
        </row>
        <row r="3774">
          <cell r="A3774">
            <v>44392</v>
          </cell>
          <cell r="B3774">
            <v>979.08</v>
          </cell>
        </row>
        <row r="3775">
          <cell r="A3775">
            <v>44394</v>
          </cell>
          <cell r="B3775">
            <v>1112.92</v>
          </cell>
        </row>
        <row r="3776">
          <cell r="A3776">
            <v>44401</v>
          </cell>
          <cell r="B3776">
            <v>6571.2</v>
          </cell>
        </row>
        <row r="3777">
          <cell r="A3777">
            <v>44402</v>
          </cell>
          <cell r="B3777">
            <v>586.86</v>
          </cell>
        </row>
        <row r="3778">
          <cell r="A3778">
            <v>44403</v>
          </cell>
          <cell r="B3778">
            <v>681.18</v>
          </cell>
        </row>
        <row r="3779">
          <cell r="A3779">
            <v>44404</v>
          </cell>
          <cell r="B3779">
            <v>1096.3399999999999</v>
          </cell>
        </row>
        <row r="3780">
          <cell r="A3780">
            <v>44405</v>
          </cell>
          <cell r="B3780">
            <v>1470.88</v>
          </cell>
        </row>
        <row r="3781">
          <cell r="A3781">
            <v>44406</v>
          </cell>
          <cell r="B3781">
            <v>515.28</v>
          </cell>
        </row>
        <row r="3782">
          <cell r="A3782">
            <v>44407</v>
          </cell>
          <cell r="B3782">
            <v>617.1</v>
          </cell>
        </row>
        <row r="3783">
          <cell r="A3783">
            <v>44408</v>
          </cell>
          <cell r="B3783">
            <v>520.05999999999995</v>
          </cell>
        </row>
        <row r="3784">
          <cell r="A3784">
            <v>44500</v>
          </cell>
          <cell r="B3784">
            <v>42.86</v>
          </cell>
        </row>
        <row r="3785">
          <cell r="A3785">
            <v>44602</v>
          </cell>
          <cell r="B3785">
            <v>3046.76</v>
          </cell>
        </row>
        <row r="3786">
          <cell r="A3786">
            <v>44603</v>
          </cell>
          <cell r="B3786">
            <v>3524.78</v>
          </cell>
        </row>
        <row r="3787">
          <cell r="A3787">
            <v>44604</v>
          </cell>
          <cell r="B3787">
            <v>2307.5</v>
          </cell>
        </row>
        <row r="3788">
          <cell r="A3788">
            <v>44605</v>
          </cell>
          <cell r="B3788">
            <v>2846.36</v>
          </cell>
        </row>
        <row r="3789">
          <cell r="A3789">
            <v>44615</v>
          </cell>
          <cell r="B3789">
            <v>2356.04</v>
          </cell>
        </row>
        <row r="3790">
          <cell r="A3790">
            <v>44620</v>
          </cell>
          <cell r="B3790">
            <v>1923.92</v>
          </cell>
        </row>
        <row r="3791">
          <cell r="A3791">
            <v>44625</v>
          </cell>
          <cell r="B3791">
            <v>2242.02</v>
          </cell>
        </row>
        <row r="3792">
          <cell r="A3792">
            <v>44626</v>
          </cell>
          <cell r="B3792">
            <v>3470.1</v>
          </cell>
        </row>
        <row r="3793">
          <cell r="A3793">
            <v>44640</v>
          </cell>
          <cell r="B3793">
            <v>3050.1</v>
          </cell>
        </row>
        <row r="3794">
          <cell r="A3794">
            <v>44650</v>
          </cell>
          <cell r="B3794">
            <v>3149.2</v>
          </cell>
        </row>
        <row r="3795">
          <cell r="A3795">
            <v>44660</v>
          </cell>
          <cell r="B3795">
            <v>2946.08</v>
          </cell>
        </row>
        <row r="3796">
          <cell r="A3796">
            <v>44661</v>
          </cell>
          <cell r="B3796">
            <v>3375.04</v>
          </cell>
        </row>
        <row r="3797">
          <cell r="A3797">
            <v>44680</v>
          </cell>
          <cell r="B3797">
            <v>2359.42</v>
          </cell>
        </row>
        <row r="3798">
          <cell r="A3798">
            <v>44700</v>
          </cell>
          <cell r="B3798">
            <v>2228.3000000000002</v>
          </cell>
        </row>
        <row r="3799">
          <cell r="A3799">
            <v>44701</v>
          </cell>
          <cell r="B3799">
            <v>357.38</v>
          </cell>
        </row>
        <row r="3800">
          <cell r="A3800">
            <v>44720</v>
          </cell>
          <cell r="B3800">
            <v>577.54</v>
          </cell>
        </row>
        <row r="3801">
          <cell r="A3801">
            <v>44721</v>
          </cell>
          <cell r="B3801">
            <v>807.82</v>
          </cell>
        </row>
        <row r="3802">
          <cell r="A3802">
            <v>44800</v>
          </cell>
          <cell r="B3802">
            <v>1745.44</v>
          </cell>
        </row>
        <row r="3803">
          <cell r="A3803">
            <v>44820</v>
          </cell>
          <cell r="B3803">
            <v>1886.08</v>
          </cell>
        </row>
        <row r="3804">
          <cell r="A3804">
            <v>44850</v>
          </cell>
          <cell r="B3804">
            <v>1662.6</v>
          </cell>
        </row>
        <row r="3805">
          <cell r="A3805">
            <v>44900</v>
          </cell>
          <cell r="B3805">
            <v>1742.46</v>
          </cell>
        </row>
        <row r="3806">
          <cell r="A3806">
            <v>44950</v>
          </cell>
          <cell r="B3806">
            <v>1419.76</v>
          </cell>
        </row>
        <row r="3807">
          <cell r="A3807">
            <v>44955</v>
          </cell>
          <cell r="B3807">
            <v>179.42</v>
          </cell>
        </row>
        <row r="3808">
          <cell r="A3808">
            <v>44960</v>
          </cell>
          <cell r="B3808">
            <v>1934.12</v>
          </cell>
        </row>
        <row r="3809">
          <cell r="A3809">
            <v>44970</v>
          </cell>
          <cell r="B3809">
            <v>1351.66</v>
          </cell>
        </row>
        <row r="3810">
          <cell r="A3810">
            <v>45000</v>
          </cell>
          <cell r="B3810">
            <v>997.28</v>
          </cell>
        </row>
        <row r="3811">
          <cell r="A3811">
            <v>45005</v>
          </cell>
          <cell r="B3811">
            <v>820.26</v>
          </cell>
        </row>
        <row r="3812">
          <cell r="A3812">
            <v>45020</v>
          </cell>
          <cell r="B3812">
            <v>1330.74</v>
          </cell>
        </row>
        <row r="3813">
          <cell r="A3813">
            <v>45100</v>
          </cell>
          <cell r="B3813">
            <v>719.36</v>
          </cell>
        </row>
        <row r="3814">
          <cell r="A3814">
            <v>45108</v>
          </cell>
          <cell r="B3814">
            <v>865.38</v>
          </cell>
        </row>
        <row r="3815">
          <cell r="A3815">
            <v>45110</v>
          </cell>
          <cell r="B3815">
            <v>4076.78</v>
          </cell>
        </row>
        <row r="3816">
          <cell r="A3816">
            <v>45111</v>
          </cell>
          <cell r="B3816">
            <v>2430.56</v>
          </cell>
        </row>
        <row r="3817">
          <cell r="A3817">
            <v>45112</v>
          </cell>
          <cell r="B3817">
            <v>4064.1</v>
          </cell>
        </row>
        <row r="3818">
          <cell r="A3818">
            <v>45113</v>
          </cell>
          <cell r="B3818">
            <v>4207.66</v>
          </cell>
        </row>
        <row r="3819">
          <cell r="A3819">
            <v>45114</v>
          </cell>
          <cell r="B3819">
            <v>3952.04</v>
          </cell>
        </row>
        <row r="3820">
          <cell r="A3820">
            <v>45116</v>
          </cell>
          <cell r="B3820">
            <v>3478.38</v>
          </cell>
        </row>
        <row r="3821">
          <cell r="A3821">
            <v>45119</v>
          </cell>
          <cell r="B3821">
            <v>4237.26</v>
          </cell>
        </row>
        <row r="3822">
          <cell r="A3822">
            <v>45120</v>
          </cell>
          <cell r="B3822">
            <v>3513.24</v>
          </cell>
        </row>
        <row r="3823">
          <cell r="A3823">
            <v>45121</v>
          </cell>
          <cell r="B3823">
            <v>3823.42</v>
          </cell>
        </row>
        <row r="3824">
          <cell r="A3824">
            <v>45123</v>
          </cell>
          <cell r="B3824">
            <v>2509.4</v>
          </cell>
        </row>
        <row r="3825">
          <cell r="A3825">
            <v>45126</v>
          </cell>
          <cell r="B3825">
            <v>6073.62</v>
          </cell>
        </row>
        <row r="3826">
          <cell r="A3826">
            <v>45130</v>
          </cell>
          <cell r="B3826">
            <v>2440.2600000000002</v>
          </cell>
        </row>
        <row r="3827">
          <cell r="A3827">
            <v>45135</v>
          </cell>
          <cell r="B3827">
            <v>2952.14</v>
          </cell>
        </row>
        <row r="3828">
          <cell r="A3828">
            <v>45136</v>
          </cell>
          <cell r="B3828">
            <v>4056.32</v>
          </cell>
        </row>
        <row r="3829">
          <cell r="A3829">
            <v>45150</v>
          </cell>
          <cell r="B3829">
            <v>978.12</v>
          </cell>
        </row>
        <row r="3830">
          <cell r="A3830">
            <v>45160</v>
          </cell>
          <cell r="B3830">
            <v>2281.02</v>
          </cell>
        </row>
        <row r="3831">
          <cell r="A3831">
            <v>45171</v>
          </cell>
          <cell r="B3831">
            <v>1468.12</v>
          </cell>
        </row>
        <row r="3832">
          <cell r="A3832">
            <v>45172</v>
          </cell>
          <cell r="B3832">
            <v>1922.64</v>
          </cell>
        </row>
        <row r="3833">
          <cell r="A3833">
            <v>45190</v>
          </cell>
          <cell r="B3833">
            <v>1636.96</v>
          </cell>
        </row>
        <row r="3834">
          <cell r="A3834">
            <v>45300</v>
          </cell>
          <cell r="B3834">
            <v>337.06</v>
          </cell>
        </row>
        <row r="3835">
          <cell r="A3835">
            <v>45303</v>
          </cell>
          <cell r="B3835">
            <v>2655.66</v>
          </cell>
        </row>
        <row r="3836">
          <cell r="A3836">
            <v>45305</v>
          </cell>
          <cell r="B3836">
            <v>475.68</v>
          </cell>
        </row>
        <row r="3837">
          <cell r="A3837">
            <v>45307</v>
          </cell>
          <cell r="B3837">
            <v>546.78</v>
          </cell>
        </row>
        <row r="3838">
          <cell r="A3838">
            <v>45308</v>
          </cell>
          <cell r="B3838">
            <v>530.38</v>
          </cell>
        </row>
        <row r="3839">
          <cell r="A3839">
            <v>45309</v>
          </cell>
          <cell r="B3839">
            <v>544.54</v>
          </cell>
        </row>
        <row r="3840">
          <cell r="A3840">
            <v>45315</v>
          </cell>
          <cell r="B3840">
            <v>581.1</v>
          </cell>
        </row>
        <row r="3841">
          <cell r="A3841">
            <v>45317</v>
          </cell>
          <cell r="B3841">
            <v>565.72</v>
          </cell>
        </row>
        <row r="3842">
          <cell r="A3842">
            <v>45320</v>
          </cell>
          <cell r="B3842">
            <v>570.02</v>
          </cell>
        </row>
        <row r="3843">
          <cell r="A3843">
            <v>45321</v>
          </cell>
          <cell r="B3843">
            <v>226.98</v>
          </cell>
        </row>
        <row r="3844">
          <cell r="A3844">
            <v>45327</v>
          </cell>
          <cell r="B3844">
            <v>256.16000000000003</v>
          </cell>
        </row>
        <row r="3845">
          <cell r="A3845">
            <v>45330</v>
          </cell>
          <cell r="B3845">
            <v>497.36</v>
          </cell>
        </row>
        <row r="3846">
          <cell r="A3846">
            <v>45331</v>
          </cell>
          <cell r="B3846">
            <v>772.34</v>
          </cell>
        </row>
        <row r="3847">
          <cell r="A3847">
            <v>45332</v>
          </cell>
          <cell r="B3847">
            <v>726.5</v>
          </cell>
        </row>
        <row r="3848">
          <cell r="A3848">
            <v>45333</v>
          </cell>
          <cell r="B3848">
            <v>879.66</v>
          </cell>
        </row>
        <row r="3849">
          <cell r="A3849">
            <v>45334</v>
          </cell>
          <cell r="B3849">
            <v>1330.46</v>
          </cell>
        </row>
        <row r="3850">
          <cell r="A3850">
            <v>45335</v>
          </cell>
          <cell r="B3850">
            <v>790.14</v>
          </cell>
        </row>
        <row r="3851">
          <cell r="A3851">
            <v>45337</v>
          </cell>
          <cell r="B3851">
            <v>254.46</v>
          </cell>
        </row>
        <row r="3852">
          <cell r="A3852">
            <v>45338</v>
          </cell>
          <cell r="B3852">
            <v>781.28</v>
          </cell>
        </row>
        <row r="3853">
          <cell r="A3853">
            <v>45340</v>
          </cell>
          <cell r="B3853">
            <v>1250.96</v>
          </cell>
        </row>
        <row r="3854">
          <cell r="A3854">
            <v>45341</v>
          </cell>
          <cell r="B3854">
            <v>280.45999999999998</v>
          </cell>
        </row>
        <row r="3855">
          <cell r="A3855">
            <v>45342</v>
          </cell>
          <cell r="B3855">
            <v>383.5</v>
          </cell>
        </row>
        <row r="3856">
          <cell r="A3856">
            <v>45346</v>
          </cell>
          <cell r="B3856">
            <v>6390.78</v>
          </cell>
        </row>
        <row r="3857">
          <cell r="A3857">
            <v>45347</v>
          </cell>
          <cell r="B3857">
            <v>346.78</v>
          </cell>
        </row>
        <row r="3858">
          <cell r="A3858">
            <v>45349</v>
          </cell>
          <cell r="B3858">
            <v>446.06</v>
          </cell>
        </row>
        <row r="3859">
          <cell r="A3859">
            <v>45350</v>
          </cell>
          <cell r="B3859">
            <v>1841.52</v>
          </cell>
        </row>
        <row r="3860">
          <cell r="A3860">
            <v>45378</v>
          </cell>
          <cell r="B3860">
            <v>858.16</v>
          </cell>
        </row>
        <row r="3861">
          <cell r="A3861">
            <v>45379</v>
          </cell>
          <cell r="B3861">
            <v>1097.42</v>
          </cell>
        </row>
        <row r="3862">
          <cell r="A3862">
            <v>45380</v>
          </cell>
          <cell r="B3862">
            <v>1116.3599999999999</v>
          </cell>
        </row>
        <row r="3863">
          <cell r="A3863">
            <v>45381</v>
          </cell>
          <cell r="B3863">
            <v>1142.1400000000001</v>
          </cell>
        </row>
        <row r="3864">
          <cell r="A3864">
            <v>45382</v>
          </cell>
          <cell r="B3864">
            <v>1739.58</v>
          </cell>
        </row>
        <row r="3865">
          <cell r="A3865">
            <v>45384</v>
          </cell>
          <cell r="B3865">
            <v>1250.54</v>
          </cell>
        </row>
        <row r="3866">
          <cell r="A3866">
            <v>45385</v>
          </cell>
          <cell r="B3866">
            <v>1142.58</v>
          </cell>
        </row>
        <row r="3867">
          <cell r="A3867">
            <v>45386</v>
          </cell>
          <cell r="B3867">
            <v>1608.54</v>
          </cell>
        </row>
        <row r="3868">
          <cell r="A3868">
            <v>45388</v>
          </cell>
          <cell r="B3868">
            <v>6776.82</v>
          </cell>
        </row>
        <row r="3869">
          <cell r="A3869">
            <v>45389</v>
          </cell>
          <cell r="B3869">
            <v>648.16</v>
          </cell>
        </row>
        <row r="3870">
          <cell r="A3870">
            <v>45390</v>
          </cell>
          <cell r="B3870">
            <v>743.1</v>
          </cell>
        </row>
        <row r="3871">
          <cell r="A3871">
            <v>45391</v>
          </cell>
          <cell r="B3871">
            <v>578.44000000000005</v>
          </cell>
        </row>
        <row r="3872">
          <cell r="A3872">
            <v>45392</v>
          </cell>
          <cell r="B3872">
            <v>681.18</v>
          </cell>
        </row>
        <row r="3873">
          <cell r="A3873">
            <v>45393</v>
          </cell>
          <cell r="B3873">
            <v>557.76</v>
          </cell>
        </row>
        <row r="3874">
          <cell r="A3874">
            <v>45395</v>
          </cell>
          <cell r="B3874">
            <v>4386.5</v>
          </cell>
        </row>
        <row r="3875">
          <cell r="A3875">
            <v>45397</v>
          </cell>
          <cell r="B3875">
            <v>4761.68</v>
          </cell>
        </row>
        <row r="3876">
          <cell r="A3876">
            <v>45398</v>
          </cell>
          <cell r="B3876">
            <v>2200.2800000000002</v>
          </cell>
        </row>
        <row r="3877">
          <cell r="A3877">
            <v>45400</v>
          </cell>
          <cell r="B3877">
            <v>2543.6</v>
          </cell>
        </row>
        <row r="3878">
          <cell r="A3878">
            <v>45402</v>
          </cell>
          <cell r="B3878">
            <v>3362.5</v>
          </cell>
        </row>
        <row r="3879">
          <cell r="A3879">
            <v>45500</v>
          </cell>
          <cell r="B3879">
            <v>1320.04</v>
          </cell>
        </row>
        <row r="3880">
          <cell r="A3880">
            <v>45505</v>
          </cell>
          <cell r="B3880">
            <v>1425.74</v>
          </cell>
        </row>
        <row r="3881">
          <cell r="A3881">
            <v>45520</v>
          </cell>
          <cell r="B3881">
            <v>442.9</v>
          </cell>
        </row>
        <row r="3882">
          <cell r="A3882">
            <v>45540</v>
          </cell>
          <cell r="B3882">
            <v>2366.48</v>
          </cell>
        </row>
        <row r="3883">
          <cell r="A3883">
            <v>45541</v>
          </cell>
          <cell r="B3883">
            <v>2141.06</v>
          </cell>
        </row>
        <row r="3884">
          <cell r="A3884">
            <v>45550</v>
          </cell>
          <cell r="B3884">
            <v>3268</v>
          </cell>
        </row>
        <row r="3885">
          <cell r="A3885">
            <v>45560</v>
          </cell>
          <cell r="B3885">
            <v>1582.28</v>
          </cell>
        </row>
        <row r="3886">
          <cell r="A3886">
            <v>45562</v>
          </cell>
          <cell r="B3886">
            <v>2561.1</v>
          </cell>
        </row>
        <row r="3887">
          <cell r="A3887">
            <v>45563</v>
          </cell>
          <cell r="B3887">
            <v>3677.54</v>
          </cell>
        </row>
        <row r="3888">
          <cell r="A3888">
            <v>45800</v>
          </cell>
          <cell r="B3888">
            <v>2818.94</v>
          </cell>
        </row>
        <row r="3889">
          <cell r="A3889">
            <v>45805</v>
          </cell>
          <cell r="B3889">
            <v>3258.2</v>
          </cell>
        </row>
        <row r="3890">
          <cell r="A3890">
            <v>45820</v>
          </cell>
          <cell r="B3890">
            <v>2826.44</v>
          </cell>
        </row>
        <row r="3891">
          <cell r="A3891">
            <v>45825</v>
          </cell>
          <cell r="B3891">
            <v>3421.96</v>
          </cell>
        </row>
        <row r="3892">
          <cell r="A3892">
            <v>45900</v>
          </cell>
          <cell r="B3892">
            <v>488.08</v>
          </cell>
        </row>
        <row r="3893">
          <cell r="A3893">
            <v>45905</v>
          </cell>
          <cell r="B3893">
            <v>402.18</v>
          </cell>
        </row>
        <row r="3894">
          <cell r="A3894">
            <v>45910</v>
          </cell>
          <cell r="B3894">
            <v>450.3</v>
          </cell>
        </row>
        <row r="3895">
          <cell r="A3895">
            <v>45915</v>
          </cell>
          <cell r="B3895">
            <v>888.66</v>
          </cell>
        </row>
        <row r="3896">
          <cell r="A3896">
            <v>45990</v>
          </cell>
          <cell r="B3896">
            <v>235.24</v>
          </cell>
        </row>
        <row r="3897">
          <cell r="A3897">
            <v>46020</v>
          </cell>
          <cell r="B3897">
            <v>264.45999999999998</v>
          </cell>
        </row>
        <row r="3898">
          <cell r="A3898">
            <v>46030</v>
          </cell>
          <cell r="B3898">
            <v>674.92</v>
          </cell>
        </row>
        <row r="3899">
          <cell r="A3899">
            <v>46040</v>
          </cell>
          <cell r="B3899">
            <v>1379.18</v>
          </cell>
        </row>
        <row r="3900">
          <cell r="A3900">
            <v>46045</v>
          </cell>
          <cell r="B3900">
            <v>1040.56</v>
          </cell>
        </row>
        <row r="3901">
          <cell r="A3901">
            <v>46050</v>
          </cell>
          <cell r="B3901">
            <v>625.66</v>
          </cell>
        </row>
        <row r="3902">
          <cell r="A3902">
            <v>46060</v>
          </cell>
          <cell r="B3902">
            <v>1164.1400000000001</v>
          </cell>
        </row>
        <row r="3903">
          <cell r="A3903">
            <v>46070</v>
          </cell>
          <cell r="B3903">
            <v>663.08</v>
          </cell>
        </row>
        <row r="3904">
          <cell r="A3904">
            <v>46080</v>
          </cell>
          <cell r="B3904">
            <v>729.04</v>
          </cell>
        </row>
        <row r="3905">
          <cell r="A3905">
            <v>46083</v>
          </cell>
          <cell r="B3905">
            <v>538.29999999999995</v>
          </cell>
        </row>
        <row r="3906">
          <cell r="A3906">
            <v>46200</v>
          </cell>
          <cell r="B3906">
            <v>1224.96</v>
          </cell>
        </row>
        <row r="3907">
          <cell r="A3907">
            <v>46220</v>
          </cell>
          <cell r="B3907">
            <v>655.88</v>
          </cell>
        </row>
        <row r="3908">
          <cell r="A3908">
            <v>46221</v>
          </cell>
          <cell r="B3908">
            <v>726.68</v>
          </cell>
        </row>
        <row r="3909">
          <cell r="A3909">
            <v>46230</v>
          </cell>
          <cell r="B3909">
            <v>796.94</v>
          </cell>
        </row>
        <row r="3910">
          <cell r="A3910">
            <v>46250</v>
          </cell>
          <cell r="B3910">
            <v>1208.42</v>
          </cell>
        </row>
        <row r="3911">
          <cell r="A3911">
            <v>46255</v>
          </cell>
          <cell r="B3911">
            <v>1306.06</v>
          </cell>
        </row>
        <row r="3912">
          <cell r="A3912">
            <v>46257</v>
          </cell>
          <cell r="B3912">
            <v>1002.24</v>
          </cell>
        </row>
        <row r="3913">
          <cell r="A3913">
            <v>46258</v>
          </cell>
          <cell r="B3913">
            <v>1121.58</v>
          </cell>
        </row>
        <row r="3914">
          <cell r="A3914">
            <v>46260</v>
          </cell>
          <cell r="B3914">
            <v>1133.98</v>
          </cell>
        </row>
        <row r="3915">
          <cell r="A3915">
            <v>46261</v>
          </cell>
          <cell r="B3915">
            <v>1239.9000000000001</v>
          </cell>
        </row>
        <row r="3916">
          <cell r="A3916">
            <v>46262</v>
          </cell>
          <cell r="B3916">
            <v>1362.72</v>
          </cell>
        </row>
        <row r="3917">
          <cell r="A3917">
            <v>46270</v>
          </cell>
          <cell r="B3917">
            <v>1344.4</v>
          </cell>
        </row>
        <row r="3918">
          <cell r="A3918">
            <v>46275</v>
          </cell>
          <cell r="B3918">
            <v>1417.4</v>
          </cell>
        </row>
        <row r="3919">
          <cell r="A3919">
            <v>46280</v>
          </cell>
          <cell r="B3919">
            <v>1149.8</v>
          </cell>
        </row>
        <row r="3920">
          <cell r="A3920">
            <v>46285</v>
          </cell>
          <cell r="B3920">
            <v>1411.5</v>
          </cell>
        </row>
        <row r="3921">
          <cell r="A3921">
            <v>46288</v>
          </cell>
          <cell r="B3921">
            <v>1323.38</v>
          </cell>
        </row>
        <row r="3922">
          <cell r="A3922">
            <v>46320</v>
          </cell>
          <cell r="B3922">
            <v>549.44000000000005</v>
          </cell>
        </row>
        <row r="3923">
          <cell r="A3923">
            <v>46500</v>
          </cell>
          <cell r="B3923">
            <v>833.04</v>
          </cell>
        </row>
        <row r="3924">
          <cell r="A3924">
            <v>46505</v>
          </cell>
          <cell r="B3924">
            <v>786.42</v>
          </cell>
        </row>
        <row r="3925">
          <cell r="A3925">
            <v>46600</v>
          </cell>
          <cell r="B3925">
            <v>318.10000000000002</v>
          </cell>
        </row>
        <row r="3926">
          <cell r="A3926">
            <v>46601</v>
          </cell>
          <cell r="B3926">
            <v>371.78</v>
          </cell>
        </row>
        <row r="3927">
          <cell r="A3927">
            <v>46604</v>
          </cell>
          <cell r="B3927">
            <v>1812.18</v>
          </cell>
        </row>
        <row r="3928">
          <cell r="A3928">
            <v>46606</v>
          </cell>
          <cell r="B3928">
            <v>753.42</v>
          </cell>
        </row>
        <row r="3929">
          <cell r="A3929">
            <v>46607</v>
          </cell>
          <cell r="B3929">
            <v>515.08000000000004</v>
          </cell>
        </row>
        <row r="3930">
          <cell r="A3930">
            <v>46608</v>
          </cell>
          <cell r="B3930">
            <v>778.08</v>
          </cell>
        </row>
        <row r="3931">
          <cell r="A3931">
            <v>46610</v>
          </cell>
          <cell r="B3931">
            <v>740.34</v>
          </cell>
        </row>
        <row r="3932">
          <cell r="A3932">
            <v>46611</v>
          </cell>
          <cell r="B3932">
            <v>590.04</v>
          </cell>
        </row>
        <row r="3933">
          <cell r="A3933">
            <v>46612</v>
          </cell>
          <cell r="B3933">
            <v>889.58</v>
          </cell>
        </row>
        <row r="3934">
          <cell r="A3934">
            <v>46614</v>
          </cell>
          <cell r="B3934">
            <v>445.44</v>
          </cell>
        </row>
        <row r="3935">
          <cell r="A3935">
            <v>46615</v>
          </cell>
          <cell r="B3935">
            <v>456.64</v>
          </cell>
        </row>
        <row r="3936">
          <cell r="A3936">
            <v>46700</v>
          </cell>
          <cell r="B3936">
            <v>1535.44</v>
          </cell>
        </row>
        <row r="3937">
          <cell r="A3937">
            <v>46705</v>
          </cell>
          <cell r="B3937">
            <v>1339.04</v>
          </cell>
        </row>
        <row r="3938">
          <cell r="A3938">
            <v>46706</v>
          </cell>
          <cell r="B3938">
            <v>415.22</v>
          </cell>
        </row>
        <row r="3939">
          <cell r="A3939">
            <v>46707</v>
          </cell>
          <cell r="B3939">
            <v>1186.22</v>
          </cell>
        </row>
        <row r="3940">
          <cell r="A3940">
            <v>46710</v>
          </cell>
          <cell r="B3940">
            <v>2488.7199999999998</v>
          </cell>
        </row>
        <row r="3941">
          <cell r="A3941">
            <v>46712</v>
          </cell>
          <cell r="B3941">
            <v>4867.54</v>
          </cell>
        </row>
        <row r="3942">
          <cell r="A3942">
            <v>46715</v>
          </cell>
          <cell r="B3942">
            <v>1285.3</v>
          </cell>
        </row>
        <row r="3943">
          <cell r="A3943">
            <v>46716</v>
          </cell>
          <cell r="B3943">
            <v>2823.14</v>
          </cell>
        </row>
        <row r="3944">
          <cell r="A3944">
            <v>46730</v>
          </cell>
          <cell r="B3944">
            <v>4448.38</v>
          </cell>
        </row>
        <row r="3945">
          <cell r="A3945">
            <v>46735</v>
          </cell>
          <cell r="B3945">
            <v>5081.9799999999996</v>
          </cell>
        </row>
        <row r="3946">
          <cell r="A3946">
            <v>46740</v>
          </cell>
          <cell r="B3946">
            <v>4833.5200000000004</v>
          </cell>
        </row>
        <row r="3947">
          <cell r="A3947">
            <v>46742</v>
          </cell>
          <cell r="B3947">
            <v>5543.76</v>
          </cell>
        </row>
        <row r="3948">
          <cell r="A3948">
            <v>46744</v>
          </cell>
          <cell r="B3948">
            <v>7724.44</v>
          </cell>
        </row>
        <row r="3949">
          <cell r="A3949">
            <v>46746</v>
          </cell>
          <cell r="B3949">
            <v>8488.18</v>
          </cell>
        </row>
        <row r="3950">
          <cell r="A3950">
            <v>46748</v>
          </cell>
          <cell r="B3950">
            <v>9178.14</v>
          </cell>
        </row>
        <row r="3951">
          <cell r="A3951">
            <v>46750</v>
          </cell>
          <cell r="B3951">
            <v>1723.02</v>
          </cell>
        </row>
        <row r="3952">
          <cell r="A3952">
            <v>46751</v>
          </cell>
          <cell r="B3952">
            <v>1544.28</v>
          </cell>
        </row>
        <row r="3953">
          <cell r="A3953">
            <v>46753</v>
          </cell>
          <cell r="B3953">
            <v>1419.88</v>
          </cell>
        </row>
        <row r="3954">
          <cell r="A3954">
            <v>46754</v>
          </cell>
          <cell r="B3954">
            <v>891.36</v>
          </cell>
        </row>
        <row r="3955">
          <cell r="A3955">
            <v>46760</v>
          </cell>
          <cell r="B3955">
            <v>2571.54</v>
          </cell>
        </row>
        <row r="3956">
          <cell r="A3956">
            <v>46761</v>
          </cell>
          <cell r="B3956">
            <v>2086.54</v>
          </cell>
        </row>
        <row r="3957">
          <cell r="A3957">
            <v>46900</v>
          </cell>
          <cell r="B3957">
            <v>615.5</v>
          </cell>
        </row>
        <row r="3958">
          <cell r="A3958">
            <v>46910</v>
          </cell>
          <cell r="B3958">
            <v>680.98</v>
          </cell>
        </row>
        <row r="3959">
          <cell r="A3959">
            <v>46916</v>
          </cell>
          <cell r="B3959">
            <v>679.78</v>
          </cell>
        </row>
        <row r="3960">
          <cell r="A3960">
            <v>46917</v>
          </cell>
          <cell r="B3960">
            <v>1201.22</v>
          </cell>
        </row>
        <row r="3961">
          <cell r="A3961">
            <v>46922</v>
          </cell>
          <cell r="B3961">
            <v>824.06</v>
          </cell>
        </row>
        <row r="3962">
          <cell r="A3962">
            <v>46924</v>
          </cell>
          <cell r="B3962">
            <v>1459.62</v>
          </cell>
        </row>
        <row r="3963">
          <cell r="A3963">
            <v>46930</v>
          </cell>
          <cell r="B3963">
            <v>559.67999999999995</v>
          </cell>
        </row>
        <row r="3964">
          <cell r="A3964">
            <v>46940</v>
          </cell>
          <cell r="B3964">
            <v>680.32</v>
          </cell>
        </row>
        <row r="3965">
          <cell r="A3965">
            <v>46942</v>
          </cell>
          <cell r="B3965">
            <v>653.29999999999995</v>
          </cell>
        </row>
        <row r="3966">
          <cell r="A3966">
            <v>46945</v>
          </cell>
          <cell r="B3966">
            <v>839.02</v>
          </cell>
        </row>
        <row r="3967">
          <cell r="A3967">
            <v>46946</v>
          </cell>
          <cell r="B3967">
            <v>930.34</v>
          </cell>
        </row>
        <row r="3968">
          <cell r="A3968">
            <v>46947</v>
          </cell>
          <cell r="B3968">
            <v>902.14</v>
          </cell>
        </row>
        <row r="3969">
          <cell r="A3969">
            <v>46948</v>
          </cell>
          <cell r="B3969">
            <v>1066.4000000000001</v>
          </cell>
        </row>
        <row r="3970">
          <cell r="A3970">
            <v>47000</v>
          </cell>
          <cell r="B3970">
            <v>804.14</v>
          </cell>
        </row>
        <row r="3971">
          <cell r="A3971">
            <v>47001</v>
          </cell>
          <cell r="B3971">
            <v>219.54</v>
          </cell>
        </row>
        <row r="3972">
          <cell r="A3972">
            <v>47010</v>
          </cell>
          <cell r="B3972">
            <v>2698.06</v>
          </cell>
        </row>
        <row r="3973">
          <cell r="A3973">
            <v>47015</v>
          </cell>
          <cell r="B3973">
            <v>2589.86</v>
          </cell>
        </row>
        <row r="3974">
          <cell r="A3974">
            <v>47100</v>
          </cell>
          <cell r="B3974">
            <v>1916.4</v>
          </cell>
        </row>
        <row r="3975">
          <cell r="A3975">
            <v>47120</v>
          </cell>
          <cell r="B3975">
            <v>5121.26</v>
          </cell>
        </row>
        <row r="3976">
          <cell r="A3976">
            <v>47122</v>
          </cell>
          <cell r="B3976">
            <v>7408.5</v>
          </cell>
        </row>
        <row r="3977">
          <cell r="A3977">
            <v>47125</v>
          </cell>
          <cell r="B3977">
            <v>6662.08</v>
          </cell>
        </row>
        <row r="3978">
          <cell r="A3978">
            <v>47130</v>
          </cell>
          <cell r="B3978">
            <v>7148.2</v>
          </cell>
        </row>
        <row r="3979">
          <cell r="A3979">
            <v>47135</v>
          </cell>
          <cell r="B3979">
            <v>11769.66</v>
          </cell>
        </row>
        <row r="3980">
          <cell r="A3980">
            <v>47140</v>
          </cell>
          <cell r="B3980">
            <v>7795.68</v>
          </cell>
        </row>
        <row r="3981">
          <cell r="A3981">
            <v>47141</v>
          </cell>
          <cell r="B3981">
            <v>9297.6200000000008</v>
          </cell>
        </row>
        <row r="3982">
          <cell r="A3982">
            <v>47142</v>
          </cell>
          <cell r="B3982">
            <v>10194.9</v>
          </cell>
        </row>
        <row r="3983">
          <cell r="A3983">
            <v>47146</v>
          </cell>
          <cell r="B3983">
            <v>692.06</v>
          </cell>
        </row>
        <row r="3984">
          <cell r="A3984">
            <v>47147</v>
          </cell>
          <cell r="B3984">
            <v>806.9</v>
          </cell>
        </row>
        <row r="3985">
          <cell r="A3985">
            <v>47300</v>
          </cell>
          <cell r="B3985">
            <v>2530.66</v>
          </cell>
        </row>
        <row r="3986">
          <cell r="A3986">
            <v>47350</v>
          </cell>
          <cell r="B3986">
            <v>3024.34</v>
          </cell>
        </row>
        <row r="3987">
          <cell r="A3987">
            <v>47360</v>
          </cell>
          <cell r="B3987">
            <v>4096.92</v>
          </cell>
        </row>
        <row r="3988">
          <cell r="A3988">
            <v>47361</v>
          </cell>
          <cell r="B3988">
            <v>6533.44</v>
          </cell>
        </row>
        <row r="3989">
          <cell r="A3989">
            <v>47362</v>
          </cell>
          <cell r="B3989">
            <v>3170.78</v>
          </cell>
        </row>
        <row r="3990">
          <cell r="A3990">
            <v>47370</v>
          </cell>
          <cell r="B3990">
            <v>2758.96</v>
          </cell>
        </row>
        <row r="3991">
          <cell r="A3991">
            <v>47371</v>
          </cell>
          <cell r="B3991">
            <v>2766.36</v>
          </cell>
        </row>
        <row r="3992">
          <cell r="A3992">
            <v>47380</v>
          </cell>
          <cell r="B3992">
            <v>3166.62</v>
          </cell>
        </row>
        <row r="3993">
          <cell r="A3993">
            <v>47381</v>
          </cell>
          <cell r="B3993">
            <v>3236.18</v>
          </cell>
        </row>
        <row r="3994">
          <cell r="A3994">
            <v>47382</v>
          </cell>
          <cell r="B3994">
            <v>9946.2199999999993</v>
          </cell>
        </row>
        <row r="3995">
          <cell r="A3995">
            <v>47383</v>
          </cell>
          <cell r="B3995">
            <v>16578.72</v>
          </cell>
        </row>
        <row r="3996">
          <cell r="A3996">
            <v>47400</v>
          </cell>
          <cell r="B3996">
            <v>4679.3599999999997</v>
          </cell>
        </row>
        <row r="3997">
          <cell r="A3997">
            <v>47420</v>
          </cell>
          <cell r="B3997">
            <v>2937.24</v>
          </cell>
        </row>
        <row r="3998">
          <cell r="A3998">
            <v>47425</v>
          </cell>
          <cell r="B3998">
            <v>3014.44</v>
          </cell>
        </row>
        <row r="3999">
          <cell r="A3999">
            <v>47460</v>
          </cell>
          <cell r="B3999">
            <v>2807</v>
          </cell>
        </row>
        <row r="4000">
          <cell r="A4000">
            <v>47480</v>
          </cell>
          <cell r="B4000">
            <v>1987.26</v>
          </cell>
        </row>
        <row r="4001">
          <cell r="A4001">
            <v>47490</v>
          </cell>
          <cell r="B4001">
            <v>792.44</v>
          </cell>
        </row>
        <row r="4002">
          <cell r="A4002">
            <v>47531</v>
          </cell>
          <cell r="B4002">
            <v>1164.32</v>
          </cell>
        </row>
        <row r="4003">
          <cell r="A4003">
            <v>47532</v>
          </cell>
          <cell r="B4003">
            <v>2247.1799999999998</v>
          </cell>
        </row>
        <row r="4004">
          <cell r="A4004">
            <v>47533</v>
          </cell>
          <cell r="B4004">
            <v>3143.58</v>
          </cell>
        </row>
        <row r="4005">
          <cell r="A4005">
            <v>47534</v>
          </cell>
          <cell r="B4005">
            <v>3400.04</v>
          </cell>
        </row>
        <row r="4006">
          <cell r="A4006">
            <v>47535</v>
          </cell>
          <cell r="B4006">
            <v>2398.1</v>
          </cell>
        </row>
        <row r="4007">
          <cell r="A4007">
            <v>47536</v>
          </cell>
          <cell r="B4007">
            <v>1725.64</v>
          </cell>
        </row>
        <row r="4008">
          <cell r="A4008">
            <v>47537</v>
          </cell>
          <cell r="B4008">
            <v>1341.1</v>
          </cell>
        </row>
        <row r="4009">
          <cell r="A4009">
            <v>47538</v>
          </cell>
          <cell r="B4009">
            <v>10517.68</v>
          </cell>
        </row>
        <row r="4010">
          <cell r="A4010">
            <v>47539</v>
          </cell>
          <cell r="B4010">
            <v>11629.98</v>
          </cell>
        </row>
        <row r="4011">
          <cell r="A4011">
            <v>47540</v>
          </cell>
          <cell r="B4011">
            <v>11731.54</v>
          </cell>
        </row>
        <row r="4012">
          <cell r="A4012">
            <v>47541</v>
          </cell>
          <cell r="B4012">
            <v>3089.08</v>
          </cell>
        </row>
        <row r="4013">
          <cell r="A4013">
            <v>47542</v>
          </cell>
          <cell r="B4013">
            <v>1328.82</v>
          </cell>
        </row>
        <row r="4014">
          <cell r="A4014">
            <v>47543</v>
          </cell>
          <cell r="B4014">
            <v>1022.58</v>
          </cell>
        </row>
        <row r="4015">
          <cell r="A4015">
            <v>47544</v>
          </cell>
          <cell r="B4015">
            <v>2270.7600000000002</v>
          </cell>
        </row>
        <row r="4016">
          <cell r="A4016">
            <v>47550</v>
          </cell>
          <cell r="B4016">
            <v>347.82</v>
          </cell>
        </row>
        <row r="4017">
          <cell r="A4017">
            <v>47552</v>
          </cell>
          <cell r="B4017">
            <v>592.14</v>
          </cell>
        </row>
        <row r="4018">
          <cell r="A4018">
            <v>47553</v>
          </cell>
          <cell r="B4018">
            <v>586.29999999999995</v>
          </cell>
        </row>
        <row r="4019">
          <cell r="A4019">
            <v>47554</v>
          </cell>
          <cell r="B4019">
            <v>970.46</v>
          </cell>
        </row>
        <row r="4020">
          <cell r="A4020">
            <v>47555</v>
          </cell>
          <cell r="B4020">
            <v>697.94</v>
          </cell>
        </row>
        <row r="4021">
          <cell r="A4021">
            <v>47556</v>
          </cell>
          <cell r="B4021">
            <v>790.78</v>
          </cell>
        </row>
        <row r="4022">
          <cell r="A4022">
            <v>47562</v>
          </cell>
          <cell r="B4022">
            <v>1472.92</v>
          </cell>
        </row>
        <row r="4023">
          <cell r="A4023">
            <v>47563</v>
          </cell>
          <cell r="B4023">
            <v>1602.02</v>
          </cell>
        </row>
        <row r="4024">
          <cell r="A4024">
            <v>47564</v>
          </cell>
          <cell r="B4024">
            <v>2480.02</v>
          </cell>
        </row>
        <row r="4025">
          <cell r="A4025">
            <v>47570</v>
          </cell>
          <cell r="B4025">
            <v>1719.36</v>
          </cell>
        </row>
        <row r="4026">
          <cell r="A4026">
            <v>47600</v>
          </cell>
          <cell r="B4026">
            <v>2368.42</v>
          </cell>
        </row>
        <row r="4027">
          <cell r="A4027">
            <v>47605</v>
          </cell>
          <cell r="B4027">
            <v>2491.58</v>
          </cell>
        </row>
        <row r="4028">
          <cell r="A4028">
            <v>47610</v>
          </cell>
          <cell r="B4028">
            <v>2750.36</v>
          </cell>
        </row>
        <row r="4029">
          <cell r="A4029">
            <v>47612</v>
          </cell>
          <cell r="B4029">
            <v>2790.8</v>
          </cell>
        </row>
        <row r="4030">
          <cell r="A4030">
            <v>47620</v>
          </cell>
          <cell r="B4030">
            <v>3006.78</v>
          </cell>
        </row>
        <row r="4031">
          <cell r="A4031">
            <v>47700</v>
          </cell>
          <cell r="B4031">
            <v>2370.14</v>
          </cell>
        </row>
        <row r="4032">
          <cell r="A4032">
            <v>47701</v>
          </cell>
          <cell r="B4032">
            <v>3810.82</v>
          </cell>
        </row>
        <row r="4033">
          <cell r="A4033">
            <v>47711</v>
          </cell>
          <cell r="B4033">
            <v>3426.1</v>
          </cell>
        </row>
        <row r="4034">
          <cell r="A4034">
            <v>47712</v>
          </cell>
          <cell r="B4034">
            <v>4347.88</v>
          </cell>
        </row>
        <row r="4035">
          <cell r="A4035">
            <v>47715</v>
          </cell>
          <cell r="B4035">
            <v>2942.04</v>
          </cell>
        </row>
        <row r="4036">
          <cell r="A4036">
            <v>47720</v>
          </cell>
          <cell r="B4036">
            <v>2571.62</v>
          </cell>
        </row>
        <row r="4037">
          <cell r="A4037">
            <v>47721</v>
          </cell>
          <cell r="B4037">
            <v>2993.18</v>
          </cell>
        </row>
        <row r="4038">
          <cell r="A4038">
            <v>47740</v>
          </cell>
          <cell r="B4038">
            <v>2904.94</v>
          </cell>
        </row>
        <row r="4039">
          <cell r="A4039">
            <v>47741</v>
          </cell>
          <cell r="B4039">
            <v>3248.88</v>
          </cell>
        </row>
        <row r="4040">
          <cell r="A4040">
            <v>47760</v>
          </cell>
          <cell r="B4040">
            <v>4911.18</v>
          </cell>
        </row>
        <row r="4041">
          <cell r="A4041">
            <v>47765</v>
          </cell>
          <cell r="B4041">
            <v>6439.28</v>
          </cell>
        </row>
        <row r="4042">
          <cell r="A4042">
            <v>47780</v>
          </cell>
          <cell r="B4042">
            <v>5372.28</v>
          </cell>
        </row>
        <row r="4043">
          <cell r="A4043">
            <v>47785</v>
          </cell>
          <cell r="B4043">
            <v>7003.28</v>
          </cell>
        </row>
        <row r="4044">
          <cell r="A4044">
            <v>47800</v>
          </cell>
          <cell r="B4044">
            <v>3441.4</v>
          </cell>
        </row>
        <row r="4045">
          <cell r="A4045">
            <v>47801</v>
          </cell>
          <cell r="B4045">
            <v>2486.4</v>
          </cell>
        </row>
        <row r="4046">
          <cell r="A4046">
            <v>47802</v>
          </cell>
          <cell r="B4046">
            <v>3359.34</v>
          </cell>
        </row>
        <row r="4047">
          <cell r="A4047">
            <v>47900</v>
          </cell>
          <cell r="B4047">
            <v>3045.38</v>
          </cell>
        </row>
        <row r="4048">
          <cell r="A4048">
            <v>48000</v>
          </cell>
          <cell r="B4048">
            <v>4094.12</v>
          </cell>
        </row>
        <row r="4049">
          <cell r="A4049">
            <v>48001</v>
          </cell>
          <cell r="B4049">
            <v>4988.3999999999996</v>
          </cell>
        </row>
        <row r="4050">
          <cell r="A4050">
            <v>48020</v>
          </cell>
          <cell r="B4050">
            <v>2610.1</v>
          </cell>
        </row>
        <row r="4051">
          <cell r="A4051">
            <v>48100</v>
          </cell>
          <cell r="B4051">
            <v>1970.34</v>
          </cell>
        </row>
        <row r="4052">
          <cell r="A4052">
            <v>48102</v>
          </cell>
          <cell r="B4052">
            <v>1322.56</v>
          </cell>
        </row>
        <row r="4053">
          <cell r="A4053">
            <v>48105</v>
          </cell>
          <cell r="B4053">
            <v>6180.3</v>
          </cell>
        </row>
        <row r="4054">
          <cell r="A4054">
            <v>48120</v>
          </cell>
          <cell r="B4054">
            <v>2450.42</v>
          </cell>
        </row>
        <row r="4055">
          <cell r="A4055">
            <v>48140</v>
          </cell>
          <cell r="B4055">
            <v>3433.28</v>
          </cell>
        </row>
        <row r="4056">
          <cell r="A4056">
            <v>48145</v>
          </cell>
          <cell r="B4056">
            <v>3567.42</v>
          </cell>
        </row>
        <row r="4057">
          <cell r="A4057">
            <v>48146</v>
          </cell>
          <cell r="B4057">
            <v>4155.74</v>
          </cell>
        </row>
        <row r="4058">
          <cell r="A4058">
            <v>48148</v>
          </cell>
          <cell r="B4058">
            <v>2760.24</v>
          </cell>
        </row>
        <row r="4059">
          <cell r="A4059">
            <v>48150</v>
          </cell>
          <cell r="B4059">
            <v>6791.18</v>
          </cell>
        </row>
        <row r="4060">
          <cell r="A4060">
            <v>48152</v>
          </cell>
          <cell r="B4060">
            <v>6286.46</v>
          </cell>
        </row>
        <row r="4061">
          <cell r="A4061">
            <v>48153</v>
          </cell>
          <cell r="B4061">
            <v>6752.98</v>
          </cell>
        </row>
        <row r="4062">
          <cell r="A4062">
            <v>48154</v>
          </cell>
          <cell r="B4062">
            <v>6312</v>
          </cell>
        </row>
        <row r="4063">
          <cell r="A4063">
            <v>48155</v>
          </cell>
          <cell r="B4063">
            <v>4040.24</v>
          </cell>
        </row>
        <row r="4064">
          <cell r="A4064">
            <v>48400</v>
          </cell>
          <cell r="B4064">
            <v>225.98</v>
          </cell>
        </row>
        <row r="4065">
          <cell r="A4065">
            <v>48500</v>
          </cell>
          <cell r="B4065">
            <v>2561.56</v>
          </cell>
        </row>
        <row r="4066">
          <cell r="A4066">
            <v>48510</v>
          </cell>
          <cell r="B4066">
            <v>2449.54</v>
          </cell>
        </row>
        <row r="4067">
          <cell r="A4067">
            <v>48520</v>
          </cell>
          <cell r="B4067">
            <v>2421.14</v>
          </cell>
        </row>
        <row r="4068">
          <cell r="A4068">
            <v>48540</v>
          </cell>
          <cell r="B4068">
            <v>2857.92</v>
          </cell>
        </row>
        <row r="4069">
          <cell r="A4069">
            <v>48545</v>
          </cell>
          <cell r="B4069">
            <v>2959.24</v>
          </cell>
        </row>
        <row r="4070">
          <cell r="A4070">
            <v>48547</v>
          </cell>
          <cell r="B4070">
            <v>3900.92</v>
          </cell>
        </row>
        <row r="4071">
          <cell r="A4071">
            <v>48548</v>
          </cell>
          <cell r="B4071">
            <v>3648.48</v>
          </cell>
        </row>
        <row r="4072">
          <cell r="A4072">
            <v>48552</v>
          </cell>
          <cell r="B4072">
            <v>496.48</v>
          </cell>
        </row>
        <row r="4073">
          <cell r="A4073">
            <v>48554</v>
          </cell>
          <cell r="B4073">
            <v>5938.64</v>
          </cell>
        </row>
        <row r="4074">
          <cell r="A4074">
            <v>48556</v>
          </cell>
          <cell r="B4074">
            <v>2896.18</v>
          </cell>
        </row>
        <row r="4075">
          <cell r="A4075">
            <v>49000</v>
          </cell>
          <cell r="B4075">
            <v>1709.32</v>
          </cell>
        </row>
        <row r="4076">
          <cell r="A4076">
            <v>49002</v>
          </cell>
          <cell r="B4076">
            <v>2287.2600000000002</v>
          </cell>
        </row>
        <row r="4077">
          <cell r="A4077">
            <v>49010</v>
          </cell>
          <cell r="B4077">
            <v>2005.92</v>
          </cell>
        </row>
        <row r="4078">
          <cell r="A4078">
            <v>49013</v>
          </cell>
          <cell r="B4078">
            <v>962.86</v>
          </cell>
        </row>
        <row r="4079">
          <cell r="A4079">
            <v>49014</v>
          </cell>
          <cell r="B4079">
            <v>809.14</v>
          </cell>
        </row>
        <row r="4080">
          <cell r="A4080">
            <v>49020</v>
          </cell>
          <cell r="B4080">
            <v>3512.46</v>
          </cell>
        </row>
        <row r="4081">
          <cell r="A4081">
            <v>49040</v>
          </cell>
          <cell r="B4081">
            <v>2228.96</v>
          </cell>
        </row>
        <row r="4082">
          <cell r="A4082">
            <v>49060</v>
          </cell>
          <cell r="B4082">
            <v>2418.46</v>
          </cell>
        </row>
        <row r="4083">
          <cell r="A4083">
            <v>49062</v>
          </cell>
          <cell r="B4083">
            <v>1710.62</v>
          </cell>
        </row>
        <row r="4084">
          <cell r="A4084">
            <v>49082</v>
          </cell>
          <cell r="B4084">
            <v>557.70000000000005</v>
          </cell>
        </row>
        <row r="4085">
          <cell r="A4085">
            <v>49083</v>
          </cell>
          <cell r="B4085">
            <v>772.68</v>
          </cell>
        </row>
        <row r="4086">
          <cell r="A4086">
            <v>49084</v>
          </cell>
          <cell r="B4086">
            <v>229.06</v>
          </cell>
        </row>
        <row r="4087">
          <cell r="A4087">
            <v>49180</v>
          </cell>
          <cell r="B4087">
            <v>443.4</v>
          </cell>
        </row>
        <row r="4088">
          <cell r="A4088">
            <v>49185</v>
          </cell>
          <cell r="B4088">
            <v>3511.9</v>
          </cell>
        </row>
        <row r="4089">
          <cell r="A4089">
            <v>49203</v>
          </cell>
          <cell r="B4089">
            <v>2648.36</v>
          </cell>
        </row>
        <row r="4090">
          <cell r="A4090">
            <v>49204</v>
          </cell>
          <cell r="B4090">
            <v>3359.46</v>
          </cell>
        </row>
        <row r="4091">
          <cell r="A4091">
            <v>49205</v>
          </cell>
          <cell r="B4091">
            <v>3848.3</v>
          </cell>
        </row>
        <row r="4092">
          <cell r="A4092">
            <v>49215</v>
          </cell>
          <cell r="B4092">
            <v>4867.6400000000003</v>
          </cell>
        </row>
        <row r="4093">
          <cell r="A4093">
            <v>49250</v>
          </cell>
          <cell r="B4093">
            <v>1350.22</v>
          </cell>
        </row>
        <row r="4094">
          <cell r="A4094">
            <v>49255</v>
          </cell>
          <cell r="B4094">
            <v>1790.02</v>
          </cell>
        </row>
        <row r="4095">
          <cell r="A4095">
            <v>49320</v>
          </cell>
          <cell r="B4095">
            <v>740.86</v>
          </cell>
        </row>
        <row r="4096">
          <cell r="A4096">
            <v>49321</v>
          </cell>
          <cell r="B4096">
            <v>777.44</v>
          </cell>
        </row>
        <row r="4097">
          <cell r="A4097">
            <v>49322</v>
          </cell>
          <cell r="B4097">
            <v>841.84</v>
          </cell>
        </row>
        <row r="4098">
          <cell r="A4098">
            <v>49323</v>
          </cell>
          <cell r="B4098">
            <v>1429.04</v>
          </cell>
        </row>
        <row r="4099">
          <cell r="A4099">
            <v>49324</v>
          </cell>
          <cell r="B4099">
            <v>855.8</v>
          </cell>
        </row>
        <row r="4100">
          <cell r="A4100">
            <v>49325</v>
          </cell>
          <cell r="B4100">
            <v>910.74</v>
          </cell>
        </row>
        <row r="4101">
          <cell r="A4101">
            <v>49326</v>
          </cell>
          <cell r="B4101">
            <v>395.68</v>
          </cell>
        </row>
        <row r="4102">
          <cell r="A4102">
            <v>49327</v>
          </cell>
          <cell r="B4102">
            <v>274.56</v>
          </cell>
        </row>
        <row r="4103">
          <cell r="A4103">
            <v>49400</v>
          </cell>
          <cell r="B4103">
            <v>368.42</v>
          </cell>
        </row>
        <row r="4104">
          <cell r="A4104">
            <v>49402</v>
          </cell>
          <cell r="B4104">
            <v>1889.54</v>
          </cell>
        </row>
        <row r="4105">
          <cell r="A4105">
            <v>49405</v>
          </cell>
          <cell r="B4105">
            <v>2395.56</v>
          </cell>
        </row>
        <row r="4106">
          <cell r="A4106">
            <v>49406</v>
          </cell>
          <cell r="B4106">
            <v>2396.48</v>
          </cell>
        </row>
        <row r="4107">
          <cell r="A4107">
            <v>49407</v>
          </cell>
          <cell r="B4107">
            <v>1999.48</v>
          </cell>
        </row>
        <row r="4108">
          <cell r="A4108">
            <v>49411</v>
          </cell>
          <cell r="B4108">
            <v>1260.24</v>
          </cell>
        </row>
        <row r="4109">
          <cell r="A4109">
            <v>49412</v>
          </cell>
          <cell r="B4109">
            <v>173.48</v>
          </cell>
        </row>
        <row r="4110">
          <cell r="A4110">
            <v>49418</v>
          </cell>
          <cell r="B4110">
            <v>2667.94</v>
          </cell>
        </row>
        <row r="4111">
          <cell r="A4111">
            <v>49419</v>
          </cell>
          <cell r="B4111">
            <v>931.42</v>
          </cell>
        </row>
        <row r="4112">
          <cell r="A4112">
            <v>49421</v>
          </cell>
          <cell r="B4112">
            <v>479.36</v>
          </cell>
        </row>
        <row r="4113">
          <cell r="A4113">
            <v>49422</v>
          </cell>
          <cell r="B4113">
            <v>473.92</v>
          </cell>
        </row>
        <row r="4114">
          <cell r="A4114">
            <v>49423</v>
          </cell>
          <cell r="B4114">
            <v>1628.3</v>
          </cell>
        </row>
        <row r="4115">
          <cell r="A4115">
            <v>49424</v>
          </cell>
          <cell r="B4115">
            <v>494</v>
          </cell>
        </row>
        <row r="4116">
          <cell r="A4116">
            <v>49425</v>
          </cell>
          <cell r="B4116">
            <v>1745.08</v>
          </cell>
        </row>
        <row r="4117">
          <cell r="A4117">
            <v>49426</v>
          </cell>
          <cell r="B4117">
            <v>1502.96</v>
          </cell>
        </row>
        <row r="4118">
          <cell r="A4118">
            <v>49427</v>
          </cell>
          <cell r="B4118">
            <v>82.6</v>
          </cell>
        </row>
        <row r="4119">
          <cell r="A4119">
            <v>49428</v>
          </cell>
          <cell r="B4119">
            <v>957.84</v>
          </cell>
        </row>
        <row r="4120">
          <cell r="A4120">
            <v>49429</v>
          </cell>
          <cell r="B4120">
            <v>1012.92</v>
          </cell>
        </row>
        <row r="4121">
          <cell r="A4121">
            <v>49435</v>
          </cell>
          <cell r="B4121">
            <v>247.04</v>
          </cell>
        </row>
        <row r="4122">
          <cell r="A4122">
            <v>49436</v>
          </cell>
          <cell r="B4122">
            <v>1432.14</v>
          </cell>
        </row>
        <row r="4123">
          <cell r="A4123">
            <v>49440</v>
          </cell>
          <cell r="B4123">
            <v>2244.2199999999998</v>
          </cell>
        </row>
        <row r="4124">
          <cell r="A4124">
            <v>49441</v>
          </cell>
          <cell r="B4124">
            <v>2540.6999999999998</v>
          </cell>
        </row>
        <row r="4125">
          <cell r="A4125">
            <v>49442</v>
          </cell>
          <cell r="B4125">
            <v>2146.94</v>
          </cell>
        </row>
        <row r="4126">
          <cell r="A4126">
            <v>49446</v>
          </cell>
          <cell r="B4126">
            <v>2172.6999999999998</v>
          </cell>
        </row>
        <row r="4127">
          <cell r="A4127">
            <v>49450</v>
          </cell>
          <cell r="B4127">
            <v>1650.76</v>
          </cell>
        </row>
        <row r="4128">
          <cell r="A4128">
            <v>49451</v>
          </cell>
          <cell r="B4128">
            <v>1754.56</v>
          </cell>
        </row>
        <row r="4129">
          <cell r="A4129">
            <v>49452</v>
          </cell>
          <cell r="B4129">
            <v>2114.58</v>
          </cell>
        </row>
        <row r="4130">
          <cell r="A4130">
            <v>49460</v>
          </cell>
          <cell r="B4130">
            <v>1956.08</v>
          </cell>
        </row>
        <row r="4131">
          <cell r="A4131">
            <v>49465</v>
          </cell>
          <cell r="B4131">
            <v>366.72</v>
          </cell>
        </row>
        <row r="4132">
          <cell r="A4132">
            <v>49491</v>
          </cell>
          <cell r="B4132">
            <v>1786.4</v>
          </cell>
        </row>
        <row r="4133">
          <cell r="A4133">
            <v>49492</v>
          </cell>
          <cell r="B4133">
            <v>2130.06</v>
          </cell>
        </row>
        <row r="4134">
          <cell r="A4134">
            <v>49495</v>
          </cell>
          <cell r="B4134">
            <v>925.22</v>
          </cell>
        </row>
        <row r="4135">
          <cell r="A4135">
            <v>49496</v>
          </cell>
          <cell r="B4135">
            <v>1387</v>
          </cell>
        </row>
        <row r="4136">
          <cell r="A4136">
            <v>49500</v>
          </cell>
          <cell r="B4136">
            <v>958.76</v>
          </cell>
        </row>
        <row r="4137">
          <cell r="A4137">
            <v>49501</v>
          </cell>
          <cell r="B4137">
            <v>1365.54</v>
          </cell>
        </row>
        <row r="4138">
          <cell r="A4138">
            <v>49505</v>
          </cell>
          <cell r="B4138">
            <v>1182.32</v>
          </cell>
        </row>
        <row r="4139">
          <cell r="A4139">
            <v>49507</v>
          </cell>
          <cell r="B4139">
            <v>1324.66</v>
          </cell>
        </row>
        <row r="4140">
          <cell r="A4140">
            <v>49520</v>
          </cell>
          <cell r="B4140">
            <v>1417.9</v>
          </cell>
        </row>
        <row r="4141">
          <cell r="A4141">
            <v>49521</v>
          </cell>
          <cell r="B4141">
            <v>1598.72</v>
          </cell>
        </row>
        <row r="4142">
          <cell r="A4142">
            <v>49525</v>
          </cell>
          <cell r="B4142">
            <v>1291.8399999999999</v>
          </cell>
        </row>
        <row r="4143">
          <cell r="A4143">
            <v>49540</v>
          </cell>
          <cell r="B4143">
            <v>1523.12</v>
          </cell>
        </row>
        <row r="4144">
          <cell r="A4144">
            <v>49550</v>
          </cell>
          <cell r="B4144">
            <v>1299.3399999999999</v>
          </cell>
        </row>
        <row r="4145">
          <cell r="A4145">
            <v>49553</v>
          </cell>
          <cell r="B4145">
            <v>1420.52</v>
          </cell>
        </row>
        <row r="4146">
          <cell r="A4146">
            <v>49555</v>
          </cell>
          <cell r="B4146">
            <v>1358.72</v>
          </cell>
        </row>
        <row r="4147">
          <cell r="A4147">
            <v>49557</v>
          </cell>
          <cell r="B4147">
            <v>1612.38</v>
          </cell>
        </row>
        <row r="4148">
          <cell r="A4148">
            <v>49591</v>
          </cell>
          <cell r="B4148">
            <v>741.28</v>
          </cell>
        </row>
        <row r="4149">
          <cell r="A4149">
            <v>49592</v>
          </cell>
          <cell r="B4149">
            <v>1024</v>
          </cell>
        </row>
        <row r="4150">
          <cell r="A4150">
            <v>49593</v>
          </cell>
          <cell r="B4150">
            <v>1233.44</v>
          </cell>
        </row>
        <row r="4151">
          <cell r="A4151">
            <v>49594</v>
          </cell>
          <cell r="B4151">
            <v>1600</v>
          </cell>
        </row>
        <row r="4152">
          <cell r="A4152">
            <v>49595</v>
          </cell>
          <cell r="B4152">
            <v>1655.06</v>
          </cell>
        </row>
        <row r="4153">
          <cell r="A4153">
            <v>49596</v>
          </cell>
          <cell r="B4153">
            <v>2195.16</v>
          </cell>
        </row>
        <row r="4154">
          <cell r="A4154">
            <v>49600</v>
          </cell>
          <cell r="B4154">
            <v>1644.18</v>
          </cell>
        </row>
        <row r="4155">
          <cell r="A4155">
            <v>49605</v>
          </cell>
          <cell r="B4155">
            <v>10524</v>
          </cell>
        </row>
        <row r="4156">
          <cell r="A4156">
            <v>49606</v>
          </cell>
          <cell r="B4156">
            <v>2488.04</v>
          </cell>
        </row>
        <row r="4157">
          <cell r="A4157">
            <v>49610</v>
          </cell>
          <cell r="B4157">
            <v>1553.54</v>
          </cell>
        </row>
        <row r="4158">
          <cell r="A4158">
            <v>49611</v>
          </cell>
          <cell r="B4158">
            <v>1378.96</v>
          </cell>
        </row>
        <row r="4159">
          <cell r="A4159">
            <v>49613</v>
          </cell>
          <cell r="B4159">
            <v>913.1</v>
          </cell>
        </row>
        <row r="4160">
          <cell r="A4160">
            <v>49614</v>
          </cell>
          <cell r="B4160">
            <v>1229.92</v>
          </cell>
        </row>
        <row r="4161">
          <cell r="A4161">
            <v>49615</v>
          </cell>
          <cell r="B4161">
            <v>1375.96</v>
          </cell>
        </row>
        <row r="4162">
          <cell r="A4162">
            <v>49616</v>
          </cell>
          <cell r="B4162">
            <v>1840.92</v>
          </cell>
        </row>
        <row r="4163">
          <cell r="A4163">
            <v>49617</v>
          </cell>
          <cell r="B4163">
            <v>1903.12</v>
          </cell>
        </row>
        <row r="4164">
          <cell r="A4164">
            <v>49618</v>
          </cell>
          <cell r="B4164">
            <v>2656.34</v>
          </cell>
        </row>
        <row r="4165">
          <cell r="A4165">
            <v>49621</v>
          </cell>
          <cell r="B4165">
            <v>1604.72</v>
          </cell>
        </row>
        <row r="4166">
          <cell r="A4166">
            <v>49622</v>
          </cell>
          <cell r="B4166">
            <v>1977.16</v>
          </cell>
        </row>
        <row r="4167">
          <cell r="A4167">
            <v>49623</v>
          </cell>
          <cell r="B4167">
            <v>423.98</v>
          </cell>
        </row>
        <row r="4168">
          <cell r="A4168">
            <v>49650</v>
          </cell>
          <cell r="B4168">
            <v>987.24</v>
          </cell>
        </row>
        <row r="4169">
          <cell r="A4169">
            <v>49651</v>
          </cell>
          <cell r="B4169">
            <v>1285.4000000000001</v>
          </cell>
        </row>
        <row r="4170">
          <cell r="A4170">
            <v>49900</v>
          </cell>
          <cell r="B4170">
            <v>1863.7</v>
          </cell>
        </row>
        <row r="4171">
          <cell r="A4171">
            <v>49904</v>
          </cell>
          <cell r="B4171">
            <v>3118.58</v>
          </cell>
        </row>
        <row r="4172">
          <cell r="A4172">
            <v>49905</v>
          </cell>
          <cell r="B4172">
            <v>751.22</v>
          </cell>
        </row>
        <row r="4173">
          <cell r="A4173">
            <v>50010</v>
          </cell>
          <cell r="B4173">
            <v>1679.96</v>
          </cell>
        </row>
        <row r="4174">
          <cell r="A4174">
            <v>50020</v>
          </cell>
          <cell r="B4174">
            <v>2293.12</v>
          </cell>
        </row>
        <row r="4175">
          <cell r="A4175">
            <v>50040</v>
          </cell>
          <cell r="B4175">
            <v>2084.06</v>
          </cell>
        </row>
        <row r="4176">
          <cell r="A4176">
            <v>50045</v>
          </cell>
          <cell r="B4176">
            <v>2098.66</v>
          </cell>
        </row>
        <row r="4177">
          <cell r="A4177">
            <v>50060</v>
          </cell>
          <cell r="B4177">
            <v>2549.08</v>
          </cell>
        </row>
        <row r="4178">
          <cell r="A4178">
            <v>50065</v>
          </cell>
          <cell r="B4178">
            <v>2698.2</v>
          </cell>
        </row>
        <row r="4179">
          <cell r="A4179">
            <v>50070</v>
          </cell>
          <cell r="B4179">
            <v>2647.94</v>
          </cell>
        </row>
        <row r="4180">
          <cell r="A4180">
            <v>50075</v>
          </cell>
          <cell r="B4180">
            <v>3246.44</v>
          </cell>
        </row>
        <row r="4181">
          <cell r="A4181">
            <v>50080</v>
          </cell>
          <cell r="B4181">
            <v>1574.96</v>
          </cell>
        </row>
        <row r="4182">
          <cell r="A4182">
            <v>50081</v>
          </cell>
          <cell r="B4182">
            <v>2514.48</v>
          </cell>
        </row>
        <row r="4183">
          <cell r="A4183">
            <v>50100</v>
          </cell>
          <cell r="B4183">
            <v>2394.08</v>
          </cell>
        </row>
        <row r="4184">
          <cell r="A4184">
            <v>50120</v>
          </cell>
          <cell r="B4184">
            <v>2133.7600000000002</v>
          </cell>
        </row>
        <row r="4185">
          <cell r="A4185">
            <v>50125</v>
          </cell>
          <cell r="B4185">
            <v>2207.34</v>
          </cell>
        </row>
        <row r="4186">
          <cell r="A4186">
            <v>50130</v>
          </cell>
          <cell r="B4186">
            <v>2316.94</v>
          </cell>
        </row>
        <row r="4187">
          <cell r="A4187">
            <v>50135</v>
          </cell>
          <cell r="B4187">
            <v>2510.6</v>
          </cell>
        </row>
        <row r="4188">
          <cell r="A4188">
            <v>50200</v>
          </cell>
          <cell r="B4188">
            <v>1387.5</v>
          </cell>
        </row>
        <row r="4189">
          <cell r="A4189">
            <v>50205</v>
          </cell>
          <cell r="B4189">
            <v>1677.04</v>
          </cell>
        </row>
        <row r="4190">
          <cell r="A4190">
            <v>50220</v>
          </cell>
          <cell r="B4190">
            <v>2350.5</v>
          </cell>
        </row>
        <row r="4191">
          <cell r="A4191">
            <v>50225</v>
          </cell>
          <cell r="B4191">
            <v>2677.24</v>
          </cell>
        </row>
        <row r="4192">
          <cell r="A4192">
            <v>50230</v>
          </cell>
          <cell r="B4192">
            <v>2840.5</v>
          </cell>
        </row>
        <row r="4193">
          <cell r="A4193">
            <v>50234</v>
          </cell>
          <cell r="B4193">
            <v>2902.18</v>
          </cell>
        </row>
        <row r="4194">
          <cell r="A4194">
            <v>50236</v>
          </cell>
          <cell r="B4194">
            <v>3272.36</v>
          </cell>
        </row>
        <row r="4195">
          <cell r="A4195">
            <v>50240</v>
          </cell>
          <cell r="B4195">
            <v>2968.28</v>
          </cell>
        </row>
        <row r="4196">
          <cell r="A4196">
            <v>50250</v>
          </cell>
          <cell r="B4196">
            <v>2726.58</v>
          </cell>
        </row>
        <row r="4197">
          <cell r="A4197">
            <v>50280</v>
          </cell>
          <cell r="B4197">
            <v>2155.86</v>
          </cell>
        </row>
        <row r="4198">
          <cell r="A4198">
            <v>50290</v>
          </cell>
          <cell r="B4198">
            <v>2026.6</v>
          </cell>
        </row>
        <row r="4199">
          <cell r="A4199">
            <v>50320</v>
          </cell>
          <cell r="B4199">
            <v>3440.42</v>
          </cell>
        </row>
        <row r="4200">
          <cell r="A4200">
            <v>50327</v>
          </cell>
          <cell r="B4200">
            <v>458.38</v>
          </cell>
        </row>
        <row r="4201">
          <cell r="A4201">
            <v>50328</v>
          </cell>
          <cell r="B4201">
            <v>400.98</v>
          </cell>
        </row>
        <row r="4202">
          <cell r="A4202">
            <v>50329</v>
          </cell>
          <cell r="B4202">
            <v>382.12</v>
          </cell>
        </row>
        <row r="4203">
          <cell r="A4203">
            <v>50340</v>
          </cell>
          <cell r="B4203">
            <v>2176.66</v>
          </cell>
        </row>
        <row r="4204">
          <cell r="A4204">
            <v>50360</v>
          </cell>
          <cell r="B4204">
            <v>5365.34</v>
          </cell>
        </row>
        <row r="4205">
          <cell r="A4205">
            <v>50365</v>
          </cell>
          <cell r="B4205">
            <v>6448.58</v>
          </cell>
        </row>
        <row r="4206">
          <cell r="A4206">
            <v>50370</v>
          </cell>
          <cell r="B4206">
            <v>2730.18</v>
          </cell>
        </row>
        <row r="4207">
          <cell r="A4207">
            <v>50380</v>
          </cell>
          <cell r="B4207">
            <v>4608.12</v>
          </cell>
        </row>
        <row r="4208">
          <cell r="A4208">
            <v>50382</v>
          </cell>
          <cell r="B4208">
            <v>2695.44</v>
          </cell>
        </row>
        <row r="4209">
          <cell r="A4209">
            <v>50384</v>
          </cell>
          <cell r="B4209">
            <v>2295.3000000000002</v>
          </cell>
        </row>
        <row r="4210">
          <cell r="A4210">
            <v>50385</v>
          </cell>
          <cell r="B4210">
            <v>2729.8</v>
          </cell>
        </row>
        <row r="4211">
          <cell r="A4211">
            <v>50386</v>
          </cell>
          <cell r="B4211">
            <v>2019.84</v>
          </cell>
        </row>
        <row r="4212">
          <cell r="A4212">
            <v>50387</v>
          </cell>
          <cell r="B4212">
            <v>1521.36</v>
          </cell>
        </row>
        <row r="4213">
          <cell r="A4213">
            <v>50389</v>
          </cell>
          <cell r="B4213">
            <v>1143.76</v>
          </cell>
        </row>
        <row r="4214">
          <cell r="A4214">
            <v>50390</v>
          </cell>
          <cell r="B4214">
            <v>207.28</v>
          </cell>
        </row>
        <row r="4215">
          <cell r="A4215">
            <v>50391</v>
          </cell>
          <cell r="B4215">
            <v>291.39999999999998</v>
          </cell>
        </row>
        <row r="4216">
          <cell r="A4216">
            <v>50396</v>
          </cell>
          <cell r="B4216">
            <v>264.32</v>
          </cell>
        </row>
        <row r="4217">
          <cell r="A4217">
            <v>50400</v>
          </cell>
          <cell r="B4217">
            <v>2584.02</v>
          </cell>
        </row>
        <row r="4218">
          <cell r="A4218">
            <v>50405</v>
          </cell>
          <cell r="B4218">
            <v>3113.14</v>
          </cell>
        </row>
        <row r="4219">
          <cell r="A4219">
            <v>50430</v>
          </cell>
          <cell r="B4219">
            <v>1698.76</v>
          </cell>
        </row>
        <row r="4220">
          <cell r="A4220">
            <v>50431</v>
          </cell>
          <cell r="B4220">
            <v>879.3</v>
          </cell>
        </row>
        <row r="4221">
          <cell r="A4221">
            <v>50432</v>
          </cell>
          <cell r="B4221">
            <v>2451.12</v>
          </cell>
        </row>
        <row r="4222">
          <cell r="A4222">
            <v>50433</v>
          </cell>
          <cell r="B4222">
            <v>3052.04</v>
          </cell>
        </row>
        <row r="4223">
          <cell r="A4223">
            <v>50434</v>
          </cell>
          <cell r="B4223">
            <v>2458.86</v>
          </cell>
        </row>
        <row r="4224">
          <cell r="A4224">
            <v>50435</v>
          </cell>
          <cell r="B4224">
            <v>1646</v>
          </cell>
        </row>
        <row r="4225">
          <cell r="A4225">
            <v>50436</v>
          </cell>
          <cell r="B4225">
            <v>332.88</v>
          </cell>
        </row>
        <row r="4226">
          <cell r="A4226">
            <v>50437</v>
          </cell>
          <cell r="B4226">
            <v>551.64</v>
          </cell>
        </row>
        <row r="4227">
          <cell r="A4227">
            <v>50500</v>
          </cell>
          <cell r="B4227">
            <v>2760.16</v>
          </cell>
        </row>
        <row r="4228">
          <cell r="A4228">
            <v>50520</v>
          </cell>
          <cell r="B4228">
            <v>2560.58</v>
          </cell>
        </row>
        <row r="4229">
          <cell r="A4229">
            <v>50525</v>
          </cell>
          <cell r="B4229">
            <v>3226.36</v>
          </cell>
        </row>
        <row r="4230">
          <cell r="A4230">
            <v>50526</v>
          </cell>
          <cell r="B4230">
            <v>3448.92</v>
          </cell>
        </row>
        <row r="4231">
          <cell r="A4231">
            <v>50540</v>
          </cell>
          <cell r="B4231">
            <v>2565.36</v>
          </cell>
        </row>
        <row r="4232">
          <cell r="A4232">
            <v>50541</v>
          </cell>
          <cell r="B4232">
            <v>2052.2199999999998</v>
          </cell>
        </row>
        <row r="4233">
          <cell r="A4233">
            <v>50542</v>
          </cell>
          <cell r="B4233">
            <v>2612.94</v>
          </cell>
        </row>
        <row r="4234">
          <cell r="A4234">
            <v>50543</v>
          </cell>
          <cell r="B4234">
            <v>3328.84</v>
          </cell>
        </row>
        <row r="4235">
          <cell r="A4235">
            <v>50544</v>
          </cell>
          <cell r="B4235">
            <v>2758.7</v>
          </cell>
        </row>
        <row r="4236">
          <cell r="A4236">
            <v>50545</v>
          </cell>
          <cell r="B4236">
            <v>2964.18</v>
          </cell>
        </row>
        <row r="4237">
          <cell r="A4237">
            <v>50546</v>
          </cell>
          <cell r="B4237">
            <v>2688.72</v>
          </cell>
        </row>
        <row r="4238">
          <cell r="A4238">
            <v>50547</v>
          </cell>
          <cell r="B4238">
            <v>3600.08</v>
          </cell>
        </row>
        <row r="4239">
          <cell r="A4239">
            <v>50548</v>
          </cell>
          <cell r="B4239">
            <v>2975.92</v>
          </cell>
        </row>
        <row r="4240">
          <cell r="A4240">
            <v>50551</v>
          </cell>
          <cell r="B4240">
            <v>843.92</v>
          </cell>
        </row>
        <row r="4241">
          <cell r="A4241">
            <v>50553</v>
          </cell>
          <cell r="B4241">
            <v>904.78</v>
          </cell>
        </row>
        <row r="4242">
          <cell r="A4242">
            <v>50555</v>
          </cell>
          <cell r="B4242">
            <v>957.38</v>
          </cell>
        </row>
        <row r="4243">
          <cell r="A4243">
            <v>50557</v>
          </cell>
          <cell r="B4243">
            <v>975.46</v>
          </cell>
        </row>
        <row r="4244">
          <cell r="A4244">
            <v>50561</v>
          </cell>
          <cell r="B4244">
            <v>1103.3599999999999</v>
          </cell>
        </row>
        <row r="4245">
          <cell r="A4245">
            <v>50562</v>
          </cell>
          <cell r="B4245">
            <v>1277.44</v>
          </cell>
        </row>
        <row r="4246">
          <cell r="A4246">
            <v>50570</v>
          </cell>
          <cell r="B4246">
            <v>1073.3599999999999</v>
          </cell>
        </row>
        <row r="4247">
          <cell r="A4247">
            <v>50572</v>
          </cell>
          <cell r="B4247">
            <v>1160.56</v>
          </cell>
        </row>
        <row r="4248">
          <cell r="A4248">
            <v>50574</v>
          </cell>
          <cell r="B4248">
            <v>1233.8599999999999</v>
          </cell>
        </row>
        <row r="4249">
          <cell r="A4249">
            <v>50575</v>
          </cell>
          <cell r="B4249">
            <v>1556.32</v>
          </cell>
        </row>
        <row r="4250">
          <cell r="A4250">
            <v>50576</v>
          </cell>
          <cell r="B4250">
            <v>1230.74</v>
          </cell>
        </row>
        <row r="4251">
          <cell r="A4251">
            <v>50580</v>
          </cell>
          <cell r="B4251">
            <v>1325.22</v>
          </cell>
        </row>
        <row r="4252">
          <cell r="A4252">
            <v>50590</v>
          </cell>
          <cell r="B4252">
            <v>1784.4</v>
          </cell>
        </row>
        <row r="4253">
          <cell r="A4253">
            <v>50592</v>
          </cell>
          <cell r="B4253">
            <v>7801.94</v>
          </cell>
        </row>
        <row r="4254">
          <cell r="A4254">
            <v>50593</v>
          </cell>
          <cell r="B4254">
            <v>10441.36</v>
          </cell>
        </row>
        <row r="4255">
          <cell r="A4255">
            <v>50600</v>
          </cell>
          <cell r="B4255">
            <v>2101.96</v>
          </cell>
        </row>
        <row r="4256">
          <cell r="A4256">
            <v>50605</v>
          </cell>
          <cell r="B4256">
            <v>2224.2600000000002</v>
          </cell>
        </row>
        <row r="4257">
          <cell r="A4257">
            <v>50606</v>
          </cell>
          <cell r="B4257">
            <v>1273</v>
          </cell>
        </row>
        <row r="4258">
          <cell r="A4258">
            <v>50610</v>
          </cell>
          <cell r="B4258">
            <v>2118.38</v>
          </cell>
        </row>
        <row r="4259">
          <cell r="A4259">
            <v>50620</v>
          </cell>
          <cell r="B4259">
            <v>2028.48</v>
          </cell>
        </row>
        <row r="4260">
          <cell r="A4260">
            <v>50630</v>
          </cell>
          <cell r="B4260">
            <v>2004.92</v>
          </cell>
        </row>
        <row r="4261">
          <cell r="A4261">
            <v>50650</v>
          </cell>
          <cell r="B4261">
            <v>2324.66</v>
          </cell>
        </row>
        <row r="4262">
          <cell r="A4262">
            <v>50660</v>
          </cell>
          <cell r="B4262">
            <v>2556.08</v>
          </cell>
        </row>
        <row r="4263">
          <cell r="A4263">
            <v>50684</v>
          </cell>
          <cell r="B4263">
            <v>334.44</v>
          </cell>
        </row>
        <row r="4264">
          <cell r="A4264">
            <v>50686</v>
          </cell>
          <cell r="B4264">
            <v>354.64</v>
          </cell>
        </row>
        <row r="4265">
          <cell r="A4265">
            <v>50688</v>
          </cell>
          <cell r="B4265">
            <v>181.08</v>
          </cell>
        </row>
        <row r="4266">
          <cell r="A4266">
            <v>50690</v>
          </cell>
          <cell r="B4266">
            <v>302</v>
          </cell>
        </row>
        <row r="4267">
          <cell r="A4267">
            <v>50693</v>
          </cell>
          <cell r="B4267">
            <v>2697.14</v>
          </cell>
        </row>
        <row r="4268">
          <cell r="A4268">
            <v>50694</v>
          </cell>
          <cell r="B4268">
            <v>3004.3</v>
          </cell>
        </row>
        <row r="4269">
          <cell r="A4269">
            <v>50695</v>
          </cell>
          <cell r="B4269">
            <v>3591.6</v>
          </cell>
        </row>
        <row r="4270">
          <cell r="A4270">
            <v>50700</v>
          </cell>
          <cell r="B4270">
            <v>2084.7800000000002</v>
          </cell>
        </row>
        <row r="4271">
          <cell r="A4271">
            <v>50705</v>
          </cell>
          <cell r="B4271">
            <v>5079.32</v>
          </cell>
        </row>
        <row r="4272">
          <cell r="A4272">
            <v>50706</v>
          </cell>
          <cell r="B4272">
            <v>2260.7600000000002</v>
          </cell>
        </row>
        <row r="4273">
          <cell r="A4273">
            <v>50715</v>
          </cell>
          <cell r="B4273">
            <v>2705.64</v>
          </cell>
        </row>
        <row r="4274">
          <cell r="A4274">
            <v>50722</v>
          </cell>
          <cell r="B4274">
            <v>2298.16</v>
          </cell>
        </row>
        <row r="4275">
          <cell r="A4275">
            <v>50725</v>
          </cell>
          <cell r="B4275">
            <v>2467.7199999999998</v>
          </cell>
        </row>
        <row r="4276">
          <cell r="A4276">
            <v>50727</v>
          </cell>
          <cell r="B4276">
            <v>1178.8399999999999</v>
          </cell>
        </row>
        <row r="4277">
          <cell r="A4277">
            <v>50728</v>
          </cell>
          <cell r="B4277">
            <v>1593.18</v>
          </cell>
        </row>
        <row r="4278">
          <cell r="A4278">
            <v>50740</v>
          </cell>
          <cell r="B4278">
            <v>2697.08</v>
          </cell>
        </row>
        <row r="4279">
          <cell r="A4279">
            <v>50750</v>
          </cell>
          <cell r="B4279">
            <v>2578.1799999999998</v>
          </cell>
        </row>
        <row r="4280">
          <cell r="A4280">
            <v>50760</v>
          </cell>
          <cell r="B4280">
            <v>2521.5</v>
          </cell>
        </row>
        <row r="4281">
          <cell r="A4281">
            <v>50770</v>
          </cell>
          <cell r="B4281">
            <v>2578.1799999999998</v>
          </cell>
        </row>
        <row r="4282">
          <cell r="A4282">
            <v>50780</v>
          </cell>
          <cell r="B4282">
            <v>2478.1</v>
          </cell>
        </row>
        <row r="4283">
          <cell r="A4283">
            <v>50782</v>
          </cell>
          <cell r="B4283">
            <v>2408.3000000000002</v>
          </cell>
        </row>
        <row r="4284">
          <cell r="A4284">
            <v>50783</v>
          </cell>
          <cell r="B4284">
            <v>2521.7600000000002</v>
          </cell>
        </row>
        <row r="4285">
          <cell r="A4285">
            <v>50785</v>
          </cell>
          <cell r="B4285">
            <v>2710.76</v>
          </cell>
        </row>
        <row r="4286">
          <cell r="A4286">
            <v>50800</v>
          </cell>
          <cell r="B4286">
            <v>2089.98</v>
          </cell>
        </row>
        <row r="4287">
          <cell r="A4287">
            <v>50810</v>
          </cell>
          <cell r="B4287">
            <v>3112.46</v>
          </cell>
        </row>
        <row r="4288">
          <cell r="A4288">
            <v>50815</v>
          </cell>
          <cell r="B4288">
            <v>2748.14</v>
          </cell>
        </row>
        <row r="4289">
          <cell r="A4289">
            <v>50820</v>
          </cell>
          <cell r="B4289">
            <v>2933.48</v>
          </cell>
        </row>
        <row r="4290">
          <cell r="A4290">
            <v>50825</v>
          </cell>
          <cell r="B4290">
            <v>3666.28</v>
          </cell>
        </row>
        <row r="4291">
          <cell r="A4291">
            <v>50830</v>
          </cell>
          <cell r="B4291">
            <v>4002.92</v>
          </cell>
        </row>
        <row r="4292">
          <cell r="A4292">
            <v>50840</v>
          </cell>
          <cell r="B4292">
            <v>2762.94</v>
          </cell>
        </row>
        <row r="4293">
          <cell r="A4293">
            <v>50845</v>
          </cell>
          <cell r="B4293">
            <v>2826.74</v>
          </cell>
        </row>
        <row r="4294">
          <cell r="A4294">
            <v>50860</v>
          </cell>
          <cell r="B4294">
            <v>2126.7199999999998</v>
          </cell>
        </row>
        <row r="4295">
          <cell r="A4295">
            <v>50900</v>
          </cell>
          <cell r="B4295">
            <v>1905.22</v>
          </cell>
        </row>
        <row r="4296">
          <cell r="A4296">
            <v>50920</v>
          </cell>
          <cell r="B4296">
            <v>1988.96</v>
          </cell>
        </row>
        <row r="4297">
          <cell r="A4297">
            <v>50930</v>
          </cell>
          <cell r="B4297">
            <v>2467</v>
          </cell>
        </row>
        <row r="4298">
          <cell r="A4298">
            <v>50940</v>
          </cell>
          <cell r="B4298">
            <v>2003.32</v>
          </cell>
        </row>
        <row r="4299">
          <cell r="A4299">
            <v>50945</v>
          </cell>
          <cell r="B4299">
            <v>2168.34</v>
          </cell>
        </row>
        <row r="4300">
          <cell r="A4300">
            <v>50947</v>
          </cell>
          <cell r="B4300">
            <v>3079.96</v>
          </cell>
        </row>
        <row r="4301">
          <cell r="A4301">
            <v>50948</v>
          </cell>
          <cell r="B4301">
            <v>2831.7</v>
          </cell>
        </row>
        <row r="4302">
          <cell r="A4302">
            <v>50951</v>
          </cell>
          <cell r="B4302">
            <v>882.62</v>
          </cell>
        </row>
        <row r="4303">
          <cell r="A4303">
            <v>50953</v>
          </cell>
          <cell r="B4303">
            <v>933.04</v>
          </cell>
        </row>
        <row r="4304">
          <cell r="A4304">
            <v>50955</v>
          </cell>
          <cell r="B4304">
            <v>991.52</v>
          </cell>
        </row>
        <row r="4305">
          <cell r="A4305">
            <v>50957</v>
          </cell>
          <cell r="B4305">
            <v>1001.28</v>
          </cell>
        </row>
        <row r="4306">
          <cell r="A4306">
            <v>50961</v>
          </cell>
          <cell r="B4306">
            <v>906.38</v>
          </cell>
        </row>
        <row r="4307">
          <cell r="A4307">
            <v>50970</v>
          </cell>
          <cell r="B4307">
            <v>812.12</v>
          </cell>
        </row>
        <row r="4308">
          <cell r="A4308">
            <v>50972</v>
          </cell>
          <cell r="B4308">
            <v>785.72</v>
          </cell>
        </row>
        <row r="4309">
          <cell r="A4309">
            <v>50974</v>
          </cell>
          <cell r="B4309">
            <v>1033.2</v>
          </cell>
        </row>
        <row r="4310">
          <cell r="A4310">
            <v>50976</v>
          </cell>
          <cell r="B4310">
            <v>1018.72</v>
          </cell>
        </row>
        <row r="4311">
          <cell r="A4311">
            <v>50980</v>
          </cell>
          <cell r="B4311">
            <v>780.94</v>
          </cell>
        </row>
        <row r="4312">
          <cell r="A4312">
            <v>51020</v>
          </cell>
          <cell r="B4312">
            <v>1088.1400000000001</v>
          </cell>
        </row>
        <row r="4313">
          <cell r="A4313">
            <v>51030</v>
          </cell>
          <cell r="B4313">
            <v>1093.22</v>
          </cell>
        </row>
        <row r="4314">
          <cell r="A4314">
            <v>51040</v>
          </cell>
          <cell r="B4314">
            <v>681.98</v>
          </cell>
        </row>
        <row r="4315">
          <cell r="A4315">
            <v>51045</v>
          </cell>
          <cell r="B4315">
            <v>1150.48</v>
          </cell>
        </row>
        <row r="4316">
          <cell r="A4316">
            <v>51050</v>
          </cell>
          <cell r="B4316">
            <v>1082.9000000000001</v>
          </cell>
        </row>
        <row r="4317">
          <cell r="A4317">
            <v>51060</v>
          </cell>
          <cell r="B4317">
            <v>1335.08</v>
          </cell>
        </row>
        <row r="4318">
          <cell r="A4318">
            <v>51065</v>
          </cell>
          <cell r="B4318">
            <v>1327.64</v>
          </cell>
        </row>
        <row r="4319">
          <cell r="A4319">
            <v>51080</v>
          </cell>
          <cell r="B4319">
            <v>946.48</v>
          </cell>
        </row>
        <row r="4320">
          <cell r="A4320">
            <v>51100</v>
          </cell>
          <cell r="B4320">
            <v>182.26</v>
          </cell>
        </row>
        <row r="4321">
          <cell r="A4321">
            <v>51101</v>
          </cell>
          <cell r="B4321">
            <v>403.48</v>
          </cell>
        </row>
        <row r="4322">
          <cell r="A4322">
            <v>51102</v>
          </cell>
          <cell r="B4322">
            <v>598.29999999999995</v>
          </cell>
        </row>
        <row r="4323">
          <cell r="A4323">
            <v>51500</v>
          </cell>
          <cell r="B4323">
            <v>1453.88</v>
          </cell>
        </row>
        <row r="4324">
          <cell r="A4324">
            <v>51520</v>
          </cell>
          <cell r="B4324">
            <v>1363.14</v>
          </cell>
        </row>
        <row r="4325">
          <cell r="A4325">
            <v>51525</v>
          </cell>
          <cell r="B4325">
            <v>1936.44</v>
          </cell>
        </row>
        <row r="4326">
          <cell r="A4326">
            <v>51530</v>
          </cell>
          <cell r="B4326">
            <v>1742.56</v>
          </cell>
        </row>
        <row r="4327">
          <cell r="A4327">
            <v>51535</v>
          </cell>
          <cell r="B4327">
            <v>1763.92</v>
          </cell>
        </row>
        <row r="4328">
          <cell r="A4328">
            <v>51550</v>
          </cell>
          <cell r="B4328">
            <v>2158.08</v>
          </cell>
        </row>
        <row r="4329">
          <cell r="A4329">
            <v>51555</v>
          </cell>
          <cell r="B4329">
            <v>2811.78</v>
          </cell>
        </row>
        <row r="4330">
          <cell r="A4330">
            <v>51565</v>
          </cell>
          <cell r="B4330">
            <v>2883.54</v>
          </cell>
        </row>
        <row r="4331">
          <cell r="A4331">
            <v>51570</v>
          </cell>
          <cell r="B4331">
            <v>3275.66</v>
          </cell>
        </row>
        <row r="4332">
          <cell r="A4332">
            <v>51575</v>
          </cell>
          <cell r="B4332">
            <v>4039.14</v>
          </cell>
        </row>
        <row r="4333">
          <cell r="A4333">
            <v>51580</v>
          </cell>
          <cell r="B4333">
            <v>4217.0200000000004</v>
          </cell>
        </row>
        <row r="4334">
          <cell r="A4334">
            <v>51585</v>
          </cell>
          <cell r="B4334">
            <v>4682.3599999999997</v>
          </cell>
        </row>
        <row r="4335">
          <cell r="A4335">
            <v>51590</v>
          </cell>
          <cell r="B4335">
            <v>4277.7</v>
          </cell>
        </row>
        <row r="4336">
          <cell r="A4336">
            <v>51595</v>
          </cell>
          <cell r="B4336">
            <v>4837.72</v>
          </cell>
        </row>
        <row r="4337">
          <cell r="A4337">
            <v>51596</v>
          </cell>
          <cell r="B4337">
            <v>5225.08</v>
          </cell>
        </row>
        <row r="4338">
          <cell r="A4338">
            <v>51597</v>
          </cell>
          <cell r="B4338">
            <v>5095.74</v>
          </cell>
        </row>
        <row r="4339">
          <cell r="A4339">
            <v>51600</v>
          </cell>
          <cell r="B4339">
            <v>573.24</v>
          </cell>
        </row>
        <row r="4340">
          <cell r="A4340">
            <v>51605</v>
          </cell>
          <cell r="B4340">
            <v>87.56</v>
          </cell>
        </row>
        <row r="4341">
          <cell r="A4341">
            <v>51610</v>
          </cell>
          <cell r="B4341">
            <v>332.1</v>
          </cell>
        </row>
        <row r="4342">
          <cell r="A4342">
            <v>51700</v>
          </cell>
          <cell r="B4342">
            <v>195.44</v>
          </cell>
        </row>
        <row r="4343">
          <cell r="A4343">
            <v>51701</v>
          </cell>
          <cell r="B4343">
            <v>109.58</v>
          </cell>
        </row>
        <row r="4344">
          <cell r="A4344">
            <v>51702</v>
          </cell>
          <cell r="B4344">
            <v>157.69999999999999</v>
          </cell>
        </row>
        <row r="4345">
          <cell r="A4345">
            <v>51703</v>
          </cell>
          <cell r="B4345">
            <v>376.84</v>
          </cell>
        </row>
        <row r="4346">
          <cell r="A4346">
            <v>51705</v>
          </cell>
          <cell r="B4346">
            <v>245.36</v>
          </cell>
        </row>
        <row r="4347">
          <cell r="A4347">
            <v>51710</v>
          </cell>
          <cell r="B4347">
            <v>341.04</v>
          </cell>
        </row>
        <row r="4348">
          <cell r="A4348">
            <v>51715</v>
          </cell>
          <cell r="B4348">
            <v>931.7</v>
          </cell>
        </row>
        <row r="4349">
          <cell r="A4349">
            <v>51720</v>
          </cell>
          <cell r="B4349">
            <v>219.88</v>
          </cell>
        </row>
        <row r="4350">
          <cell r="A4350">
            <v>51725</v>
          </cell>
          <cell r="B4350">
            <v>597.05999999999995</v>
          </cell>
        </row>
        <row r="4351">
          <cell r="A4351">
            <v>51726</v>
          </cell>
          <cell r="B4351">
            <v>796.1</v>
          </cell>
        </row>
        <row r="4352">
          <cell r="A4352">
            <v>51727</v>
          </cell>
          <cell r="B4352">
            <v>964.8</v>
          </cell>
        </row>
        <row r="4353">
          <cell r="A4353">
            <v>51728</v>
          </cell>
          <cell r="B4353">
            <v>963.88</v>
          </cell>
        </row>
        <row r="4354">
          <cell r="A4354">
            <v>51729</v>
          </cell>
          <cell r="B4354">
            <v>1011.18</v>
          </cell>
        </row>
        <row r="4355">
          <cell r="A4355">
            <v>51736</v>
          </cell>
          <cell r="B4355">
            <v>32.64</v>
          </cell>
        </row>
        <row r="4356">
          <cell r="A4356">
            <v>51741</v>
          </cell>
          <cell r="B4356">
            <v>33.880000000000003</v>
          </cell>
        </row>
        <row r="4357">
          <cell r="A4357">
            <v>51784</v>
          </cell>
          <cell r="B4357">
            <v>158.02000000000001</v>
          </cell>
        </row>
        <row r="4358">
          <cell r="A4358">
            <v>51785</v>
          </cell>
          <cell r="B4358">
            <v>1158.3599999999999</v>
          </cell>
        </row>
        <row r="4359">
          <cell r="A4359">
            <v>51792</v>
          </cell>
          <cell r="B4359">
            <v>728.42</v>
          </cell>
        </row>
        <row r="4360">
          <cell r="A4360">
            <v>51797</v>
          </cell>
          <cell r="B4360">
            <v>517.41999999999996</v>
          </cell>
        </row>
        <row r="4361">
          <cell r="A4361">
            <v>51798</v>
          </cell>
          <cell r="B4361">
            <v>29.18</v>
          </cell>
        </row>
        <row r="4362">
          <cell r="A4362">
            <v>51800</v>
          </cell>
          <cell r="B4362">
            <v>2330.7600000000002</v>
          </cell>
        </row>
        <row r="4363">
          <cell r="A4363">
            <v>51820</v>
          </cell>
          <cell r="B4363">
            <v>2441.96</v>
          </cell>
        </row>
        <row r="4364">
          <cell r="A4364">
            <v>51840</v>
          </cell>
          <cell r="B4364">
            <v>1607.22</v>
          </cell>
        </row>
        <row r="4365">
          <cell r="A4365">
            <v>51841</v>
          </cell>
          <cell r="B4365">
            <v>1848.06</v>
          </cell>
        </row>
        <row r="4366">
          <cell r="A4366">
            <v>51845</v>
          </cell>
          <cell r="B4366">
            <v>1327.7</v>
          </cell>
        </row>
        <row r="4367">
          <cell r="A4367">
            <v>51860</v>
          </cell>
          <cell r="B4367">
            <v>1691.16</v>
          </cell>
        </row>
        <row r="4368">
          <cell r="A4368">
            <v>51865</v>
          </cell>
          <cell r="B4368">
            <v>2020.4</v>
          </cell>
        </row>
        <row r="4369">
          <cell r="A4369">
            <v>51880</v>
          </cell>
          <cell r="B4369">
            <v>1061.56</v>
          </cell>
        </row>
        <row r="4370">
          <cell r="A4370">
            <v>51900</v>
          </cell>
          <cell r="B4370">
            <v>1865.54</v>
          </cell>
        </row>
        <row r="4371">
          <cell r="A4371">
            <v>51920</v>
          </cell>
          <cell r="B4371">
            <v>1733.6</v>
          </cell>
        </row>
        <row r="4372">
          <cell r="A4372">
            <v>51925</v>
          </cell>
          <cell r="B4372">
            <v>2484.6799999999998</v>
          </cell>
        </row>
        <row r="4373">
          <cell r="A4373">
            <v>51940</v>
          </cell>
          <cell r="B4373">
            <v>3649.92</v>
          </cell>
        </row>
        <row r="4374">
          <cell r="A4374">
            <v>51960</v>
          </cell>
          <cell r="B4374">
            <v>3097.76</v>
          </cell>
        </row>
        <row r="4375">
          <cell r="A4375">
            <v>51980</v>
          </cell>
          <cell r="B4375">
            <v>1619.9</v>
          </cell>
        </row>
        <row r="4376">
          <cell r="A4376">
            <v>51990</v>
          </cell>
          <cell r="B4376">
            <v>1679.64</v>
          </cell>
        </row>
        <row r="4377">
          <cell r="A4377">
            <v>51992</v>
          </cell>
          <cell r="B4377">
            <v>1873.94</v>
          </cell>
        </row>
        <row r="4378">
          <cell r="A4378">
            <v>52000</v>
          </cell>
          <cell r="B4378">
            <v>629.26</v>
          </cell>
        </row>
        <row r="4379">
          <cell r="A4379">
            <v>52005</v>
          </cell>
          <cell r="B4379">
            <v>783.64</v>
          </cell>
        </row>
        <row r="4380">
          <cell r="A4380">
            <v>52007</v>
          </cell>
          <cell r="B4380">
            <v>1180.78</v>
          </cell>
        </row>
        <row r="4381">
          <cell r="A4381">
            <v>52010</v>
          </cell>
          <cell r="B4381">
            <v>984.92</v>
          </cell>
        </row>
        <row r="4382">
          <cell r="A4382">
            <v>52204</v>
          </cell>
          <cell r="B4382">
            <v>986.94</v>
          </cell>
        </row>
        <row r="4383">
          <cell r="A4383">
            <v>52214</v>
          </cell>
          <cell r="B4383">
            <v>2001.6</v>
          </cell>
        </row>
        <row r="4384">
          <cell r="A4384">
            <v>52224</v>
          </cell>
          <cell r="B4384">
            <v>2079.46</v>
          </cell>
        </row>
        <row r="4385">
          <cell r="A4385">
            <v>52234</v>
          </cell>
          <cell r="B4385">
            <v>542.82000000000005</v>
          </cell>
        </row>
        <row r="4386">
          <cell r="A4386">
            <v>52235</v>
          </cell>
          <cell r="B4386">
            <v>635.82000000000005</v>
          </cell>
        </row>
        <row r="4387">
          <cell r="A4387">
            <v>52240</v>
          </cell>
          <cell r="B4387">
            <v>859.72</v>
          </cell>
        </row>
        <row r="4388">
          <cell r="A4388">
            <v>52250</v>
          </cell>
          <cell r="B4388">
            <v>528.32000000000005</v>
          </cell>
        </row>
        <row r="4389">
          <cell r="A4389">
            <v>52260</v>
          </cell>
          <cell r="B4389">
            <v>465.94</v>
          </cell>
        </row>
        <row r="4390">
          <cell r="A4390">
            <v>52265</v>
          </cell>
          <cell r="B4390">
            <v>964.76</v>
          </cell>
        </row>
        <row r="4391">
          <cell r="A4391">
            <v>52270</v>
          </cell>
          <cell r="B4391">
            <v>1084.6400000000001</v>
          </cell>
        </row>
        <row r="4392">
          <cell r="A4392">
            <v>52275</v>
          </cell>
          <cell r="B4392">
            <v>1379.54</v>
          </cell>
        </row>
        <row r="4393">
          <cell r="A4393">
            <v>52276</v>
          </cell>
          <cell r="B4393">
            <v>582.36</v>
          </cell>
        </row>
        <row r="4394">
          <cell r="A4394">
            <v>52277</v>
          </cell>
          <cell r="B4394">
            <v>710.62</v>
          </cell>
        </row>
        <row r="4395">
          <cell r="A4395">
            <v>52281</v>
          </cell>
          <cell r="B4395">
            <v>836</v>
          </cell>
        </row>
        <row r="4396">
          <cell r="A4396">
            <v>52282</v>
          </cell>
          <cell r="B4396">
            <v>739.26</v>
          </cell>
        </row>
        <row r="4397">
          <cell r="A4397">
            <v>52283</v>
          </cell>
          <cell r="B4397">
            <v>884.86</v>
          </cell>
        </row>
        <row r="4398">
          <cell r="A4398">
            <v>52285</v>
          </cell>
          <cell r="B4398">
            <v>879.04</v>
          </cell>
        </row>
        <row r="4399">
          <cell r="A4399">
            <v>52287</v>
          </cell>
          <cell r="B4399">
            <v>997.78</v>
          </cell>
        </row>
        <row r="4400">
          <cell r="A4400">
            <v>52290</v>
          </cell>
          <cell r="B4400">
            <v>538.02</v>
          </cell>
        </row>
        <row r="4401">
          <cell r="A4401">
            <v>52300</v>
          </cell>
          <cell r="B4401">
            <v>617.16</v>
          </cell>
        </row>
        <row r="4402">
          <cell r="A4402">
            <v>52301</v>
          </cell>
          <cell r="B4402">
            <v>638.34</v>
          </cell>
        </row>
        <row r="4403">
          <cell r="A4403">
            <v>52305</v>
          </cell>
          <cell r="B4403">
            <v>612.5</v>
          </cell>
        </row>
        <row r="4404">
          <cell r="A4404">
            <v>52310</v>
          </cell>
          <cell r="B4404">
            <v>811.84</v>
          </cell>
        </row>
        <row r="4405">
          <cell r="A4405">
            <v>52315</v>
          </cell>
          <cell r="B4405">
            <v>1165.46</v>
          </cell>
        </row>
        <row r="4406">
          <cell r="A4406">
            <v>52317</v>
          </cell>
          <cell r="B4406">
            <v>2292.1</v>
          </cell>
        </row>
        <row r="4407">
          <cell r="A4407">
            <v>52318</v>
          </cell>
          <cell r="B4407">
            <v>1034.68</v>
          </cell>
        </row>
        <row r="4408">
          <cell r="A4408">
            <v>52320</v>
          </cell>
          <cell r="B4408">
            <v>541.44000000000005</v>
          </cell>
        </row>
        <row r="4409">
          <cell r="A4409">
            <v>52325</v>
          </cell>
          <cell r="B4409">
            <v>702.44</v>
          </cell>
        </row>
        <row r="4410">
          <cell r="A4410">
            <v>52327</v>
          </cell>
          <cell r="B4410">
            <v>564</v>
          </cell>
        </row>
        <row r="4411">
          <cell r="A4411">
            <v>52330</v>
          </cell>
          <cell r="B4411">
            <v>1548.16</v>
          </cell>
        </row>
        <row r="4412">
          <cell r="A4412">
            <v>52332</v>
          </cell>
          <cell r="B4412">
            <v>1044.44</v>
          </cell>
        </row>
        <row r="4413">
          <cell r="A4413">
            <v>52334</v>
          </cell>
          <cell r="B4413">
            <v>405.9</v>
          </cell>
        </row>
        <row r="4414">
          <cell r="A4414">
            <v>52341</v>
          </cell>
          <cell r="B4414">
            <v>626.41999999999996</v>
          </cell>
        </row>
        <row r="4415">
          <cell r="A4415">
            <v>52342</v>
          </cell>
          <cell r="B4415">
            <v>680.14</v>
          </cell>
        </row>
        <row r="4416">
          <cell r="A4416">
            <v>52343</v>
          </cell>
          <cell r="B4416">
            <v>756.58</v>
          </cell>
        </row>
        <row r="4417">
          <cell r="A4417">
            <v>52344</v>
          </cell>
          <cell r="B4417">
            <v>809.68</v>
          </cell>
        </row>
        <row r="4418">
          <cell r="A4418">
            <v>52345</v>
          </cell>
          <cell r="B4418">
            <v>864.32</v>
          </cell>
        </row>
        <row r="4419">
          <cell r="A4419">
            <v>52346</v>
          </cell>
          <cell r="B4419">
            <v>977.04</v>
          </cell>
        </row>
        <row r="4420">
          <cell r="A4420">
            <v>52351</v>
          </cell>
          <cell r="B4420">
            <v>665.68</v>
          </cell>
        </row>
        <row r="4421">
          <cell r="A4421">
            <v>52352</v>
          </cell>
          <cell r="B4421">
            <v>778.38</v>
          </cell>
        </row>
        <row r="4422">
          <cell r="A4422">
            <v>52353</v>
          </cell>
          <cell r="B4422">
            <v>859.72</v>
          </cell>
        </row>
        <row r="4423">
          <cell r="A4423">
            <v>52354</v>
          </cell>
          <cell r="B4423">
            <v>913.74</v>
          </cell>
        </row>
        <row r="4424">
          <cell r="A4424">
            <v>52355</v>
          </cell>
          <cell r="B4424">
            <v>1023.04</v>
          </cell>
        </row>
        <row r="4425">
          <cell r="A4425">
            <v>52356</v>
          </cell>
          <cell r="B4425">
            <v>910.02</v>
          </cell>
        </row>
        <row r="4426">
          <cell r="A4426">
            <v>52400</v>
          </cell>
          <cell r="B4426">
            <v>1071.0999999999999</v>
          </cell>
        </row>
        <row r="4427">
          <cell r="A4427">
            <v>52402</v>
          </cell>
          <cell r="B4427">
            <v>579.28</v>
          </cell>
        </row>
        <row r="4428">
          <cell r="A4428">
            <v>52441</v>
          </cell>
          <cell r="B4428">
            <v>3448.74</v>
          </cell>
        </row>
        <row r="4429">
          <cell r="A4429">
            <v>52442</v>
          </cell>
          <cell r="B4429">
            <v>2404.86</v>
          </cell>
        </row>
        <row r="4430">
          <cell r="A4430">
            <v>52450</v>
          </cell>
          <cell r="B4430">
            <v>1095.68</v>
          </cell>
        </row>
        <row r="4431">
          <cell r="A4431">
            <v>52500</v>
          </cell>
          <cell r="B4431">
            <v>1135.08</v>
          </cell>
        </row>
        <row r="4432">
          <cell r="A4432">
            <v>52601</v>
          </cell>
          <cell r="B4432">
            <v>1640.48</v>
          </cell>
        </row>
        <row r="4433">
          <cell r="A4433">
            <v>52630</v>
          </cell>
          <cell r="B4433">
            <v>940.02</v>
          </cell>
        </row>
        <row r="4434">
          <cell r="A4434">
            <v>52640</v>
          </cell>
          <cell r="B4434">
            <v>759.2</v>
          </cell>
        </row>
        <row r="4435">
          <cell r="A4435">
            <v>52647</v>
          </cell>
          <cell r="B4435">
            <v>4059.76</v>
          </cell>
        </row>
        <row r="4436">
          <cell r="A4436">
            <v>52648</v>
          </cell>
          <cell r="B4436">
            <v>4173.26</v>
          </cell>
        </row>
        <row r="4437">
          <cell r="A4437">
            <v>52649</v>
          </cell>
          <cell r="B4437">
            <v>1871.28</v>
          </cell>
        </row>
        <row r="4438">
          <cell r="A4438">
            <v>52700</v>
          </cell>
          <cell r="B4438">
            <v>1015.44</v>
          </cell>
        </row>
        <row r="4439">
          <cell r="A4439">
            <v>53000</v>
          </cell>
          <cell r="B4439">
            <v>345.82</v>
          </cell>
        </row>
        <row r="4440">
          <cell r="A4440">
            <v>53010</v>
          </cell>
          <cell r="B4440">
            <v>699.22</v>
          </cell>
        </row>
        <row r="4441">
          <cell r="A4441">
            <v>53020</v>
          </cell>
          <cell r="B4441">
            <v>215.7</v>
          </cell>
        </row>
        <row r="4442">
          <cell r="A4442">
            <v>53025</v>
          </cell>
          <cell r="B4442">
            <v>157</v>
          </cell>
        </row>
        <row r="4443">
          <cell r="A4443">
            <v>53040</v>
          </cell>
          <cell r="B4443">
            <v>904.64</v>
          </cell>
        </row>
        <row r="4444">
          <cell r="A4444">
            <v>53060</v>
          </cell>
          <cell r="B4444">
            <v>448.4</v>
          </cell>
        </row>
        <row r="4445">
          <cell r="A4445">
            <v>53080</v>
          </cell>
          <cell r="B4445">
            <v>972.12</v>
          </cell>
        </row>
        <row r="4446">
          <cell r="A4446">
            <v>53085</v>
          </cell>
          <cell r="B4446">
            <v>1480.48</v>
          </cell>
        </row>
        <row r="4447">
          <cell r="A4447">
            <v>53200</v>
          </cell>
          <cell r="B4447">
            <v>366.1</v>
          </cell>
        </row>
        <row r="4448">
          <cell r="A4448">
            <v>53210</v>
          </cell>
          <cell r="B4448">
            <v>1757.24</v>
          </cell>
        </row>
        <row r="4449">
          <cell r="A4449">
            <v>53215</v>
          </cell>
          <cell r="B4449">
            <v>2085.34</v>
          </cell>
        </row>
        <row r="4450">
          <cell r="A4450">
            <v>53220</v>
          </cell>
          <cell r="B4450">
            <v>1038.0999999999999</v>
          </cell>
        </row>
        <row r="4451">
          <cell r="A4451">
            <v>53230</v>
          </cell>
          <cell r="B4451">
            <v>1389.26</v>
          </cell>
        </row>
        <row r="4452">
          <cell r="A4452">
            <v>53235</v>
          </cell>
          <cell r="B4452">
            <v>1446.38</v>
          </cell>
        </row>
        <row r="4453">
          <cell r="A4453">
            <v>53240</v>
          </cell>
          <cell r="B4453">
            <v>979.8</v>
          </cell>
        </row>
        <row r="4454">
          <cell r="A4454">
            <v>53250</v>
          </cell>
          <cell r="B4454">
            <v>916.42</v>
          </cell>
        </row>
        <row r="4455">
          <cell r="A4455">
            <v>53260</v>
          </cell>
          <cell r="B4455">
            <v>489.9</v>
          </cell>
        </row>
        <row r="4456">
          <cell r="A4456">
            <v>53265</v>
          </cell>
          <cell r="B4456">
            <v>546.72</v>
          </cell>
        </row>
        <row r="4457">
          <cell r="A4457">
            <v>53270</v>
          </cell>
          <cell r="B4457">
            <v>500.48</v>
          </cell>
        </row>
        <row r="4458">
          <cell r="A4458">
            <v>53275</v>
          </cell>
          <cell r="B4458">
            <v>598.12</v>
          </cell>
        </row>
        <row r="4459">
          <cell r="A4459">
            <v>53400</v>
          </cell>
          <cell r="B4459">
            <v>1813.06</v>
          </cell>
        </row>
        <row r="4460">
          <cell r="A4460">
            <v>53405</v>
          </cell>
          <cell r="B4460">
            <v>1971.12</v>
          </cell>
        </row>
        <row r="4461">
          <cell r="A4461">
            <v>53410</v>
          </cell>
          <cell r="B4461">
            <v>2204.52</v>
          </cell>
        </row>
        <row r="4462">
          <cell r="A4462">
            <v>53415</v>
          </cell>
          <cell r="B4462">
            <v>2530.44</v>
          </cell>
        </row>
        <row r="4463">
          <cell r="A4463">
            <v>53420</v>
          </cell>
          <cell r="B4463">
            <v>1895.5</v>
          </cell>
        </row>
        <row r="4464">
          <cell r="A4464">
            <v>53425</v>
          </cell>
          <cell r="B4464">
            <v>2102.6999999999998</v>
          </cell>
        </row>
        <row r="4465">
          <cell r="A4465">
            <v>53430</v>
          </cell>
          <cell r="B4465">
            <v>2186.38</v>
          </cell>
        </row>
        <row r="4466">
          <cell r="A4466">
            <v>53431</v>
          </cell>
          <cell r="B4466">
            <v>2579.9</v>
          </cell>
        </row>
        <row r="4467">
          <cell r="A4467">
            <v>53440</v>
          </cell>
          <cell r="B4467">
            <v>1705.42</v>
          </cell>
        </row>
        <row r="4468">
          <cell r="A4468">
            <v>53442</v>
          </cell>
          <cell r="B4468">
            <v>1794.42</v>
          </cell>
        </row>
        <row r="4469">
          <cell r="A4469">
            <v>53444</v>
          </cell>
          <cell r="B4469">
            <v>1792.94</v>
          </cell>
        </row>
        <row r="4470">
          <cell r="A4470">
            <v>53445</v>
          </cell>
          <cell r="B4470">
            <v>1728.08</v>
          </cell>
        </row>
        <row r="4471">
          <cell r="A4471">
            <v>53446</v>
          </cell>
          <cell r="B4471">
            <v>1468.44</v>
          </cell>
        </row>
        <row r="4472">
          <cell r="A4472">
            <v>53447</v>
          </cell>
          <cell r="B4472">
            <v>1827.16</v>
          </cell>
        </row>
        <row r="4473">
          <cell r="A4473">
            <v>53448</v>
          </cell>
          <cell r="B4473">
            <v>2856.64</v>
          </cell>
        </row>
        <row r="4474">
          <cell r="A4474">
            <v>53449</v>
          </cell>
          <cell r="B4474">
            <v>1402.12</v>
          </cell>
        </row>
        <row r="4475">
          <cell r="A4475">
            <v>53450</v>
          </cell>
          <cell r="B4475">
            <v>944.66</v>
          </cell>
        </row>
        <row r="4476">
          <cell r="A4476">
            <v>53460</v>
          </cell>
          <cell r="B4476">
            <v>1050.6400000000001</v>
          </cell>
        </row>
        <row r="4477">
          <cell r="A4477">
            <v>53500</v>
          </cell>
          <cell r="B4477">
            <v>1697.22</v>
          </cell>
        </row>
        <row r="4478">
          <cell r="A4478">
            <v>53502</v>
          </cell>
          <cell r="B4478">
            <v>1114.4000000000001</v>
          </cell>
        </row>
        <row r="4479">
          <cell r="A4479">
            <v>53505</v>
          </cell>
          <cell r="B4479">
            <v>1113.46</v>
          </cell>
        </row>
        <row r="4480">
          <cell r="A4480">
            <v>53510</v>
          </cell>
          <cell r="B4480">
            <v>1443.24</v>
          </cell>
        </row>
        <row r="4481">
          <cell r="A4481">
            <v>53515</v>
          </cell>
          <cell r="B4481">
            <v>1797.62</v>
          </cell>
        </row>
        <row r="4482">
          <cell r="A4482">
            <v>53520</v>
          </cell>
          <cell r="B4482">
            <v>1282.02</v>
          </cell>
        </row>
        <row r="4483">
          <cell r="A4483">
            <v>53600</v>
          </cell>
          <cell r="B4483">
            <v>212.2</v>
          </cell>
        </row>
        <row r="4484">
          <cell r="A4484">
            <v>53601</v>
          </cell>
          <cell r="B4484">
            <v>209.64</v>
          </cell>
        </row>
        <row r="4485">
          <cell r="A4485">
            <v>53605</v>
          </cell>
          <cell r="B4485">
            <v>140.04</v>
          </cell>
        </row>
        <row r="4486">
          <cell r="A4486">
            <v>53620</v>
          </cell>
          <cell r="B4486">
            <v>430.06</v>
          </cell>
        </row>
        <row r="4487">
          <cell r="A4487">
            <v>53621</v>
          </cell>
          <cell r="B4487">
            <v>416.16</v>
          </cell>
        </row>
        <row r="4488">
          <cell r="A4488">
            <v>53660</v>
          </cell>
          <cell r="B4488">
            <v>190.16</v>
          </cell>
        </row>
        <row r="4489">
          <cell r="A4489">
            <v>53661</v>
          </cell>
          <cell r="B4489">
            <v>186.24</v>
          </cell>
        </row>
        <row r="4490">
          <cell r="A4490">
            <v>53665</v>
          </cell>
          <cell r="B4490">
            <v>83</v>
          </cell>
        </row>
        <row r="4491">
          <cell r="A4491">
            <v>53850</v>
          </cell>
          <cell r="B4491">
            <v>3818.18</v>
          </cell>
        </row>
        <row r="4492">
          <cell r="A4492">
            <v>53852</v>
          </cell>
          <cell r="B4492">
            <v>3710.6</v>
          </cell>
        </row>
        <row r="4493">
          <cell r="A4493">
            <v>53854</v>
          </cell>
          <cell r="B4493">
            <v>4519.5200000000004</v>
          </cell>
        </row>
        <row r="4494">
          <cell r="A4494">
            <v>53855</v>
          </cell>
          <cell r="B4494">
            <v>1792.04</v>
          </cell>
        </row>
        <row r="4495">
          <cell r="A4495">
            <v>53860</v>
          </cell>
          <cell r="B4495">
            <v>6595.92</v>
          </cell>
        </row>
        <row r="4496">
          <cell r="A4496">
            <v>54000</v>
          </cell>
          <cell r="B4496">
            <v>409.24</v>
          </cell>
        </row>
        <row r="4497">
          <cell r="A4497">
            <v>54001</v>
          </cell>
          <cell r="B4497">
            <v>490.08</v>
          </cell>
        </row>
        <row r="4498">
          <cell r="A4498">
            <v>54015</v>
          </cell>
          <cell r="B4498">
            <v>691.4</v>
          </cell>
        </row>
        <row r="4499">
          <cell r="A4499">
            <v>54050</v>
          </cell>
          <cell r="B4499">
            <v>366.14</v>
          </cell>
        </row>
        <row r="4500">
          <cell r="A4500">
            <v>54055</v>
          </cell>
          <cell r="B4500">
            <v>348.3</v>
          </cell>
        </row>
        <row r="4501">
          <cell r="A4501">
            <v>54056</v>
          </cell>
          <cell r="B4501">
            <v>367.08</v>
          </cell>
        </row>
        <row r="4502">
          <cell r="A4502">
            <v>54057</v>
          </cell>
          <cell r="B4502">
            <v>362.42</v>
          </cell>
        </row>
        <row r="4503">
          <cell r="A4503">
            <v>54060</v>
          </cell>
          <cell r="B4503">
            <v>488.42</v>
          </cell>
        </row>
        <row r="4504">
          <cell r="A4504">
            <v>54065</v>
          </cell>
          <cell r="B4504">
            <v>553.20000000000005</v>
          </cell>
        </row>
        <row r="4505">
          <cell r="A4505">
            <v>54100</v>
          </cell>
          <cell r="B4505">
            <v>514.22</v>
          </cell>
        </row>
        <row r="4506">
          <cell r="A4506">
            <v>54105</v>
          </cell>
          <cell r="B4506">
            <v>669.16</v>
          </cell>
        </row>
        <row r="4507">
          <cell r="A4507">
            <v>54110</v>
          </cell>
          <cell r="B4507">
            <v>1420.46</v>
          </cell>
        </row>
        <row r="4508">
          <cell r="A4508">
            <v>54111</v>
          </cell>
          <cell r="B4508">
            <v>1801.72</v>
          </cell>
        </row>
        <row r="4509">
          <cell r="A4509">
            <v>54112</v>
          </cell>
          <cell r="B4509">
            <v>2108.84</v>
          </cell>
        </row>
        <row r="4510">
          <cell r="A4510">
            <v>54115</v>
          </cell>
          <cell r="B4510">
            <v>1074.8800000000001</v>
          </cell>
        </row>
        <row r="4511">
          <cell r="A4511">
            <v>54120</v>
          </cell>
          <cell r="B4511">
            <v>1439.78</v>
          </cell>
        </row>
        <row r="4512">
          <cell r="A4512">
            <v>54125</v>
          </cell>
          <cell r="B4512">
            <v>1865.34</v>
          </cell>
        </row>
        <row r="4513">
          <cell r="A4513">
            <v>54130</v>
          </cell>
          <cell r="B4513">
            <v>2674.2</v>
          </cell>
        </row>
        <row r="4514">
          <cell r="A4514">
            <v>54135</v>
          </cell>
          <cell r="B4514">
            <v>3364.08</v>
          </cell>
        </row>
        <row r="4515">
          <cell r="A4515">
            <v>54150</v>
          </cell>
          <cell r="B4515">
            <v>360.24</v>
          </cell>
        </row>
        <row r="4516">
          <cell r="A4516">
            <v>54160</v>
          </cell>
          <cell r="B4516">
            <v>543</v>
          </cell>
        </row>
        <row r="4517">
          <cell r="A4517">
            <v>54161</v>
          </cell>
          <cell r="B4517">
            <v>453.14</v>
          </cell>
        </row>
        <row r="4518">
          <cell r="A4518">
            <v>54162</v>
          </cell>
          <cell r="B4518">
            <v>622.62</v>
          </cell>
        </row>
        <row r="4519">
          <cell r="A4519">
            <v>54163</v>
          </cell>
          <cell r="B4519">
            <v>513.66</v>
          </cell>
        </row>
        <row r="4520">
          <cell r="A4520">
            <v>54164</v>
          </cell>
          <cell r="B4520">
            <v>458.4</v>
          </cell>
        </row>
        <row r="4521">
          <cell r="A4521">
            <v>54200</v>
          </cell>
          <cell r="B4521">
            <v>291.48</v>
          </cell>
        </row>
        <row r="4522">
          <cell r="A4522">
            <v>54205</v>
          </cell>
          <cell r="B4522">
            <v>1221.98</v>
          </cell>
        </row>
        <row r="4523">
          <cell r="A4523">
            <v>54220</v>
          </cell>
          <cell r="B4523">
            <v>541.74</v>
          </cell>
        </row>
        <row r="4524">
          <cell r="A4524">
            <v>54230</v>
          </cell>
          <cell r="B4524">
            <v>257.12</v>
          </cell>
        </row>
        <row r="4525">
          <cell r="A4525">
            <v>54231</v>
          </cell>
          <cell r="B4525">
            <v>340.7</v>
          </cell>
        </row>
        <row r="4526">
          <cell r="A4526">
            <v>54235</v>
          </cell>
          <cell r="B4526">
            <v>215.4</v>
          </cell>
        </row>
        <row r="4527">
          <cell r="A4527">
            <v>54240</v>
          </cell>
          <cell r="B4527">
            <v>259.26</v>
          </cell>
        </row>
        <row r="4528">
          <cell r="A4528">
            <v>54250</v>
          </cell>
          <cell r="B4528">
            <v>279.74</v>
          </cell>
        </row>
        <row r="4529">
          <cell r="A4529">
            <v>54300</v>
          </cell>
          <cell r="B4529">
            <v>1469.52</v>
          </cell>
        </row>
        <row r="4530">
          <cell r="A4530">
            <v>54304</v>
          </cell>
          <cell r="B4530">
            <v>1693.36</v>
          </cell>
        </row>
        <row r="4531">
          <cell r="A4531">
            <v>54308</v>
          </cell>
          <cell r="B4531">
            <v>1626.36</v>
          </cell>
        </row>
        <row r="4532">
          <cell r="A4532">
            <v>54312</v>
          </cell>
          <cell r="B4532">
            <v>1854.26</v>
          </cell>
        </row>
        <row r="4533">
          <cell r="A4533">
            <v>54316</v>
          </cell>
          <cell r="B4533">
            <v>2235.06</v>
          </cell>
        </row>
        <row r="4534">
          <cell r="A4534">
            <v>54318</v>
          </cell>
          <cell r="B4534">
            <v>1620.18</v>
          </cell>
        </row>
        <row r="4535">
          <cell r="A4535">
            <v>54322</v>
          </cell>
          <cell r="B4535">
            <v>1765.44</v>
          </cell>
        </row>
        <row r="4536">
          <cell r="A4536">
            <v>54324</v>
          </cell>
          <cell r="B4536">
            <v>2177.62</v>
          </cell>
        </row>
        <row r="4537">
          <cell r="A4537">
            <v>54326</v>
          </cell>
          <cell r="B4537">
            <v>2122.02</v>
          </cell>
        </row>
        <row r="4538">
          <cell r="A4538">
            <v>54328</v>
          </cell>
          <cell r="B4538">
            <v>2108.44</v>
          </cell>
        </row>
        <row r="4539">
          <cell r="A4539">
            <v>54332</v>
          </cell>
          <cell r="B4539">
            <v>2270</v>
          </cell>
        </row>
        <row r="4540">
          <cell r="A4540">
            <v>54336</v>
          </cell>
          <cell r="B4540">
            <v>2666.78</v>
          </cell>
        </row>
        <row r="4541">
          <cell r="A4541">
            <v>54340</v>
          </cell>
          <cell r="B4541">
            <v>1304.1600000000001</v>
          </cell>
        </row>
        <row r="4542">
          <cell r="A4542">
            <v>54344</v>
          </cell>
          <cell r="B4542">
            <v>2125.88</v>
          </cell>
        </row>
        <row r="4543">
          <cell r="A4543">
            <v>54348</v>
          </cell>
          <cell r="B4543">
            <v>2270.98</v>
          </cell>
        </row>
        <row r="4544">
          <cell r="A4544">
            <v>54352</v>
          </cell>
          <cell r="B4544">
            <v>3158.7</v>
          </cell>
        </row>
        <row r="4545">
          <cell r="A4545">
            <v>54360</v>
          </cell>
          <cell r="B4545">
            <v>1634.98</v>
          </cell>
        </row>
        <row r="4546">
          <cell r="A4546">
            <v>54380</v>
          </cell>
          <cell r="B4546">
            <v>1810.84</v>
          </cell>
        </row>
        <row r="4547">
          <cell r="A4547">
            <v>54385</v>
          </cell>
          <cell r="B4547">
            <v>2104.44</v>
          </cell>
        </row>
        <row r="4548">
          <cell r="A4548">
            <v>54390</v>
          </cell>
          <cell r="B4548">
            <v>2781.78</v>
          </cell>
        </row>
        <row r="4549">
          <cell r="A4549">
            <v>54400</v>
          </cell>
          <cell r="B4549">
            <v>1215.52</v>
          </cell>
        </row>
        <row r="4550">
          <cell r="A4550">
            <v>54401</v>
          </cell>
          <cell r="B4550">
            <v>1547.92</v>
          </cell>
        </row>
        <row r="4551">
          <cell r="A4551">
            <v>54405</v>
          </cell>
          <cell r="B4551">
            <v>1825.5</v>
          </cell>
        </row>
        <row r="4552">
          <cell r="A4552">
            <v>54406</v>
          </cell>
          <cell r="B4552">
            <v>1660.1</v>
          </cell>
        </row>
        <row r="4553">
          <cell r="A4553">
            <v>54408</v>
          </cell>
          <cell r="B4553">
            <v>1796.02</v>
          </cell>
        </row>
        <row r="4554">
          <cell r="A4554">
            <v>54410</v>
          </cell>
          <cell r="B4554">
            <v>1958.92</v>
          </cell>
        </row>
        <row r="4555">
          <cell r="A4555">
            <v>54411</v>
          </cell>
          <cell r="B4555">
            <v>2326.56</v>
          </cell>
        </row>
        <row r="4556">
          <cell r="A4556">
            <v>54415</v>
          </cell>
          <cell r="B4556">
            <v>1222.8399999999999</v>
          </cell>
        </row>
        <row r="4557">
          <cell r="A4557">
            <v>54416</v>
          </cell>
          <cell r="B4557">
            <v>1641.72</v>
          </cell>
        </row>
        <row r="4558">
          <cell r="A4558">
            <v>54417</v>
          </cell>
          <cell r="B4558">
            <v>2030.38</v>
          </cell>
        </row>
        <row r="4559">
          <cell r="A4559">
            <v>54420</v>
          </cell>
          <cell r="B4559">
            <v>1594.6</v>
          </cell>
        </row>
        <row r="4560">
          <cell r="A4560">
            <v>54430</v>
          </cell>
          <cell r="B4560">
            <v>1457.4</v>
          </cell>
        </row>
        <row r="4561">
          <cell r="A4561">
            <v>54435</v>
          </cell>
          <cell r="B4561">
            <v>958.78</v>
          </cell>
        </row>
        <row r="4562">
          <cell r="A4562">
            <v>54437</v>
          </cell>
          <cell r="B4562">
            <v>1554.52</v>
          </cell>
        </row>
        <row r="4563">
          <cell r="A4563">
            <v>54438</v>
          </cell>
          <cell r="B4563">
            <v>2994.24</v>
          </cell>
        </row>
        <row r="4564">
          <cell r="A4564">
            <v>54450</v>
          </cell>
          <cell r="B4564">
            <v>158.12</v>
          </cell>
        </row>
        <row r="4565">
          <cell r="A4565">
            <v>54500</v>
          </cell>
          <cell r="B4565">
            <v>168.32</v>
          </cell>
        </row>
        <row r="4566">
          <cell r="A4566">
            <v>54505</v>
          </cell>
          <cell r="B4566">
            <v>482.78</v>
          </cell>
        </row>
        <row r="4567">
          <cell r="A4567">
            <v>54512</v>
          </cell>
          <cell r="B4567">
            <v>1224.46</v>
          </cell>
        </row>
        <row r="4568">
          <cell r="A4568">
            <v>54520</v>
          </cell>
          <cell r="B4568">
            <v>758.08</v>
          </cell>
        </row>
        <row r="4569">
          <cell r="A4569">
            <v>54522</v>
          </cell>
          <cell r="B4569">
            <v>1339.08</v>
          </cell>
        </row>
        <row r="4570">
          <cell r="A4570">
            <v>54530</v>
          </cell>
          <cell r="B4570">
            <v>1170.6199999999999</v>
          </cell>
        </row>
        <row r="4571">
          <cell r="A4571">
            <v>54535</v>
          </cell>
          <cell r="B4571">
            <v>1687.38</v>
          </cell>
        </row>
        <row r="4572">
          <cell r="A4572">
            <v>54550</v>
          </cell>
          <cell r="B4572">
            <v>1126</v>
          </cell>
        </row>
        <row r="4573">
          <cell r="A4573">
            <v>54560</v>
          </cell>
          <cell r="B4573">
            <v>1562.18</v>
          </cell>
        </row>
        <row r="4574">
          <cell r="A4574">
            <v>54600</v>
          </cell>
          <cell r="B4574">
            <v>1040.7</v>
          </cell>
        </row>
        <row r="4575">
          <cell r="A4575">
            <v>54620</v>
          </cell>
          <cell r="B4575">
            <v>679.16</v>
          </cell>
        </row>
        <row r="4576">
          <cell r="A4576">
            <v>54640</v>
          </cell>
          <cell r="B4576">
            <v>974.02</v>
          </cell>
        </row>
        <row r="4577">
          <cell r="A4577">
            <v>54650</v>
          </cell>
          <cell r="B4577">
            <v>1622.54</v>
          </cell>
        </row>
        <row r="4578">
          <cell r="A4578">
            <v>54660</v>
          </cell>
          <cell r="B4578">
            <v>834.42</v>
          </cell>
        </row>
        <row r="4579">
          <cell r="A4579">
            <v>54670</v>
          </cell>
          <cell r="B4579">
            <v>949.54</v>
          </cell>
        </row>
        <row r="4580">
          <cell r="A4580">
            <v>54680</v>
          </cell>
          <cell r="B4580">
            <v>1781.94</v>
          </cell>
        </row>
        <row r="4581">
          <cell r="A4581">
            <v>54690</v>
          </cell>
          <cell r="B4581">
            <v>1483.2</v>
          </cell>
        </row>
        <row r="4582">
          <cell r="A4582">
            <v>54692</v>
          </cell>
          <cell r="B4582">
            <v>1700.98</v>
          </cell>
        </row>
        <row r="4583">
          <cell r="A4583">
            <v>54700</v>
          </cell>
          <cell r="B4583">
            <v>490.5</v>
          </cell>
        </row>
        <row r="4584">
          <cell r="A4584">
            <v>54800</v>
          </cell>
          <cell r="B4584">
            <v>277.83999999999997</v>
          </cell>
        </row>
        <row r="4585">
          <cell r="A4585">
            <v>54830</v>
          </cell>
          <cell r="B4585">
            <v>865.06</v>
          </cell>
        </row>
        <row r="4586">
          <cell r="A4586">
            <v>54840</v>
          </cell>
          <cell r="B4586">
            <v>746.26</v>
          </cell>
        </row>
        <row r="4587">
          <cell r="A4587">
            <v>54860</v>
          </cell>
          <cell r="B4587">
            <v>967.8</v>
          </cell>
        </row>
        <row r="4588">
          <cell r="A4588">
            <v>54861</v>
          </cell>
          <cell r="B4588">
            <v>1301.56</v>
          </cell>
        </row>
        <row r="4589">
          <cell r="A4589">
            <v>54865</v>
          </cell>
          <cell r="B4589">
            <v>838.16</v>
          </cell>
        </row>
        <row r="4590">
          <cell r="A4590">
            <v>54900</v>
          </cell>
          <cell r="B4590">
            <v>1813.84</v>
          </cell>
        </row>
        <row r="4591">
          <cell r="A4591">
            <v>54901</v>
          </cell>
          <cell r="B4591">
            <v>2384.02</v>
          </cell>
        </row>
        <row r="4592">
          <cell r="A4592">
            <v>55000</v>
          </cell>
          <cell r="B4592">
            <v>294.76</v>
          </cell>
        </row>
        <row r="4593">
          <cell r="A4593">
            <v>55040</v>
          </cell>
          <cell r="B4593">
            <v>784.3</v>
          </cell>
        </row>
        <row r="4594">
          <cell r="A4594">
            <v>55041</v>
          </cell>
          <cell r="B4594">
            <v>1178.3599999999999</v>
          </cell>
        </row>
        <row r="4595">
          <cell r="A4595">
            <v>55060</v>
          </cell>
          <cell r="B4595">
            <v>881.84</v>
          </cell>
        </row>
        <row r="4596">
          <cell r="A4596">
            <v>55100</v>
          </cell>
          <cell r="B4596">
            <v>571.26</v>
          </cell>
        </row>
        <row r="4597">
          <cell r="A4597">
            <v>55110</v>
          </cell>
          <cell r="B4597">
            <v>898.12</v>
          </cell>
        </row>
        <row r="4598">
          <cell r="A4598">
            <v>55120</v>
          </cell>
          <cell r="B4598">
            <v>825.5</v>
          </cell>
        </row>
        <row r="4599">
          <cell r="A4599">
            <v>55150</v>
          </cell>
          <cell r="B4599">
            <v>1137.8599999999999</v>
          </cell>
        </row>
        <row r="4600">
          <cell r="A4600">
            <v>55175</v>
          </cell>
          <cell r="B4600">
            <v>848.58</v>
          </cell>
        </row>
        <row r="4601">
          <cell r="A4601">
            <v>55180</v>
          </cell>
          <cell r="B4601">
            <v>1573.14</v>
          </cell>
        </row>
        <row r="4602">
          <cell r="A4602">
            <v>55200</v>
          </cell>
          <cell r="B4602">
            <v>941.84</v>
          </cell>
        </row>
        <row r="4603">
          <cell r="A4603">
            <v>55250</v>
          </cell>
          <cell r="B4603">
            <v>840.46</v>
          </cell>
        </row>
        <row r="4604">
          <cell r="A4604">
            <v>55300</v>
          </cell>
          <cell r="B4604">
            <v>412.94</v>
          </cell>
        </row>
        <row r="4605">
          <cell r="A4605">
            <v>55400</v>
          </cell>
          <cell r="B4605">
            <v>1142.22</v>
          </cell>
        </row>
        <row r="4606">
          <cell r="A4606">
            <v>55500</v>
          </cell>
          <cell r="B4606">
            <v>907.7</v>
          </cell>
        </row>
        <row r="4607">
          <cell r="A4607">
            <v>55520</v>
          </cell>
          <cell r="B4607">
            <v>1049.26</v>
          </cell>
        </row>
        <row r="4608">
          <cell r="A4608">
            <v>55530</v>
          </cell>
          <cell r="B4608">
            <v>814.96</v>
          </cell>
        </row>
        <row r="4609">
          <cell r="A4609">
            <v>55535</v>
          </cell>
          <cell r="B4609">
            <v>992.84</v>
          </cell>
        </row>
        <row r="4610">
          <cell r="A4610">
            <v>55540</v>
          </cell>
          <cell r="B4610">
            <v>1257.18</v>
          </cell>
        </row>
        <row r="4611">
          <cell r="A4611">
            <v>55550</v>
          </cell>
          <cell r="B4611">
            <v>989.84</v>
          </cell>
        </row>
        <row r="4612">
          <cell r="A4612">
            <v>55600</v>
          </cell>
          <cell r="B4612">
            <v>974.36</v>
          </cell>
        </row>
        <row r="4613">
          <cell r="A4613">
            <v>55605</v>
          </cell>
          <cell r="B4613">
            <v>1206.58</v>
          </cell>
        </row>
        <row r="4614">
          <cell r="A4614">
            <v>55650</v>
          </cell>
          <cell r="B4614">
            <v>1630.72</v>
          </cell>
        </row>
        <row r="4615">
          <cell r="A4615">
            <v>55680</v>
          </cell>
          <cell r="B4615">
            <v>805.08</v>
          </cell>
        </row>
        <row r="4616">
          <cell r="A4616">
            <v>55700</v>
          </cell>
          <cell r="B4616">
            <v>603.17999999999995</v>
          </cell>
        </row>
        <row r="4617">
          <cell r="A4617">
            <v>55705</v>
          </cell>
          <cell r="B4617">
            <v>603.54</v>
          </cell>
        </row>
        <row r="4618">
          <cell r="A4618">
            <v>55706</v>
          </cell>
          <cell r="B4618">
            <v>865.62</v>
          </cell>
        </row>
        <row r="4619">
          <cell r="A4619">
            <v>55720</v>
          </cell>
          <cell r="B4619">
            <v>1035.2</v>
          </cell>
        </row>
        <row r="4620">
          <cell r="A4620">
            <v>55725</v>
          </cell>
          <cell r="B4620">
            <v>1367.86</v>
          </cell>
        </row>
        <row r="4621">
          <cell r="A4621">
            <v>55801</v>
          </cell>
          <cell r="B4621">
            <v>2464.8000000000002</v>
          </cell>
        </row>
        <row r="4622">
          <cell r="A4622">
            <v>55810</v>
          </cell>
          <cell r="B4622">
            <v>2915.22</v>
          </cell>
        </row>
        <row r="4623">
          <cell r="A4623">
            <v>55812</v>
          </cell>
          <cell r="B4623">
            <v>3583.54</v>
          </cell>
        </row>
        <row r="4624">
          <cell r="A4624">
            <v>55815</v>
          </cell>
          <cell r="B4624">
            <v>3916.74</v>
          </cell>
        </row>
        <row r="4625">
          <cell r="A4625">
            <v>55821</v>
          </cell>
          <cell r="B4625">
            <v>1889.7</v>
          </cell>
        </row>
        <row r="4626">
          <cell r="A4626">
            <v>55831</v>
          </cell>
          <cell r="B4626">
            <v>1937.24</v>
          </cell>
        </row>
        <row r="4627">
          <cell r="A4627">
            <v>55840</v>
          </cell>
          <cell r="B4627">
            <v>2620.4</v>
          </cell>
        </row>
        <row r="4628">
          <cell r="A4628">
            <v>55842</v>
          </cell>
          <cell r="B4628">
            <v>2621.02</v>
          </cell>
        </row>
        <row r="4629">
          <cell r="A4629">
            <v>55845</v>
          </cell>
          <cell r="B4629">
            <v>3037.86</v>
          </cell>
        </row>
        <row r="4630">
          <cell r="A4630">
            <v>55860</v>
          </cell>
          <cell r="B4630">
            <v>1970.34</v>
          </cell>
        </row>
        <row r="4631">
          <cell r="A4631">
            <v>55862</v>
          </cell>
          <cell r="B4631">
            <v>2456.62</v>
          </cell>
        </row>
        <row r="4632">
          <cell r="A4632">
            <v>55865</v>
          </cell>
          <cell r="B4632">
            <v>2985.1</v>
          </cell>
        </row>
        <row r="4633">
          <cell r="A4633">
            <v>55866</v>
          </cell>
          <cell r="B4633">
            <v>2664.08</v>
          </cell>
        </row>
        <row r="4634">
          <cell r="A4634">
            <v>55867</v>
          </cell>
          <cell r="B4634">
            <v>2344.44</v>
          </cell>
        </row>
        <row r="4635">
          <cell r="A4635">
            <v>55870</v>
          </cell>
          <cell r="B4635">
            <v>418.16</v>
          </cell>
        </row>
        <row r="4636">
          <cell r="A4636">
            <v>55873</v>
          </cell>
          <cell r="B4636">
            <v>15731.04</v>
          </cell>
        </row>
        <row r="4637">
          <cell r="A4637">
            <v>55874</v>
          </cell>
          <cell r="B4637">
            <v>8027.56</v>
          </cell>
        </row>
        <row r="4638">
          <cell r="A4638">
            <v>55875</v>
          </cell>
          <cell r="B4638">
            <v>1790.44</v>
          </cell>
        </row>
        <row r="4639">
          <cell r="A4639">
            <v>55876</v>
          </cell>
          <cell r="B4639">
            <v>374.8</v>
          </cell>
        </row>
        <row r="4640">
          <cell r="A4640">
            <v>55880</v>
          </cell>
          <cell r="B4640">
            <v>2203.54</v>
          </cell>
        </row>
        <row r="4641">
          <cell r="A4641">
            <v>55920</v>
          </cell>
          <cell r="B4641">
            <v>1066.6600000000001</v>
          </cell>
        </row>
        <row r="4642">
          <cell r="A4642">
            <v>56405</v>
          </cell>
          <cell r="B4642">
            <v>370.22</v>
          </cell>
        </row>
        <row r="4643">
          <cell r="A4643">
            <v>56420</v>
          </cell>
          <cell r="B4643">
            <v>480.16</v>
          </cell>
        </row>
        <row r="4644">
          <cell r="A4644">
            <v>56440</v>
          </cell>
          <cell r="B4644">
            <v>419.08</v>
          </cell>
        </row>
        <row r="4645">
          <cell r="A4645">
            <v>56441</v>
          </cell>
          <cell r="B4645">
            <v>456.24</v>
          </cell>
        </row>
        <row r="4646">
          <cell r="A4646">
            <v>56442</v>
          </cell>
          <cell r="B4646">
            <v>111.28</v>
          </cell>
        </row>
        <row r="4647">
          <cell r="A4647">
            <v>56501</v>
          </cell>
          <cell r="B4647">
            <v>496.94</v>
          </cell>
        </row>
        <row r="4648">
          <cell r="A4648">
            <v>56515</v>
          </cell>
          <cell r="B4648">
            <v>688.16</v>
          </cell>
        </row>
        <row r="4649">
          <cell r="A4649">
            <v>56605</v>
          </cell>
          <cell r="B4649">
            <v>237.96</v>
          </cell>
        </row>
        <row r="4650">
          <cell r="A4650">
            <v>56606</v>
          </cell>
          <cell r="B4650">
            <v>90.88</v>
          </cell>
        </row>
        <row r="4651">
          <cell r="A4651">
            <v>56620</v>
          </cell>
          <cell r="B4651">
            <v>1416.48</v>
          </cell>
        </row>
        <row r="4652">
          <cell r="A4652">
            <v>56625</v>
          </cell>
          <cell r="B4652">
            <v>1578.04</v>
          </cell>
        </row>
        <row r="4653">
          <cell r="A4653">
            <v>56630</v>
          </cell>
          <cell r="B4653">
            <v>2237.7800000000002</v>
          </cell>
        </row>
        <row r="4654">
          <cell r="A4654">
            <v>56631</v>
          </cell>
          <cell r="B4654">
            <v>2735.68</v>
          </cell>
        </row>
        <row r="4655">
          <cell r="A4655">
            <v>56632</v>
          </cell>
          <cell r="B4655">
            <v>3346.98</v>
          </cell>
        </row>
        <row r="4656">
          <cell r="A4656">
            <v>56633</v>
          </cell>
          <cell r="B4656">
            <v>2847.64</v>
          </cell>
        </row>
        <row r="4657">
          <cell r="A4657">
            <v>56634</v>
          </cell>
          <cell r="B4657">
            <v>2984.36</v>
          </cell>
        </row>
        <row r="4658">
          <cell r="A4658">
            <v>56637</v>
          </cell>
          <cell r="B4658">
            <v>3478.02</v>
          </cell>
        </row>
        <row r="4659">
          <cell r="A4659">
            <v>56640</v>
          </cell>
          <cell r="B4659">
            <v>3503.5</v>
          </cell>
        </row>
        <row r="4660">
          <cell r="A4660">
            <v>56700</v>
          </cell>
          <cell r="B4660">
            <v>485.88</v>
          </cell>
        </row>
        <row r="4661">
          <cell r="A4661">
            <v>56740</v>
          </cell>
          <cell r="B4661">
            <v>734.98</v>
          </cell>
        </row>
        <row r="4662">
          <cell r="A4662">
            <v>56800</v>
          </cell>
          <cell r="B4662">
            <v>591.20000000000005</v>
          </cell>
        </row>
        <row r="4663">
          <cell r="A4663">
            <v>56805</v>
          </cell>
          <cell r="B4663">
            <v>2660.88</v>
          </cell>
        </row>
        <row r="4664">
          <cell r="A4664">
            <v>56810</v>
          </cell>
          <cell r="B4664">
            <v>632.79999999999995</v>
          </cell>
        </row>
        <row r="4665">
          <cell r="A4665">
            <v>56820</v>
          </cell>
          <cell r="B4665">
            <v>305.76</v>
          </cell>
        </row>
        <row r="4666">
          <cell r="A4666">
            <v>56821</v>
          </cell>
          <cell r="B4666">
            <v>407.82</v>
          </cell>
        </row>
        <row r="4667">
          <cell r="A4667">
            <v>57000</v>
          </cell>
          <cell r="B4667">
            <v>476.1</v>
          </cell>
        </row>
        <row r="4668">
          <cell r="A4668">
            <v>57010</v>
          </cell>
          <cell r="B4668">
            <v>1078.18</v>
          </cell>
        </row>
        <row r="4669">
          <cell r="A4669">
            <v>57020</v>
          </cell>
          <cell r="B4669">
            <v>308.56</v>
          </cell>
        </row>
        <row r="4670">
          <cell r="A4670">
            <v>57022</v>
          </cell>
          <cell r="B4670">
            <v>426.92</v>
          </cell>
        </row>
        <row r="4671">
          <cell r="A4671">
            <v>57023</v>
          </cell>
          <cell r="B4671">
            <v>739.28</v>
          </cell>
        </row>
        <row r="4672">
          <cell r="A4672">
            <v>57061</v>
          </cell>
          <cell r="B4672">
            <v>432.66</v>
          </cell>
        </row>
        <row r="4673">
          <cell r="A4673">
            <v>57065</v>
          </cell>
          <cell r="B4673">
            <v>616.1</v>
          </cell>
        </row>
        <row r="4674">
          <cell r="A4674">
            <v>57100</v>
          </cell>
          <cell r="B4674">
            <v>253.98</v>
          </cell>
        </row>
        <row r="4675">
          <cell r="A4675">
            <v>57105</v>
          </cell>
          <cell r="B4675">
            <v>445.96</v>
          </cell>
        </row>
        <row r="4676">
          <cell r="A4676">
            <v>57106</v>
          </cell>
          <cell r="B4676">
            <v>1279.58</v>
          </cell>
        </row>
        <row r="4677">
          <cell r="A4677">
            <v>57107</v>
          </cell>
          <cell r="B4677">
            <v>3328.5</v>
          </cell>
        </row>
        <row r="4678">
          <cell r="A4678">
            <v>57109</v>
          </cell>
          <cell r="B4678">
            <v>3960.56</v>
          </cell>
        </row>
        <row r="4679">
          <cell r="A4679">
            <v>57110</v>
          </cell>
          <cell r="B4679">
            <v>2064.14</v>
          </cell>
        </row>
        <row r="4680">
          <cell r="A4680">
            <v>57111</v>
          </cell>
          <cell r="B4680">
            <v>3960.56</v>
          </cell>
        </row>
        <row r="4681">
          <cell r="A4681">
            <v>57120</v>
          </cell>
          <cell r="B4681">
            <v>1241.1400000000001</v>
          </cell>
        </row>
        <row r="4682">
          <cell r="A4682">
            <v>57130</v>
          </cell>
          <cell r="B4682">
            <v>577.55999999999995</v>
          </cell>
        </row>
        <row r="4683">
          <cell r="A4683">
            <v>57135</v>
          </cell>
          <cell r="B4683">
            <v>617.48</v>
          </cell>
        </row>
        <row r="4684">
          <cell r="A4684">
            <v>57150</v>
          </cell>
          <cell r="B4684">
            <v>148.06</v>
          </cell>
        </row>
        <row r="4685">
          <cell r="A4685">
            <v>57155</v>
          </cell>
          <cell r="B4685">
            <v>975.94</v>
          </cell>
        </row>
        <row r="4686">
          <cell r="A4686">
            <v>57156</v>
          </cell>
          <cell r="B4686">
            <v>571.84</v>
          </cell>
        </row>
        <row r="4687">
          <cell r="A4687">
            <v>57160</v>
          </cell>
          <cell r="B4687">
            <v>182.24</v>
          </cell>
        </row>
        <row r="4688">
          <cell r="A4688">
            <v>57170</v>
          </cell>
          <cell r="B4688">
            <v>191.14</v>
          </cell>
        </row>
        <row r="4689">
          <cell r="A4689">
            <v>57180</v>
          </cell>
          <cell r="B4689">
            <v>513.96</v>
          </cell>
        </row>
        <row r="4690">
          <cell r="A4690">
            <v>57200</v>
          </cell>
          <cell r="B4690">
            <v>796.9</v>
          </cell>
        </row>
        <row r="4691">
          <cell r="A4691">
            <v>57210</v>
          </cell>
          <cell r="B4691">
            <v>931.76</v>
          </cell>
        </row>
        <row r="4692">
          <cell r="A4692">
            <v>57220</v>
          </cell>
          <cell r="B4692">
            <v>827.48</v>
          </cell>
        </row>
        <row r="4693">
          <cell r="A4693">
            <v>57230</v>
          </cell>
          <cell r="B4693">
            <v>987.08</v>
          </cell>
        </row>
        <row r="4694">
          <cell r="A4694">
            <v>57240</v>
          </cell>
          <cell r="B4694">
            <v>1418.66</v>
          </cell>
        </row>
        <row r="4695">
          <cell r="A4695">
            <v>57250</v>
          </cell>
          <cell r="B4695">
            <v>1423.3</v>
          </cell>
        </row>
        <row r="4696">
          <cell r="A4696">
            <v>57260</v>
          </cell>
          <cell r="B4696">
            <v>1782.52</v>
          </cell>
        </row>
        <row r="4697">
          <cell r="A4697">
            <v>57265</v>
          </cell>
          <cell r="B4697">
            <v>1987.06</v>
          </cell>
        </row>
        <row r="4698">
          <cell r="A4698">
            <v>57267</v>
          </cell>
          <cell r="B4698">
            <v>550.02</v>
          </cell>
        </row>
        <row r="4699">
          <cell r="A4699">
            <v>57268</v>
          </cell>
          <cell r="B4699">
            <v>1195.6400000000001</v>
          </cell>
        </row>
        <row r="4700">
          <cell r="A4700">
            <v>57270</v>
          </cell>
          <cell r="B4700">
            <v>1866.96</v>
          </cell>
        </row>
        <row r="4701">
          <cell r="A4701">
            <v>57280</v>
          </cell>
          <cell r="B4701">
            <v>2200.36</v>
          </cell>
        </row>
        <row r="4702">
          <cell r="A4702">
            <v>57282</v>
          </cell>
          <cell r="B4702">
            <v>1596.78</v>
          </cell>
        </row>
        <row r="4703">
          <cell r="A4703">
            <v>57283</v>
          </cell>
          <cell r="B4703">
            <v>1607.34</v>
          </cell>
        </row>
        <row r="4704">
          <cell r="A4704">
            <v>57284</v>
          </cell>
          <cell r="B4704">
            <v>1898.94</v>
          </cell>
        </row>
        <row r="4705">
          <cell r="A4705">
            <v>57285</v>
          </cell>
          <cell r="B4705">
            <v>1594.6</v>
          </cell>
        </row>
        <row r="4706">
          <cell r="A4706">
            <v>57287</v>
          </cell>
          <cell r="B4706">
            <v>1750.38</v>
          </cell>
        </row>
        <row r="4707">
          <cell r="A4707">
            <v>57288</v>
          </cell>
          <cell r="B4707">
            <v>1720.06</v>
          </cell>
        </row>
        <row r="4708">
          <cell r="A4708">
            <v>57289</v>
          </cell>
          <cell r="B4708">
            <v>1837.36</v>
          </cell>
        </row>
        <row r="4709">
          <cell r="A4709">
            <v>57291</v>
          </cell>
          <cell r="B4709">
            <v>1280.8399999999999</v>
          </cell>
        </row>
        <row r="4710">
          <cell r="A4710">
            <v>57292</v>
          </cell>
          <cell r="B4710">
            <v>1895.58</v>
          </cell>
        </row>
        <row r="4711">
          <cell r="A4711">
            <v>57295</v>
          </cell>
          <cell r="B4711">
            <v>1174.8599999999999</v>
          </cell>
        </row>
        <row r="4712">
          <cell r="A4712">
            <v>57296</v>
          </cell>
          <cell r="B4712">
            <v>2180.1799999999998</v>
          </cell>
        </row>
        <row r="4713">
          <cell r="A4713">
            <v>57300</v>
          </cell>
          <cell r="B4713">
            <v>1447.66</v>
          </cell>
        </row>
        <row r="4714">
          <cell r="A4714">
            <v>57305</v>
          </cell>
          <cell r="B4714">
            <v>2267.38</v>
          </cell>
        </row>
        <row r="4715">
          <cell r="A4715">
            <v>57307</v>
          </cell>
          <cell r="B4715">
            <v>2533.96</v>
          </cell>
        </row>
        <row r="4716">
          <cell r="A4716">
            <v>57308</v>
          </cell>
          <cell r="B4716">
            <v>1552.96</v>
          </cell>
        </row>
        <row r="4717">
          <cell r="A4717">
            <v>57310</v>
          </cell>
          <cell r="B4717">
            <v>1159.7</v>
          </cell>
        </row>
        <row r="4718">
          <cell r="A4718">
            <v>57311</v>
          </cell>
          <cell r="B4718">
            <v>1297.68</v>
          </cell>
        </row>
        <row r="4719">
          <cell r="A4719">
            <v>57320</v>
          </cell>
          <cell r="B4719">
            <v>1316.72</v>
          </cell>
        </row>
        <row r="4720">
          <cell r="A4720">
            <v>57330</v>
          </cell>
          <cell r="B4720">
            <v>1760.54</v>
          </cell>
        </row>
        <row r="4721">
          <cell r="A4721">
            <v>57335</v>
          </cell>
          <cell r="B4721">
            <v>2689.46</v>
          </cell>
        </row>
        <row r="4722">
          <cell r="A4722">
            <v>57400</v>
          </cell>
          <cell r="B4722">
            <v>291.39999999999998</v>
          </cell>
        </row>
        <row r="4723">
          <cell r="A4723">
            <v>57410</v>
          </cell>
          <cell r="B4723">
            <v>240.9</v>
          </cell>
        </row>
        <row r="4724">
          <cell r="A4724">
            <v>57415</v>
          </cell>
          <cell r="B4724">
            <v>417.74</v>
          </cell>
        </row>
        <row r="4725">
          <cell r="A4725">
            <v>57420</v>
          </cell>
          <cell r="B4725">
            <v>323.33999999999997</v>
          </cell>
        </row>
        <row r="4726">
          <cell r="A4726">
            <v>57421</v>
          </cell>
          <cell r="B4726">
            <v>431.24</v>
          </cell>
        </row>
        <row r="4727">
          <cell r="A4727">
            <v>57423</v>
          </cell>
          <cell r="B4727">
            <v>2114.02</v>
          </cell>
        </row>
        <row r="4728">
          <cell r="A4728">
            <v>57425</v>
          </cell>
          <cell r="B4728">
            <v>2209.7399999999998</v>
          </cell>
        </row>
        <row r="4729">
          <cell r="A4729">
            <v>57426</v>
          </cell>
          <cell r="B4729">
            <v>2013.14</v>
          </cell>
        </row>
        <row r="4730">
          <cell r="A4730">
            <v>57452</v>
          </cell>
          <cell r="B4730">
            <v>310.42</v>
          </cell>
        </row>
        <row r="4731">
          <cell r="A4731">
            <v>57454</v>
          </cell>
          <cell r="B4731">
            <v>403.82</v>
          </cell>
        </row>
        <row r="4732">
          <cell r="A4732">
            <v>57455</v>
          </cell>
          <cell r="B4732">
            <v>392.88</v>
          </cell>
        </row>
        <row r="4733">
          <cell r="A4733">
            <v>57456</v>
          </cell>
          <cell r="B4733">
            <v>371.14</v>
          </cell>
        </row>
        <row r="4734">
          <cell r="A4734">
            <v>57460</v>
          </cell>
          <cell r="B4734">
            <v>801.78</v>
          </cell>
        </row>
        <row r="4735">
          <cell r="A4735">
            <v>57461</v>
          </cell>
          <cell r="B4735">
            <v>885.16</v>
          </cell>
        </row>
        <row r="4736">
          <cell r="A4736">
            <v>57465</v>
          </cell>
          <cell r="B4736">
            <v>128.88</v>
          </cell>
        </row>
        <row r="4737">
          <cell r="A4737">
            <v>57500</v>
          </cell>
          <cell r="B4737">
            <v>397.4</v>
          </cell>
        </row>
        <row r="4738">
          <cell r="A4738">
            <v>57505</v>
          </cell>
          <cell r="B4738">
            <v>401.32</v>
          </cell>
        </row>
        <row r="4739">
          <cell r="A4739">
            <v>57510</v>
          </cell>
          <cell r="B4739">
            <v>413.92</v>
          </cell>
        </row>
        <row r="4740">
          <cell r="A4740">
            <v>57511</v>
          </cell>
          <cell r="B4740">
            <v>503.56</v>
          </cell>
        </row>
        <row r="4741">
          <cell r="A4741">
            <v>57513</v>
          </cell>
          <cell r="B4741">
            <v>522.17999999999995</v>
          </cell>
        </row>
        <row r="4742">
          <cell r="A4742">
            <v>57520</v>
          </cell>
          <cell r="B4742">
            <v>869.48</v>
          </cell>
        </row>
        <row r="4743">
          <cell r="A4743">
            <v>57522</v>
          </cell>
          <cell r="B4743">
            <v>742.56</v>
          </cell>
        </row>
        <row r="4744">
          <cell r="A4744">
            <v>57530</v>
          </cell>
          <cell r="B4744">
            <v>891.14</v>
          </cell>
        </row>
        <row r="4745">
          <cell r="A4745">
            <v>57531</v>
          </cell>
          <cell r="B4745">
            <v>3964.46</v>
          </cell>
        </row>
        <row r="4746">
          <cell r="A4746">
            <v>57540</v>
          </cell>
          <cell r="B4746">
            <v>1815.52</v>
          </cell>
        </row>
        <row r="4747">
          <cell r="A4747">
            <v>57545</v>
          </cell>
          <cell r="B4747">
            <v>1908.06</v>
          </cell>
        </row>
        <row r="4748">
          <cell r="A4748">
            <v>57550</v>
          </cell>
          <cell r="B4748">
            <v>1020.74</v>
          </cell>
        </row>
        <row r="4749">
          <cell r="A4749">
            <v>57555</v>
          </cell>
          <cell r="B4749">
            <v>1435.98</v>
          </cell>
        </row>
        <row r="4750">
          <cell r="A4750">
            <v>57556</v>
          </cell>
          <cell r="B4750">
            <v>1366.16</v>
          </cell>
        </row>
        <row r="4751">
          <cell r="A4751">
            <v>57558</v>
          </cell>
          <cell r="B4751">
            <v>394.22</v>
          </cell>
        </row>
        <row r="4752">
          <cell r="A4752">
            <v>57700</v>
          </cell>
          <cell r="B4752">
            <v>872.78</v>
          </cell>
        </row>
        <row r="4753">
          <cell r="A4753">
            <v>57720</v>
          </cell>
          <cell r="B4753">
            <v>801.5</v>
          </cell>
        </row>
        <row r="4754">
          <cell r="A4754">
            <v>57800</v>
          </cell>
          <cell r="B4754">
            <v>195.16</v>
          </cell>
        </row>
        <row r="4755">
          <cell r="A4755">
            <v>58100</v>
          </cell>
          <cell r="B4755">
            <v>249.14</v>
          </cell>
        </row>
        <row r="4756">
          <cell r="A4756">
            <v>58110</v>
          </cell>
          <cell r="B4756">
            <v>116.02</v>
          </cell>
        </row>
        <row r="4757">
          <cell r="A4757">
            <v>58120</v>
          </cell>
          <cell r="B4757">
            <v>728.32</v>
          </cell>
        </row>
        <row r="4758">
          <cell r="A4758">
            <v>58140</v>
          </cell>
          <cell r="B4758">
            <v>2128.06</v>
          </cell>
        </row>
        <row r="4759">
          <cell r="A4759">
            <v>58145</v>
          </cell>
          <cell r="B4759">
            <v>1321.72</v>
          </cell>
        </row>
        <row r="4760">
          <cell r="A4760">
            <v>58146</v>
          </cell>
          <cell r="B4760">
            <v>2613.2600000000002</v>
          </cell>
        </row>
        <row r="4761">
          <cell r="A4761">
            <v>58150</v>
          </cell>
          <cell r="B4761">
            <v>2305.9</v>
          </cell>
        </row>
        <row r="4762">
          <cell r="A4762">
            <v>58152</v>
          </cell>
          <cell r="B4762">
            <v>2797.26</v>
          </cell>
        </row>
        <row r="4763">
          <cell r="A4763">
            <v>58180</v>
          </cell>
          <cell r="B4763">
            <v>2175.04</v>
          </cell>
        </row>
        <row r="4764">
          <cell r="A4764">
            <v>58200</v>
          </cell>
          <cell r="B4764">
            <v>3050.46</v>
          </cell>
        </row>
        <row r="4765">
          <cell r="A4765">
            <v>58210</v>
          </cell>
          <cell r="B4765">
            <v>4135.74</v>
          </cell>
        </row>
        <row r="4766">
          <cell r="A4766">
            <v>58240</v>
          </cell>
          <cell r="B4766">
            <v>6666.36</v>
          </cell>
        </row>
        <row r="4767">
          <cell r="A4767">
            <v>58260</v>
          </cell>
          <cell r="B4767">
            <v>1921.68</v>
          </cell>
        </row>
        <row r="4768">
          <cell r="A4768">
            <v>58262</v>
          </cell>
          <cell r="B4768">
            <v>2113.6799999999998</v>
          </cell>
        </row>
        <row r="4769">
          <cell r="A4769">
            <v>58263</v>
          </cell>
          <cell r="B4769">
            <v>2261.88</v>
          </cell>
        </row>
        <row r="4770">
          <cell r="A4770">
            <v>58267</v>
          </cell>
          <cell r="B4770">
            <v>2438.4</v>
          </cell>
        </row>
        <row r="4771">
          <cell r="A4771">
            <v>58270</v>
          </cell>
          <cell r="B4771">
            <v>2044.12</v>
          </cell>
        </row>
        <row r="4772">
          <cell r="A4772">
            <v>58275</v>
          </cell>
          <cell r="B4772">
            <v>2256.88</v>
          </cell>
        </row>
        <row r="4773">
          <cell r="A4773">
            <v>58280</v>
          </cell>
          <cell r="B4773">
            <v>2411.06</v>
          </cell>
        </row>
        <row r="4774">
          <cell r="A4774">
            <v>58285</v>
          </cell>
          <cell r="B4774">
            <v>3253.16</v>
          </cell>
        </row>
        <row r="4775">
          <cell r="A4775">
            <v>58290</v>
          </cell>
          <cell r="B4775">
            <v>2605.02</v>
          </cell>
        </row>
        <row r="4776">
          <cell r="A4776">
            <v>58291</v>
          </cell>
          <cell r="B4776">
            <v>2809.74</v>
          </cell>
        </row>
        <row r="4777">
          <cell r="A4777">
            <v>58292</v>
          </cell>
          <cell r="B4777">
            <v>2957.64</v>
          </cell>
        </row>
        <row r="4778">
          <cell r="A4778">
            <v>58294</v>
          </cell>
          <cell r="B4778">
            <v>2751.26</v>
          </cell>
        </row>
        <row r="4779">
          <cell r="A4779">
            <v>58301</v>
          </cell>
          <cell r="B4779">
            <v>271.54000000000002</v>
          </cell>
        </row>
        <row r="4780">
          <cell r="A4780">
            <v>58321</v>
          </cell>
          <cell r="B4780">
            <v>202.12</v>
          </cell>
        </row>
        <row r="4781">
          <cell r="A4781">
            <v>58322</v>
          </cell>
          <cell r="B4781">
            <v>222.44</v>
          </cell>
        </row>
        <row r="4782">
          <cell r="A4782">
            <v>58323</v>
          </cell>
          <cell r="B4782">
            <v>34.86</v>
          </cell>
        </row>
        <row r="4783">
          <cell r="A4783">
            <v>58340</v>
          </cell>
          <cell r="B4783">
            <v>664.8</v>
          </cell>
        </row>
        <row r="4784">
          <cell r="A4784">
            <v>58345</v>
          </cell>
          <cell r="B4784">
            <v>667.48</v>
          </cell>
        </row>
        <row r="4785">
          <cell r="A4785">
            <v>58346</v>
          </cell>
          <cell r="B4785">
            <v>1196.08</v>
          </cell>
        </row>
        <row r="4786">
          <cell r="A4786">
            <v>58350</v>
          </cell>
          <cell r="B4786">
            <v>402.66</v>
          </cell>
        </row>
        <row r="4787">
          <cell r="A4787">
            <v>58353</v>
          </cell>
          <cell r="B4787">
            <v>2535.62</v>
          </cell>
        </row>
        <row r="4788">
          <cell r="A4788">
            <v>58356</v>
          </cell>
          <cell r="B4788">
            <v>4554.26</v>
          </cell>
        </row>
        <row r="4789">
          <cell r="A4789">
            <v>58400</v>
          </cell>
          <cell r="B4789">
            <v>1089.6600000000001</v>
          </cell>
        </row>
        <row r="4790">
          <cell r="A4790">
            <v>58410</v>
          </cell>
          <cell r="B4790">
            <v>1867.78</v>
          </cell>
        </row>
        <row r="4791">
          <cell r="A4791">
            <v>58520</v>
          </cell>
          <cell r="B4791">
            <v>1831.9</v>
          </cell>
        </row>
        <row r="4792">
          <cell r="A4792">
            <v>58540</v>
          </cell>
          <cell r="B4792">
            <v>2091.2199999999998</v>
          </cell>
        </row>
        <row r="4793">
          <cell r="A4793">
            <v>58541</v>
          </cell>
          <cell r="B4793">
            <v>1679.6</v>
          </cell>
        </row>
        <row r="4794">
          <cell r="A4794">
            <v>58542</v>
          </cell>
          <cell r="B4794">
            <v>1898.84</v>
          </cell>
        </row>
        <row r="4795">
          <cell r="A4795">
            <v>58543</v>
          </cell>
          <cell r="B4795">
            <v>1924.34</v>
          </cell>
        </row>
        <row r="4796">
          <cell r="A4796">
            <v>58544</v>
          </cell>
          <cell r="B4796">
            <v>2068.58</v>
          </cell>
        </row>
        <row r="4797">
          <cell r="A4797">
            <v>58545</v>
          </cell>
          <cell r="B4797">
            <v>2044.08</v>
          </cell>
        </row>
        <row r="4798">
          <cell r="A4798">
            <v>58546</v>
          </cell>
          <cell r="B4798">
            <v>2508.2199999999998</v>
          </cell>
        </row>
        <row r="4799">
          <cell r="A4799">
            <v>58548</v>
          </cell>
          <cell r="B4799">
            <v>4284.42</v>
          </cell>
        </row>
        <row r="4800">
          <cell r="A4800">
            <v>58550</v>
          </cell>
          <cell r="B4800">
            <v>2009.28</v>
          </cell>
        </row>
        <row r="4801">
          <cell r="A4801">
            <v>58552</v>
          </cell>
          <cell r="B4801">
            <v>2230.66</v>
          </cell>
        </row>
        <row r="4802">
          <cell r="A4802">
            <v>58553</v>
          </cell>
          <cell r="B4802">
            <v>2521.36</v>
          </cell>
        </row>
        <row r="4803">
          <cell r="A4803">
            <v>58554</v>
          </cell>
          <cell r="B4803">
            <v>2940.06</v>
          </cell>
        </row>
        <row r="4804">
          <cell r="A4804">
            <v>58555</v>
          </cell>
          <cell r="B4804">
            <v>941.62</v>
          </cell>
        </row>
        <row r="4805">
          <cell r="A4805">
            <v>58558</v>
          </cell>
          <cell r="B4805">
            <v>3645.8</v>
          </cell>
        </row>
        <row r="4806">
          <cell r="A4806">
            <v>58559</v>
          </cell>
          <cell r="B4806">
            <v>631.48</v>
          </cell>
        </row>
        <row r="4807">
          <cell r="A4807">
            <v>58560</v>
          </cell>
          <cell r="B4807">
            <v>693.5</v>
          </cell>
        </row>
        <row r="4808">
          <cell r="A4808">
            <v>58561</v>
          </cell>
          <cell r="B4808">
            <v>792.4</v>
          </cell>
        </row>
        <row r="4809">
          <cell r="A4809">
            <v>58562</v>
          </cell>
          <cell r="B4809">
            <v>1097.6400000000001</v>
          </cell>
        </row>
        <row r="4810">
          <cell r="A4810">
            <v>58563</v>
          </cell>
          <cell r="B4810">
            <v>5867.02</v>
          </cell>
        </row>
        <row r="4811">
          <cell r="A4811">
            <v>58565</v>
          </cell>
          <cell r="B4811">
            <v>4511.3</v>
          </cell>
        </row>
        <row r="4812">
          <cell r="A4812">
            <v>58570</v>
          </cell>
          <cell r="B4812">
            <v>1852.6</v>
          </cell>
        </row>
        <row r="4813">
          <cell r="A4813">
            <v>58571</v>
          </cell>
          <cell r="B4813">
            <v>2081.7199999999998</v>
          </cell>
        </row>
        <row r="4814">
          <cell r="A4814">
            <v>58572</v>
          </cell>
          <cell r="B4814">
            <v>2361.9</v>
          </cell>
        </row>
        <row r="4815">
          <cell r="A4815">
            <v>58573</v>
          </cell>
          <cell r="B4815">
            <v>2766.06</v>
          </cell>
        </row>
        <row r="4816">
          <cell r="A4816">
            <v>58575</v>
          </cell>
          <cell r="B4816">
            <v>4394.6000000000004</v>
          </cell>
        </row>
        <row r="4817">
          <cell r="A4817">
            <v>58600</v>
          </cell>
          <cell r="B4817">
            <v>861.66</v>
          </cell>
        </row>
        <row r="4818">
          <cell r="A4818">
            <v>58605</v>
          </cell>
          <cell r="B4818">
            <v>785.7</v>
          </cell>
        </row>
        <row r="4819">
          <cell r="A4819">
            <v>58611</v>
          </cell>
          <cell r="B4819">
            <v>166.14</v>
          </cell>
        </row>
        <row r="4820">
          <cell r="A4820">
            <v>58615</v>
          </cell>
          <cell r="B4820">
            <v>591.94000000000005</v>
          </cell>
        </row>
        <row r="4821">
          <cell r="A4821">
            <v>58660</v>
          </cell>
          <cell r="B4821">
            <v>1540</v>
          </cell>
        </row>
        <row r="4822">
          <cell r="A4822">
            <v>58661</v>
          </cell>
          <cell r="B4822">
            <v>1478.12</v>
          </cell>
        </row>
        <row r="4823">
          <cell r="A4823">
            <v>58662</v>
          </cell>
          <cell r="B4823">
            <v>1620.86</v>
          </cell>
        </row>
        <row r="4824">
          <cell r="A4824">
            <v>58670</v>
          </cell>
          <cell r="B4824">
            <v>863.54</v>
          </cell>
        </row>
        <row r="4825">
          <cell r="A4825">
            <v>58671</v>
          </cell>
          <cell r="B4825">
            <v>863.54</v>
          </cell>
        </row>
        <row r="4826">
          <cell r="A4826">
            <v>58672</v>
          </cell>
          <cell r="B4826">
            <v>1652.64</v>
          </cell>
        </row>
        <row r="4827">
          <cell r="A4827">
            <v>58673</v>
          </cell>
          <cell r="B4827">
            <v>1792.54</v>
          </cell>
        </row>
        <row r="4828">
          <cell r="A4828">
            <v>58674</v>
          </cell>
          <cell r="B4828">
            <v>1848.86</v>
          </cell>
        </row>
        <row r="4829">
          <cell r="A4829">
            <v>58700</v>
          </cell>
          <cell r="B4829">
            <v>1833.96</v>
          </cell>
        </row>
        <row r="4830">
          <cell r="A4830">
            <v>58720</v>
          </cell>
          <cell r="B4830">
            <v>1747.9</v>
          </cell>
        </row>
        <row r="4831">
          <cell r="A4831">
            <v>58740</v>
          </cell>
          <cell r="B4831">
            <v>2060.02</v>
          </cell>
        </row>
        <row r="4832">
          <cell r="A4832">
            <v>58750</v>
          </cell>
          <cell r="B4832">
            <v>2072.7399999999998</v>
          </cell>
        </row>
        <row r="4833">
          <cell r="A4833">
            <v>58752</v>
          </cell>
          <cell r="B4833">
            <v>2066.2199999999998</v>
          </cell>
        </row>
        <row r="4834">
          <cell r="A4834">
            <v>58760</v>
          </cell>
          <cell r="B4834">
            <v>1878.54</v>
          </cell>
        </row>
        <row r="4835">
          <cell r="A4835">
            <v>58770</v>
          </cell>
          <cell r="B4835">
            <v>1968.02</v>
          </cell>
        </row>
        <row r="4836">
          <cell r="A4836">
            <v>58800</v>
          </cell>
          <cell r="B4836">
            <v>881.38</v>
          </cell>
        </row>
        <row r="4837">
          <cell r="A4837">
            <v>58805</v>
          </cell>
          <cell r="B4837">
            <v>1008.92</v>
          </cell>
        </row>
        <row r="4838">
          <cell r="A4838">
            <v>58820</v>
          </cell>
          <cell r="B4838">
            <v>811.82</v>
          </cell>
        </row>
        <row r="4839">
          <cell r="A4839">
            <v>58822</v>
          </cell>
          <cell r="B4839">
            <v>1646.24</v>
          </cell>
        </row>
        <row r="4840">
          <cell r="A4840">
            <v>58825</v>
          </cell>
          <cell r="B4840">
            <v>1631.94</v>
          </cell>
        </row>
        <row r="4841">
          <cell r="A4841">
            <v>58900</v>
          </cell>
          <cell r="B4841">
            <v>1029.1199999999999</v>
          </cell>
        </row>
        <row r="4842">
          <cell r="A4842">
            <v>58920</v>
          </cell>
          <cell r="B4842">
            <v>1641.6</v>
          </cell>
        </row>
        <row r="4843">
          <cell r="A4843">
            <v>58925</v>
          </cell>
          <cell r="B4843">
            <v>1759.56</v>
          </cell>
        </row>
        <row r="4844">
          <cell r="A4844">
            <v>58940</v>
          </cell>
          <cell r="B4844">
            <v>1299.3399999999999</v>
          </cell>
        </row>
        <row r="4845">
          <cell r="A4845">
            <v>58943</v>
          </cell>
          <cell r="B4845">
            <v>2672.66</v>
          </cell>
        </row>
        <row r="4846">
          <cell r="A4846">
            <v>58950</v>
          </cell>
          <cell r="B4846">
            <v>2657.32</v>
          </cell>
        </row>
        <row r="4847">
          <cell r="A4847">
            <v>58951</v>
          </cell>
          <cell r="B4847">
            <v>3283.48</v>
          </cell>
        </row>
        <row r="4848">
          <cell r="A4848">
            <v>58952</v>
          </cell>
          <cell r="B4848">
            <v>3761.24</v>
          </cell>
        </row>
        <row r="4849">
          <cell r="A4849">
            <v>58953</v>
          </cell>
          <cell r="B4849">
            <v>4538.0200000000004</v>
          </cell>
        </row>
        <row r="4850">
          <cell r="A4850">
            <v>58954</v>
          </cell>
          <cell r="B4850">
            <v>4899.04</v>
          </cell>
        </row>
        <row r="4851">
          <cell r="A4851">
            <v>58956</v>
          </cell>
          <cell r="B4851">
            <v>3098</v>
          </cell>
        </row>
        <row r="4852">
          <cell r="A4852">
            <v>58957</v>
          </cell>
          <cell r="B4852">
            <v>3626.04</v>
          </cell>
        </row>
        <row r="4853">
          <cell r="A4853">
            <v>58958</v>
          </cell>
          <cell r="B4853">
            <v>3746.54</v>
          </cell>
        </row>
        <row r="4854">
          <cell r="A4854">
            <v>58960</v>
          </cell>
          <cell r="B4854">
            <v>2298.84</v>
          </cell>
        </row>
        <row r="4855">
          <cell r="A4855">
            <v>58970</v>
          </cell>
          <cell r="B4855">
            <v>567.36</v>
          </cell>
        </row>
        <row r="4856">
          <cell r="A4856">
            <v>58976</v>
          </cell>
          <cell r="B4856">
            <v>607.34</v>
          </cell>
        </row>
        <row r="4857">
          <cell r="A4857">
            <v>59000</v>
          </cell>
          <cell r="B4857">
            <v>278.32</v>
          </cell>
        </row>
        <row r="4858">
          <cell r="A4858">
            <v>59001</v>
          </cell>
          <cell r="B4858">
            <v>379.8</v>
          </cell>
        </row>
        <row r="4859">
          <cell r="A4859">
            <v>59012</v>
          </cell>
          <cell r="B4859">
            <v>427.22</v>
          </cell>
        </row>
        <row r="4860">
          <cell r="A4860">
            <v>59015</v>
          </cell>
          <cell r="B4860">
            <v>355.68</v>
          </cell>
        </row>
        <row r="4861">
          <cell r="A4861">
            <v>59020</v>
          </cell>
          <cell r="B4861">
            <v>171.56</v>
          </cell>
        </row>
        <row r="4862">
          <cell r="A4862">
            <v>59025</v>
          </cell>
          <cell r="B4862">
            <v>117.34</v>
          </cell>
        </row>
        <row r="4863">
          <cell r="A4863">
            <v>59030</v>
          </cell>
          <cell r="B4863">
            <v>235.7</v>
          </cell>
        </row>
        <row r="4864">
          <cell r="A4864">
            <v>59050</v>
          </cell>
          <cell r="B4864">
            <v>105.82</v>
          </cell>
        </row>
        <row r="4865">
          <cell r="A4865">
            <v>59051</v>
          </cell>
          <cell r="B4865">
            <v>88.02</v>
          </cell>
        </row>
        <row r="4866">
          <cell r="A4866">
            <v>59070</v>
          </cell>
          <cell r="B4866">
            <v>913.48</v>
          </cell>
        </row>
        <row r="4867">
          <cell r="A4867">
            <v>59072</v>
          </cell>
          <cell r="B4867">
            <v>1101.1199999999999</v>
          </cell>
        </row>
        <row r="4868">
          <cell r="A4868">
            <v>59074</v>
          </cell>
          <cell r="B4868">
            <v>869.72</v>
          </cell>
        </row>
        <row r="4869">
          <cell r="A4869">
            <v>59076</v>
          </cell>
          <cell r="B4869">
            <v>1101.1199999999999</v>
          </cell>
        </row>
        <row r="4870">
          <cell r="A4870">
            <v>59100</v>
          </cell>
          <cell r="B4870">
            <v>1888.32</v>
          </cell>
        </row>
        <row r="4871">
          <cell r="A4871">
            <v>59120</v>
          </cell>
          <cell r="B4871">
            <v>1805.72</v>
          </cell>
        </row>
        <row r="4872">
          <cell r="A4872">
            <v>59121</v>
          </cell>
          <cell r="B4872">
            <v>1804.34</v>
          </cell>
        </row>
        <row r="4873">
          <cell r="A4873">
            <v>59130</v>
          </cell>
          <cell r="B4873">
            <v>2082.1</v>
          </cell>
        </row>
        <row r="4874">
          <cell r="A4874">
            <v>59136</v>
          </cell>
          <cell r="B4874">
            <v>1976.96</v>
          </cell>
        </row>
        <row r="4875">
          <cell r="A4875">
            <v>59140</v>
          </cell>
          <cell r="B4875">
            <v>946.74</v>
          </cell>
        </row>
        <row r="4876">
          <cell r="A4876">
            <v>59150</v>
          </cell>
          <cell r="B4876">
            <v>1752.76</v>
          </cell>
        </row>
        <row r="4877">
          <cell r="A4877">
            <v>59151</v>
          </cell>
          <cell r="B4877">
            <v>1712.9</v>
          </cell>
        </row>
        <row r="4878">
          <cell r="A4878">
            <v>59160</v>
          </cell>
          <cell r="B4878">
            <v>667.06</v>
          </cell>
        </row>
        <row r="4879">
          <cell r="A4879">
            <v>59200</v>
          </cell>
          <cell r="B4879">
            <v>267.68</v>
          </cell>
        </row>
        <row r="4880">
          <cell r="A4880">
            <v>59300</v>
          </cell>
          <cell r="B4880">
            <v>556.38</v>
          </cell>
        </row>
        <row r="4881">
          <cell r="A4881">
            <v>59320</v>
          </cell>
          <cell r="B4881">
            <v>325.60000000000002</v>
          </cell>
        </row>
        <row r="4882">
          <cell r="A4882">
            <v>59325</v>
          </cell>
          <cell r="B4882">
            <v>513.58000000000004</v>
          </cell>
        </row>
        <row r="4883">
          <cell r="A4883">
            <v>59350</v>
          </cell>
          <cell r="B4883">
            <v>585.76</v>
          </cell>
        </row>
        <row r="4884">
          <cell r="A4884">
            <v>59400</v>
          </cell>
          <cell r="B4884">
            <v>5356.06</v>
          </cell>
        </row>
        <row r="4885">
          <cell r="A4885">
            <v>59409</v>
          </cell>
          <cell r="B4885">
            <v>1707.5</v>
          </cell>
        </row>
        <row r="4886">
          <cell r="A4886">
            <v>59410</v>
          </cell>
          <cell r="B4886">
            <v>2284.06</v>
          </cell>
        </row>
        <row r="4887">
          <cell r="A4887">
            <v>59412</v>
          </cell>
          <cell r="B4887">
            <v>220.18</v>
          </cell>
        </row>
        <row r="4888">
          <cell r="A4888">
            <v>59414</v>
          </cell>
          <cell r="B4888">
            <v>191.12</v>
          </cell>
        </row>
        <row r="4889">
          <cell r="A4889">
            <v>59425</v>
          </cell>
          <cell r="B4889">
            <v>1284.44</v>
          </cell>
        </row>
        <row r="4890">
          <cell r="A4890">
            <v>59426</v>
          </cell>
          <cell r="B4890">
            <v>2348.92</v>
          </cell>
        </row>
        <row r="4891">
          <cell r="A4891">
            <v>59430</v>
          </cell>
          <cell r="B4891">
            <v>623.78</v>
          </cell>
        </row>
        <row r="4892">
          <cell r="A4892">
            <v>59510</v>
          </cell>
          <cell r="B4892">
            <v>5858.7</v>
          </cell>
        </row>
        <row r="4893">
          <cell r="A4893">
            <v>59514</v>
          </cell>
          <cell r="B4893">
            <v>1915.36</v>
          </cell>
        </row>
        <row r="4894">
          <cell r="A4894">
            <v>59515</v>
          </cell>
          <cell r="B4894">
            <v>2793.52</v>
          </cell>
        </row>
        <row r="4895">
          <cell r="A4895">
            <v>59525</v>
          </cell>
          <cell r="B4895">
            <v>1010</v>
          </cell>
        </row>
        <row r="4896">
          <cell r="A4896">
            <v>59610</v>
          </cell>
          <cell r="B4896">
            <v>5539.78</v>
          </cell>
        </row>
        <row r="4897">
          <cell r="A4897">
            <v>59612</v>
          </cell>
          <cell r="B4897">
            <v>1906.48</v>
          </cell>
        </row>
        <row r="4898">
          <cell r="A4898">
            <v>59614</v>
          </cell>
          <cell r="B4898">
            <v>2422.16</v>
          </cell>
        </row>
        <row r="4899">
          <cell r="A4899">
            <v>59618</v>
          </cell>
          <cell r="B4899">
            <v>5911.94</v>
          </cell>
        </row>
        <row r="4900">
          <cell r="A4900">
            <v>59620</v>
          </cell>
          <cell r="B4900">
            <v>1973.66</v>
          </cell>
        </row>
        <row r="4901">
          <cell r="A4901">
            <v>59622</v>
          </cell>
          <cell r="B4901">
            <v>2905.84</v>
          </cell>
        </row>
        <row r="4902">
          <cell r="A4902">
            <v>59812</v>
          </cell>
          <cell r="B4902">
            <v>853.38</v>
          </cell>
        </row>
        <row r="4903">
          <cell r="A4903">
            <v>59820</v>
          </cell>
          <cell r="B4903">
            <v>1053.68</v>
          </cell>
        </row>
        <row r="4904">
          <cell r="A4904">
            <v>59821</v>
          </cell>
          <cell r="B4904">
            <v>1025.42</v>
          </cell>
        </row>
        <row r="4905">
          <cell r="A4905">
            <v>59830</v>
          </cell>
          <cell r="B4905">
            <v>1052.98</v>
          </cell>
        </row>
        <row r="4906">
          <cell r="A4906">
            <v>59840</v>
          </cell>
          <cell r="B4906">
            <v>588.20000000000005</v>
          </cell>
        </row>
        <row r="4907">
          <cell r="A4907">
            <v>59841</v>
          </cell>
          <cell r="B4907">
            <v>985.1</v>
          </cell>
        </row>
        <row r="4908">
          <cell r="A4908">
            <v>59850</v>
          </cell>
          <cell r="B4908">
            <v>873.66</v>
          </cell>
        </row>
        <row r="4909">
          <cell r="A4909">
            <v>59851</v>
          </cell>
          <cell r="B4909">
            <v>977.86</v>
          </cell>
        </row>
        <row r="4910">
          <cell r="A4910">
            <v>59852</v>
          </cell>
          <cell r="B4910">
            <v>1342.84</v>
          </cell>
        </row>
        <row r="4911">
          <cell r="A4911">
            <v>59855</v>
          </cell>
          <cell r="B4911">
            <v>947.84</v>
          </cell>
        </row>
        <row r="4912">
          <cell r="A4912">
            <v>59856</v>
          </cell>
          <cell r="B4912">
            <v>1098</v>
          </cell>
        </row>
        <row r="4913">
          <cell r="A4913">
            <v>59857</v>
          </cell>
          <cell r="B4913">
            <v>1269.72</v>
          </cell>
        </row>
        <row r="4914">
          <cell r="A4914">
            <v>59866</v>
          </cell>
          <cell r="B4914">
            <v>508.78</v>
          </cell>
        </row>
        <row r="4915">
          <cell r="A4915">
            <v>59870</v>
          </cell>
          <cell r="B4915">
            <v>1260.1199999999999</v>
          </cell>
        </row>
        <row r="4916">
          <cell r="A4916">
            <v>59871</v>
          </cell>
          <cell r="B4916">
            <v>287.86</v>
          </cell>
        </row>
        <row r="4917">
          <cell r="A4917">
            <v>60000</v>
          </cell>
          <cell r="B4917">
            <v>469.1</v>
          </cell>
        </row>
        <row r="4918">
          <cell r="A4918">
            <v>60100</v>
          </cell>
          <cell r="B4918">
            <v>265.18</v>
          </cell>
        </row>
        <row r="4919">
          <cell r="A4919">
            <v>60200</v>
          </cell>
          <cell r="B4919">
            <v>1546.92</v>
          </cell>
        </row>
        <row r="4920">
          <cell r="A4920">
            <v>60210</v>
          </cell>
          <cell r="B4920">
            <v>1612.9</v>
          </cell>
        </row>
        <row r="4921">
          <cell r="A4921">
            <v>60212</v>
          </cell>
          <cell r="B4921">
            <v>2278.42</v>
          </cell>
        </row>
        <row r="4922">
          <cell r="A4922">
            <v>60220</v>
          </cell>
          <cell r="B4922">
            <v>1622.14</v>
          </cell>
        </row>
        <row r="4923">
          <cell r="A4923">
            <v>60225</v>
          </cell>
          <cell r="B4923">
            <v>2143.1799999999998</v>
          </cell>
        </row>
        <row r="4924">
          <cell r="A4924">
            <v>60240</v>
          </cell>
          <cell r="B4924">
            <v>2073.2800000000002</v>
          </cell>
        </row>
        <row r="4925">
          <cell r="A4925">
            <v>60252</v>
          </cell>
          <cell r="B4925">
            <v>2974.98</v>
          </cell>
        </row>
        <row r="4926">
          <cell r="A4926">
            <v>60254</v>
          </cell>
          <cell r="B4926">
            <v>3758.16</v>
          </cell>
        </row>
        <row r="4927">
          <cell r="A4927">
            <v>60260</v>
          </cell>
          <cell r="B4927">
            <v>2458.2199999999998</v>
          </cell>
        </row>
        <row r="4928">
          <cell r="A4928">
            <v>60270</v>
          </cell>
          <cell r="B4928">
            <v>3040.02</v>
          </cell>
        </row>
        <row r="4929">
          <cell r="A4929">
            <v>60271</v>
          </cell>
          <cell r="B4929">
            <v>2379.64</v>
          </cell>
        </row>
        <row r="4930">
          <cell r="A4930">
            <v>60280</v>
          </cell>
          <cell r="B4930">
            <v>1093.58</v>
          </cell>
        </row>
        <row r="4931">
          <cell r="A4931">
            <v>60281</v>
          </cell>
          <cell r="B4931">
            <v>1417.32</v>
          </cell>
        </row>
        <row r="4932">
          <cell r="A4932">
            <v>60300</v>
          </cell>
          <cell r="B4932">
            <v>274.39999999999998</v>
          </cell>
        </row>
        <row r="4933">
          <cell r="A4933">
            <v>60500</v>
          </cell>
          <cell r="B4933">
            <v>2187.46</v>
          </cell>
        </row>
        <row r="4934">
          <cell r="A4934">
            <v>60502</v>
          </cell>
          <cell r="B4934">
            <v>2914.24</v>
          </cell>
        </row>
        <row r="4935">
          <cell r="A4935">
            <v>60505</v>
          </cell>
          <cell r="B4935">
            <v>3148.38</v>
          </cell>
        </row>
        <row r="4936">
          <cell r="A4936">
            <v>60512</v>
          </cell>
          <cell r="B4936">
            <v>523.88</v>
          </cell>
        </row>
        <row r="4937">
          <cell r="A4937">
            <v>60520</v>
          </cell>
          <cell r="B4937">
            <v>2329.52</v>
          </cell>
        </row>
        <row r="4938">
          <cell r="A4938">
            <v>60521</v>
          </cell>
          <cell r="B4938">
            <v>2433.96</v>
          </cell>
        </row>
        <row r="4939">
          <cell r="A4939">
            <v>60522</v>
          </cell>
          <cell r="B4939">
            <v>2939.16</v>
          </cell>
        </row>
        <row r="4940">
          <cell r="A4940">
            <v>60540</v>
          </cell>
          <cell r="B4940">
            <v>2394.86</v>
          </cell>
        </row>
        <row r="4941">
          <cell r="A4941">
            <v>60545</v>
          </cell>
          <cell r="B4941">
            <v>2757.18</v>
          </cell>
        </row>
        <row r="4942">
          <cell r="A4942">
            <v>60600</v>
          </cell>
          <cell r="B4942">
            <v>2920.3</v>
          </cell>
        </row>
        <row r="4943">
          <cell r="A4943">
            <v>60605</v>
          </cell>
          <cell r="B4943">
            <v>3370.16</v>
          </cell>
        </row>
        <row r="4944">
          <cell r="A4944">
            <v>60650</v>
          </cell>
          <cell r="B4944">
            <v>2616.02</v>
          </cell>
        </row>
        <row r="4945">
          <cell r="A4945">
            <v>61000</v>
          </cell>
          <cell r="B4945">
            <v>245.66</v>
          </cell>
        </row>
        <row r="4946">
          <cell r="A4946">
            <v>61001</v>
          </cell>
          <cell r="B4946">
            <v>233.5</v>
          </cell>
        </row>
        <row r="4947">
          <cell r="A4947">
            <v>61020</v>
          </cell>
          <cell r="B4947">
            <v>231.88</v>
          </cell>
        </row>
        <row r="4948">
          <cell r="A4948">
            <v>61026</v>
          </cell>
          <cell r="B4948">
            <v>238.62</v>
          </cell>
        </row>
        <row r="4949">
          <cell r="A4949">
            <v>61050</v>
          </cell>
          <cell r="B4949">
            <v>183.32</v>
          </cell>
        </row>
        <row r="4950">
          <cell r="A4950">
            <v>61055</v>
          </cell>
          <cell r="B4950">
            <v>263.42</v>
          </cell>
        </row>
        <row r="4951">
          <cell r="A4951">
            <v>61070</v>
          </cell>
          <cell r="B4951">
            <v>128.19999999999999</v>
          </cell>
        </row>
        <row r="4952">
          <cell r="A4952">
            <v>61105</v>
          </cell>
          <cell r="B4952">
            <v>1067.68</v>
          </cell>
        </row>
        <row r="4953">
          <cell r="A4953">
            <v>61107</v>
          </cell>
          <cell r="B4953">
            <v>648.84</v>
          </cell>
        </row>
        <row r="4954">
          <cell r="A4954">
            <v>61108</v>
          </cell>
          <cell r="B4954">
            <v>2043.38</v>
          </cell>
        </row>
        <row r="4955">
          <cell r="A4955">
            <v>61120</v>
          </cell>
          <cell r="B4955">
            <v>1687.02</v>
          </cell>
        </row>
        <row r="4956">
          <cell r="A4956">
            <v>61140</v>
          </cell>
          <cell r="B4956">
            <v>2804.34</v>
          </cell>
        </row>
        <row r="4957">
          <cell r="A4957">
            <v>61150</v>
          </cell>
          <cell r="B4957">
            <v>2951.04</v>
          </cell>
        </row>
        <row r="4958">
          <cell r="A4958">
            <v>61151</v>
          </cell>
          <cell r="B4958">
            <v>2195.7600000000002</v>
          </cell>
        </row>
        <row r="4959">
          <cell r="A4959">
            <v>61154</v>
          </cell>
          <cell r="B4959">
            <v>2833.92</v>
          </cell>
        </row>
        <row r="4960">
          <cell r="A4960">
            <v>61156</v>
          </cell>
          <cell r="B4960">
            <v>2693.54</v>
          </cell>
        </row>
        <row r="4961">
          <cell r="A4961">
            <v>61210</v>
          </cell>
          <cell r="B4961">
            <v>761.18</v>
          </cell>
        </row>
        <row r="4962">
          <cell r="A4962">
            <v>61215</v>
          </cell>
          <cell r="B4962">
            <v>1197.8399999999999</v>
          </cell>
        </row>
        <row r="4963">
          <cell r="A4963">
            <v>61250</v>
          </cell>
          <cell r="B4963">
            <v>1935.48</v>
          </cell>
        </row>
        <row r="4964">
          <cell r="A4964">
            <v>61253</v>
          </cell>
          <cell r="B4964">
            <v>2195.7600000000002</v>
          </cell>
        </row>
        <row r="4965">
          <cell r="A4965">
            <v>61304</v>
          </cell>
          <cell r="B4965">
            <v>3562.66</v>
          </cell>
        </row>
        <row r="4966">
          <cell r="A4966">
            <v>61305</v>
          </cell>
          <cell r="B4966">
            <v>4347.82</v>
          </cell>
        </row>
        <row r="4967">
          <cell r="A4967">
            <v>61312</v>
          </cell>
          <cell r="B4967">
            <v>4459.8</v>
          </cell>
        </row>
        <row r="4968">
          <cell r="A4968">
            <v>61313</v>
          </cell>
          <cell r="B4968">
            <v>4314.76</v>
          </cell>
        </row>
        <row r="4969">
          <cell r="A4969">
            <v>61314</v>
          </cell>
          <cell r="B4969">
            <v>3968.94</v>
          </cell>
        </row>
        <row r="4970">
          <cell r="A4970">
            <v>61315</v>
          </cell>
          <cell r="B4970">
            <v>4478.84</v>
          </cell>
        </row>
        <row r="4971">
          <cell r="A4971">
            <v>61316</v>
          </cell>
          <cell r="B4971">
            <v>181.48</v>
          </cell>
        </row>
        <row r="4972">
          <cell r="A4972">
            <v>61320</v>
          </cell>
          <cell r="B4972">
            <v>4091.62</v>
          </cell>
        </row>
        <row r="4973">
          <cell r="A4973">
            <v>61321</v>
          </cell>
          <cell r="B4973">
            <v>4595.38</v>
          </cell>
        </row>
        <row r="4974">
          <cell r="A4974">
            <v>61322</v>
          </cell>
          <cell r="B4974">
            <v>5148.62</v>
          </cell>
        </row>
        <row r="4975">
          <cell r="A4975">
            <v>61323</v>
          </cell>
          <cell r="B4975">
            <v>5135.74</v>
          </cell>
        </row>
        <row r="4976">
          <cell r="A4976">
            <v>61330</v>
          </cell>
          <cell r="B4976">
            <v>3906.64</v>
          </cell>
        </row>
        <row r="4977">
          <cell r="A4977">
            <v>61333</v>
          </cell>
          <cell r="B4977">
            <v>4346.42</v>
          </cell>
        </row>
        <row r="4978">
          <cell r="A4978">
            <v>61340</v>
          </cell>
          <cell r="B4978">
            <v>3150.08</v>
          </cell>
        </row>
        <row r="4979">
          <cell r="A4979">
            <v>61343</v>
          </cell>
          <cell r="B4979">
            <v>4748.0200000000004</v>
          </cell>
        </row>
        <row r="4980">
          <cell r="A4980">
            <v>61345</v>
          </cell>
          <cell r="B4980">
            <v>4426.0600000000004</v>
          </cell>
        </row>
        <row r="4981">
          <cell r="A4981">
            <v>61450</v>
          </cell>
          <cell r="B4981">
            <v>4147.0200000000004</v>
          </cell>
        </row>
        <row r="4982">
          <cell r="A4982">
            <v>61458</v>
          </cell>
          <cell r="B4982">
            <v>4371.46</v>
          </cell>
        </row>
        <row r="4983">
          <cell r="A4983">
            <v>61460</v>
          </cell>
          <cell r="B4983">
            <v>4558.32</v>
          </cell>
        </row>
        <row r="4984">
          <cell r="A4984">
            <v>61500</v>
          </cell>
          <cell r="B4984">
            <v>2917.74</v>
          </cell>
        </row>
        <row r="4985">
          <cell r="A4985">
            <v>61501</v>
          </cell>
          <cell r="B4985">
            <v>2562.2199999999998</v>
          </cell>
        </row>
        <row r="4986">
          <cell r="A4986">
            <v>61510</v>
          </cell>
          <cell r="B4986">
            <v>4802.96</v>
          </cell>
        </row>
        <row r="4987">
          <cell r="A4987">
            <v>61512</v>
          </cell>
          <cell r="B4987">
            <v>5501.5</v>
          </cell>
        </row>
        <row r="4988">
          <cell r="A4988">
            <v>61514</v>
          </cell>
          <cell r="B4988">
            <v>4166.12</v>
          </cell>
        </row>
        <row r="4989">
          <cell r="A4989">
            <v>61516</v>
          </cell>
          <cell r="B4989">
            <v>4071.42</v>
          </cell>
        </row>
        <row r="4990">
          <cell r="A4990">
            <v>61517</v>
          </cell>
          <cell r="B4990">
            <v>180.44</v>
          </cell>
        </row>
        <row r="4991">
          <cell r="A4991">
            <v>61518</v>
          </cell>
          <cell r="B4991">
            <v>5983.02</v>
          </cell>
        </row>
        <row r="4992">
          <cell r="A4992">
            <v>61519</v>
          </cell>
          <cell r="B4992">
            <v>6319.64</v>
          </cell>
        </row>
        <row r="4993">
          <cell r="A4993">
            <v>61520</v>
          </cell>
          <cell r="B4993">
            <v>8045.2</v>
          </cell>
        </row>
        <row r="4994">
          <cell r="A4994">
            <v>61521</v>
          </cell>
          <cell r="B4994">
            <v>6781.6</v>
          </cell>
        </row>
        <row r="4995">
          <cell r="A4995">
            <v>61522</v>
          </cell>
          <cell r="B4995">
            <v>4727.0200000000004</v>
          </cell>
        </row>
        <row r="4996">
          <cell r="A4996">
            <v>61524</v>
          </cell>
          <cell r="B4996">
            <v>4512.84</v>
          </cell>
        </row>
        <row r="4997">
          <cell r="A4997">
            <v>61526</v>
          </cell>
          <cell r="B4997">
            <v>7333.42</v>
          </cell>
        </row>
        <row r="4998">
          <cell r="A4998">
            <v>61530</v>
          </cell>
          <cell r="B4998">
            <v>6559.56</v>
          </cell>
        </row>
        <row r="4999">
          <cell r="A4999">
            <v>61531</v>
          </cell>
          <cell r="B4999">
            <v>2719.8</v>
          </cell>
        </row>
        <row r="5000">
          <cell r="A5000">
            <v>61533</v>
          </cell>
          <cell r="B5000">
            <v>3333.58</v>
          </cell>
        </row>
        <row r="5001">
          <cell r="A5001">
            <v>61534</v>
          </cell>
          <cell r="B5001">
            <v>3614.62</v>
          </cell>
        </row>
        <row r="5002">
          <cell r="A5002">
            <v>61535</v>
          </cell>
          <cell r="B5002">
            <v>2248.1799999999998</v>
          </cell>
        </row>
        <row r="5003">
          <cell r="A5003">
            <v>61536</v>
          </cell>
          <cell r="B5003">
            <v>5534.9</v>
          </cell>
        </row>
        <row r="5004">
          <cell r="A5004">
            <v>61537</v>
          </cell>
          <cell r="B5004">
            <v>5251.38</v>
          </cell>
        </row>
        <row r="5005">
          <cell r="A5005">
            <v>61538</v>
          </cell>
          <cell r="B5005">
            <v>5683.22</v>
          </cell>
        </row>
        <row r="5006">
          <cell r="A5006">
            <v>61539</v>
          </cell>
          <cell r="B5006">
            <v>5086.1000000000004</v>
          </cell>
        </row>
        <row r="5007">
          <cell r="A5007">
            <v>61540</v>
          </cell>
          <cell r="B5007">
            <v>4699.3999999999996</v>
          </cell>
        </row>
        <row r="5008">
          <cell r="A5008">
            <v>61541</v>
          </cell>
          <cell r="B5008">
            <v>4650.5</v>
          </cell>
        </row>
        <row r="5009">
          <cell r="A5009">
            <v>61543</v>
          </cell>
          <cell r="B5009">
            <v>4698.38</v>
          </cell>
        </row>
        <row r="5010">
          <cell r="A5010">
            <v>61544</v>
          </cell>
          <cell r="B5010">
            <v>4103.62</v>
          </cell>
        </row>
        <row r="5011">
          <cell r="A5011">
            <v>61545</v>
          </cell>
          <cell r="B5011">
            <v>6848.88</v>
          </cell>
        </row>
        <row r="5012">
          <cell r="A5012">
            <v>61546</v>
          </cell>
          <cell r="B5012">
            <v>4976.84</v>
          </cell>
        </row>
        <row r="5013">
          <cell r="A5013">
            <v>61548</v>
          </cell>
          <cell r="B5013">
            <v>3437.34</v>
          </cell>
        </row>
        <row r="5014">
          <cell r="A5014">
            <v>61550</v>
          </cell>
          <cell r="B5014">
            <v>2677.8</v>
          </cell>
        </row>
        <row r="5015">
          <cell r="A5015">
            <v>61552</v>
          </cell>
          <cell r="B5015">
            <v>3272.8</v>
          </cell>
        </row>
        <row r="5016">
          <cell r="A5016">
            <v>61556</v>
          </cell>
          <cell r="B5016">
            <v>3725.3</v>
          </cell>
        </row>
        <row r="5017">
          <cell r="A5017">
            <v>61557</v>
          </cell>
          <cell r="B5017">
            <v>3702.06</v>
          </cell>
        </row>
        <row r="5018">
          <cell r="A5018">
            <v>61558</v>
          </cell>
          <cell r="B5018">
            <v>4103.3999999999996</v>
          </cell>
        </row>
        <row r="5019">
          <cell r="A5019">
            <v>61559</v>
          </cell>
          <cell r="B5019">
            <v>5212.04</v>
          </cell>
        </row>
        <row r="5020">
          <cell r="A5020">
            <v>61563</v>
          </cell>
          <cell r="B5020">
            <v>4291.92</v>
          </cell>
        </row>
        <row r="5021">
          <cell r="A5021">
            <v>61564</v>
          </cell>
          <cell r="B5021">
            <v>5194.88</v>
          </cell>
        </row>
        <row r="5022">
          <cell r="A5022">
            <v>61566</v>
          </cell>
          <cell r="B5022">
            <v>4832.08</v>
          </cell>
        </row>
        <row r="5023">
          <cell r="A5023">
            <v>61567</v>
          </cell>
          <cell r="B5023">
            <v>5501.48</v>
          </cell>
        </row>
        <row r="5024">
          <cell r="A5024">
            <v>61570</v>
          </cell>
          <cell r="B5024">
            <v>4071.54</v>
          </cell>
        </row>
        <row r="5025">
          <cell r="A5025">
            <v>61571</v>
          </cell>
          <cell r="B5025">
            <v>4320.24</v>
          </cell>
        </row>
        <row r="5026">
          <cell r="A5026">
            <v>61575</v>
          </cell>
          <cell r="B5026">
            <v>5383.6</v>
          </cell>
        </row>
        <row r="5027">
          <cell r="A5027">
            <v>61576</v>
          </cell>
          <cell r="B5027">
            <v>9226.94</v>
          </cell>
        </row>
        <row r="5028">
          <cell r="A5028">
            <v>61580</v>
          </cell>
          <cell r="B5028">
            <v>5831.12</v>
          </cell>
        </row>
        <row r="5029">
          <cell r="A5029">
            <v>61581</v>
          </cell>
          <cell r="B5029">
            <v>6487.18</v>
          </cell>
        </row>
        <row r="5030">
          <cell r="A5030">
            <v>61582</v>
          </cell>
          <cell r="B5030">
            <v>7283.38</v>
          </cell>
        </row>
        <row r="5031">
          <cell r="A5031">
            <v>61583</v>
          </cell>
          <cell r="B5031">
            <v>6563.6</v>
          </cell>
        </row>
        <row r="5032">
          <cell r="A5032">
            <v>61584</v>
          </cell>
          <cell r="B5032">
            <v>6506.3</v>
          </cell>
        </row>
        <row r="5033">
          <cell r="A5033">
            <v>61585</v>
          </cell>
          <cell r="B5033">
            <v>7312.98</v>
          </cell>
        </row>
        <row r="5034">
          <cell r="A5034">
            <v>61586</v>
          </cell>
          <cell r="B5034">
            <v>5907.16</v>
          </cell>
        </row>
        <row r="5035">
          <cell r="A5035">
            <v>61590</v>
          </cell>
          <cell r="B5035">
            <v>6957.82</v>
          </cell>
        </row>
        <row r="5036">
          <cell r="A5036">
            <v>61591</v>
          </cell>
          <cell r="B5036">
            <v>7026.62</v>
          </cell>
        </row>
        <row r="5037">
          <cell r="A5037">
            <v>61592</v>
          </cell>
          <cell r="B5037">
            <v>7037.36</v>
          </cell>
        </row>
        <row r="5038">
          <cell r="A5038">
            <v>61595</v>
          </cell>
          <cell r="B5038">
            <v>5498.9</v>
          </cell>
        </row>
        <row r="5039">
          <cell r="A5039">
            <v>61596</v>
          </cell>
          <cell r="B5039">
            <v>5680.68</v>
          </cell>
        </row>
        <row r="5040">
          <cell r="A5040">
            <v>61597</v>
          </cell>
          <cell r="B5040">
            <v>6532.9</v>
          </cell>
        </row>
        <row r="5041">
          <cell r="A5041">
            <v>61598</v>
          </cell>
          <cell r="B5041">
            <v>6387.74</v>
          </cell>
        </row>
        <row r="5042">
          <cell r="A5042">
            <v>61600</v>
          </cell>
          <cell r="B5042">
            <v>4974.3599999999997</v>
          </cell>
        </row>
        <row r="5043">
          <cell r="A5043">
            <v>61601</v>
          </cell>
          <cell r="B5043">
            <v>5490.54</v>
          </cell>
        </row>
        <row r="5044">
          <cell r="A5044">
            <v>61605</v>
          </cell>
          <cell r="B5044">
            <v>5098.8999999999996</v>
          </cell>
        </row>
        <row r="5045">
          <cell r="A5045">
            <v>61606</v>
          </cell>
          <cell r="B5045">
            <v>6488.66</v>
          </cell>
        </row>
        <row r="5046">
          <cell r="A5046">
            <v>61607</v>
          </cell>
          <cell r="B5046">
            <v>6013.98</v>
          </cell>
        </row>
        <row r="5047">
          <cell r="A5047">
            <v>61608</v>
          </cell>
          <cell r="B5047">
            <v>7204.6</v>
          </cell>
        </row>
        <row r="5048">
          <cell r="A5048">
            <v>61611</v>
          </cell>
          <cell r="B5048">
            <v>967.74</v>
          </cell>
        </row>
        <row r="5049">
          <cell r="A5049">
            <v>61613</v>
          </cell>
          <cell r="B5049">
            <v>7207.7</v>
          </cell>
        </row>
        <row r="5050">
          <cell r="A5050">
            <v>61615</v>
          </cell>
          <cell r="B5050">
            <v>6316.92</v>
          </cell>
        </row>
        <row r="5051">
          <cell r="A5051">
            <v>61616</v>
          </cell>
          <cell r="B5051">
            <v>7412</v>
          </cell>
        </row>
        <row r="5052">
          <cell r="A5052">
            <v>61618</v>
          </cell>
          <cell r="B5052">
            <v>2868.9</v>
          </cell>
        </row>
        <row r="5053">
          <cell r="A5053">
            <v>61619</v>
          </cell>
          <cell r="B5053">
            <v>3195.38</v>
          </cell>
        </row>
        <row r="5054">
          <cell r="A5054">
            <v>61623</v>
          </cell>
          <cell r="B5054">
            <v>1217.98</v>
          </cell>
        </row>
        <row r="5055">
          <cell r="A5055">
            <v>61624</v>
          </cell>
          <cell r="B5055">
            <v>2440.52</v>
          </cell>
        </row>
        <row r="5056">
          <cell r="A5056">
            <v>61626</v>
          </cell>
          <cell r="B5056">
            <v>1915.12</v>
          </cell>
        </row>
        <row r="5057">
          <cell r="A5057">
            <v>61630</v>
          </cell>
          <cell r="B5057">
            <v>2959.54</v>
          </cell>
        </row>
        <row r="5058">
          <cell r="A5058">
            <v>61635</v>
          </cell>
          <cell r="B5058">
            <v>3194.38</v>
          </cell>
        </row>
        <row r="5059">
          <cell r="A5059">
            <v>61645</v>
          </cell>
          <cell r="B5059">
            <v>1782.18</v>
          </cell>
        </row>
        <row r="5060">
          <cell r="A5060">
            <v>61650</v>
          </cell>
          <cell r="B5060">
            <v>1204.8800000000001</v>
          </cell>
        </row>
        <row r="5061">
          <cell r="A5061">
            <v>61651</v>
          </cell>
          <cell r="B5061">
            <v>516</v>
          </cell>
        </row>
        <row r="5062">
          <cell r="A5062">
            <v>61680</v>
          </cell>
          <cell r="B5062">
            <v>4843.3599999999997</v>
          </cell>
        </row>
        <row r="5063">
          <cell r="A5063">
            <v>61682</v>
          </cell>
          <cell r="B5063">
            <v>8784.24</v>
          </cell>
        </row>
        <row r="5064">
          <cell r="A5064">
            <v>61684</v>
          </cell>
          <cell r="B5064">
            <v>6096.44</v>
          </cell>
        </row>
        <row r="5065">
          <cell r="A5065">
            <v>61686</v>
          </cell>
          <cell r="B5065">
            <v>9519.76</v>
          </cell>
        </row>
        <row r="5066">
          <cell r="A5066">
            <v>61690</v>
          </cell>
          <cell r="B5066">
            <v>4714.5600000000004</v>
          </cell>
        </row>
        <row r="5067">
          <cell r="A5067">
            <v>61692</v>
          </cell>
          <cell r="B5067">
            <v>7753.54</v>
          </cell>
        </row>
        <row r="5068">
          <cell r="A5068">
            <v>61697</v>
          </cell>
          <cell r="B5068">
            <v>8975.24</v>
          </cell>
        </row>
        <row r="5069">
          <cell r="A5069">
            <v>61698</v>
          </cell>
          <cell r="B5069">
            <v>9797.9</v>
          </cell>
        </row>
        <row r="5070">
          <cell r="A5070">
            <v>61700</v>
          </cell>
          <cell r="B5070">
            <v>7255.98</v>
          </cell>
        </row>
        <row r="5071">
          <cell r="A5071">
            <v>61702</v>
          </cell>
          <cell r="B5071">
            <v>8545.8799999999992</v>
          </cell>
        </row>
        <row r="5072">
          <cell r="A5072">
            <v>61703</v>
          </cell>
          <cell r="B5072">
            <v>2985.32</v>
          </cell>
        </row>
        <row r="5073">
          <cell r="A5073">
            <v>61705</v>
          </cell>
          <cell r="B5073">
            <v>5585.06</v>
          </cell>
        </row>
        <row r="5074">
          <cell r="A5074">
            <v>61708</v>
          </cell>
          <cell r="B5074">
            <v>5466.76</v>
          </cell>
        </row>
        <row r="5075">
          <cell r="A5075">
            <v>61710</v>
          </cell>
          <cell r="B5075">
            <v>4616.84</v>
          </cell>
        </row>
        <row r="5076">
          <cell r="A5076">
            <v>61711</v>
          </cell>
          <cell r="B5076">
            <v>5536.56</v>
          </cell>
        </row>
        <row r="5077">
          <cell r="A5077">
            <v>61720</v>
          </cell>
          <cell r="B5077">
            <v>2791.88</v>
          </cell>
        </row>
        <row r="5078">
          <cell r="A5078">
            <v>61735</v>
          </cell>
          <cell r="B5078">
            <v>3488.1</v>
          </cell>
        </row>
        <row r="5079">
          <cell r="A5079">
            <v>61736</v>
          </cell>
          <cell r="B5079">
            <v>1952.18</v>
          </cell>
        </row>
        <row r="5080">
          <cell r="A5080">
            <v>61737</v>
          </cell>
          <cell r="B5080">
            <v>2320.96</v>
          </cell>
        </row>
        <row r="5081">
          <cell r="A5081">
            <v>61750</v>
          </cell>
          <cell r="B5081">
            <v>3073.44</v>
          </cell>
        </row>
        <row r="5082">
          <cell r="A5082">
            <v>61751</v>
          </cell>
          <cell r="B5082">
            <v>3065.6</v>
          </cell>
        </row>
        <row r="5083">
          <cell r="A5083">
            <v>61760</v>
          </cell>
          <cell r="B5083">
            <v>3458.12</v>
          </cell>
        </row>
        <row r="5084">
          <cell r="A5084">
            <v>61770</v>
          </cell>
          <cell r="B5084">
            <v>3518.84</v>
          </cell>
        </row>
        <row r="5085">
          <cell r="A5085">
            <v>61781</v>
          </cell>
          <cell r="B5085">
            <v>488.88</v>
          </cell>
        </row>
        <row r="5086">
          <cell r="A5086">
            <v>61782</v>
          </cell>
          <cell r="B5086">
            <v>386.98</v>
          </cell>
        </row>
        <row r="5087">
          <cell r="A5087">
            <v>61783</v>
          </cell>
          <cell r="B5087">
            <v>486.78</v>
          </cell>
        </row>
        <row r="5088">
          <cell r="A5088">
            <v>61790</v>
          </cell>
          <cell r="B5088">
            <v>1976.78</v>
          </cell>
        </row>
        <row r="5089">
          <cell r="A5089">
            <v>61791</v>
          </cell>
          <cell r="B5089">
            <v>2486.7800000000002</v>
          </cell>
        </row>
        <row r="5090">
          <cell r="A5090">
            <v>61796</v>
          </cell>
          <cell r="B5090">
            <v>2245.34</v>
          </cell>
        </row>
        <row r="5091">
          <cell r="A5091">
            <v>61797</v>
          </cell>
          <cell r="B5091">
            <v>453.3</v>
          </cell>
        </row>
        <row r="5092">
          <cell r="A5092">
            <v>61798</v>
          </cell>
          <cell r="B5092">
            <v>2999.84</v>
          </cell>
        </row>
        <row r="5093">
          <cell r="A5093">
            <v>61799</v>
          </cell>
          <cell r="B5093">
            <v>626.96</v>
          </cell>
        </row>
        <row r="5094">
          <cell r="A5094">
            <v>61800</v>
          </cell>
          <cell r="B5094">
            <v>319.52</v>
          </cell>
        </row>
        <row r="5095">
          <cell r="A5095">
            <v>61850</v>
          </cell>
          <cell r="B5095">
            <v>2183.54</v>
          </cell>
        </row>
        <row r="5096">
          <cell r="A5096">
            <v>61860</v>
          </cell>
          <cell r="B5096">
            <v>3398.34</v>
          </cell>
        </row>
        <row r="5097">
          <cell r="A5097">
            <v>61863</v>
          </cell>
          <cell r="B5097">
            <v>3307.6</v>
          </cell>
        </row>
        <row r="5098">
          <cell r="A5098">
            <v>61864</v>
          </cell>
          <cell r="B5098">
            <v>585.54</v>
          </cell>
        </row>
        <row r="5099">
          <cell r="A5099">
            <v>61867</v>
          </cell>
          <cell r="B5099">
            <v>4917.96</v>
          </cell>
        </row>
        <row r="5100">
          <cell r="A5100">
            <v>61868</v>
          </cell>
          <cell r="B5100">
            <v>1032.58</v>
          </cell>
        </row>
        <row r="5101">
          <cell r="A5101">
            <v>61880</v>
          </cell>
          <cell r="B5101">
            <v>1347.24</v>
          </cell>
        </row>
        <row r="5102">
          <cell r="A5102">
            <v>61885</v>
          </cell>
          <cell r="B5102">
            <v>1222.44</v>
          </cell>
        </row>
        <row r="5103">
          <cell r="A5103">
            <v>61886</v>
          </cell>
          <cell r="B5103">
            <v>2033.06</v>
          </cell>
        </row>
        <row r="5104">
          <cell r="A5104">
            <v>61888</v>
          </cell>
          <cell r="B5104">
            <v>893</v>
          </cell>
        </row>
        <row r="5105">
          <cell r="A5105">
            <v>62000</v>
          </cell>
          <cell r="B5105">
            <v>2294.06</v>
          </cell>
        </row>
        <row r="5106">
          <cell r="A5106">
            <v>62005</v>
          </cell>
          <cell r="B5106">
            <v>2793.86</v>
          </cell>
        </row>
        <row r="5107">
          <cell r="A5107">
            <v>62010</v>
          </cell>
          <cell r="B5107">
            <v>3367.1</v>
          </cell>
        </row>
        <row r="5108">
          <cell r="A5108">
            <v>62100</v>
          </cell>
          <cell r="B5108">
            <v>3467.5</v>
          </cell>
        </row>
        <row r="5109">
          <cell r="A5109">
            <v>62115</v>
          </cell>
          <cell r="B5109">
            <v>3720.3</v>
          </cell>
        </row>
        <row r="5110">
          <cell r="A5110">
            <v>62117</v>
          </cell>
          <cell r="B5110">
            <v>4247.4399999999996</v>
          </cell>
        </row>
        <row r="5111">
          <cell r="A5111">
            <v>62120</v>
          </cell>
          <cell r="B5111">
            <v>4746.18</v>
          </cell>
        </row>
        <row r="5112">
          <cell r="A5112">
            <v>62121</v>
          </cell>
          <cell r="B5112">
            <v>3562.62</v>
          </cell>
        </row>
        <row r="5113">
          <cell r="A5113">
            <v>62140</v>
          </cell>
          <cell r="B5113">
            <v>2278.98</v>
          </cell>
        </row>
        <row r="5114">
          <cell r="A5114">
            <v>62141</v>
          </cell>
          <cell r="B5114">
            <v>2531.3000000000002</v>
          </cell>
        </row>
        <row r="5115">
          <cell r="A5115">
            <v>62142</v>
          </cell>
          <cell r="B5115">
            <v>1999.92</v>
          </cell>
        </row>
        <row r="5116">
          <cell r="A5116">
            <v>62143</v>
          </cell>
          <cell r="B5116">
            <v>2321.08</v>
          </cell>
        </row>
        <row r="5117">
          <cell r="A5117">
            <v>62145</v>
          </cell>
          <cell r="B5117">
            <v>3092.82</v>
          </cell>
        </row>
        <row r="5118">
          <cell r="A5118">
            <v>62146</v>
          </cell>
          <cell r="B5118">
            <v>2747.76</v>
          </cell>
        </row>
        <row r="5119">
          <cell r="A5119">
            <v>62147</v>
          </cell>
          <cell r="B5119">
            <v>3112.3</v>
          </cell>
        </row>
        <row r="5120">
          <cell r="A5120">
            <v>62148</v>
          </cell>
          <cell r="B5120">
            <v>260.56</v>
          </cell>
        </row>
        <row r="5121">
          <cell r="A5121">
            <v>62160</v>
          </cell>
          <cell r="B5121">
            <v>389.92</v>
          </cell>
        </row>
        <row r="5122">
          <cell r="A5122">
            <v>62161</v>
          </cell>
          <cell r="B5122">
            <v>3331.08</v>
          </cell>
        </row>
        <row r="5123">
          <cell r="A5123">
            <v>62162</v>
          </cell>
          <cell r="B5123">
            <v>4107.96</v>
          </cell>
        </row>
        <row r="5124">
          <cell r="A5124">
            <v>62164</v>
          </cell>
          <cell r="B5124">
            <v>4566.42</v>
          </cell>
        </row>
        <row r="5125">
          <cell r="A5125">
            <v>62165</v>
          </cell>
          <cell r="B5125">
            <v>3384.46</v>
          </cell>
        </row>
        <row r="5126">
          <cell r="A5126">
            <v>62180</v>
          </cell>
          <cell r="B5126">
            <v>3485.38</v>
          </cell>
        </row>
        <row r="5127">
          <cell r="A5127">
            <v>62190</v>
          </cell>
          <cell r="B5127">
            <v>2079.62</v>
          </cell>
        </row>
        <row r="5128">
          <cell r="A5128">
            <v>62192</v>
          </cell>
          <cell r="B5128">
            <v>2169.8200000000002</v>
          </cell>
        </row>
        <row r="5129">
          <cell r="A5129">
            <v>62194</v>
          </cell>
          <cell r="B5129">
            <v>1139.32</v>
          </cell>
        </row>
        <row r="5130">
          <cell r="A5130">
            <v>62200</v>
          </cell>
          <cell r="B5130">
            <v>3009.68</v>
          </cell>
        </row>
        <row r="5131">
          <cell r="A5131">
            <v>62201</v>
          </cell>
          <cell r="B5131">
            <v>2712.3</v>
          </cell>
        </row>
        <row r="5132">
          <cell r="A5132">
            <v>62220</v>
          </cell>
          <cell r="B5132">
            <v>2126.6999999999998</v>
          </cell>
        </row>
        <row r="5133">
          <cell r="A5133">
            <v>62223</v>
          </cell>
          <cell r="B5133">
            <v>2322.3200000000002</v>
          </cell>
        </row>
        <row r="5134">
          <cell r="A5134">
            <v>62225</v>
          </cell>
          <cell r="B5134">
            <v>1238.8800000000001</v>
          </cell>
        </row>
        <row r="5135">
          <cell r="A5135">
            <v>62230</v>
          </cell>
          <cell r="B5135">
            <v>1873.8</v>
          </cell>
        </row>
        <row r="5136">
          <cell r="A5136">
            <v>62252</v>
          </cell>
          <cell r="B5136">
            <v>202.52</v>
          </cell>
        </row>
        <row r="5137">
          <cell r="A5137">
            <v>62256</v>
          </cell>
          <cell r="B5137">
            <v>1395.78</v>
          </cell>
        </row>
        <row r="5138">
          <cell r="A5138">
            <v>62258</v>
          </cell>
          <cell r="B5138">
            <v>2455.98</v>
          </cell>
        </row>
        <row r="5139">
          <cell r="A5139">
            <v>62263</v>
          </cell>
          <cell r="B5139">
            <v>1651.24</v>
          </cell>
        </row>
        <row r="5140">
          <cell r="A5140">
            <v>62264</v>
          </cell>
          <cell r="B5140">
            <v>1112.3800000000001</v>
          </cell>
        </row>
        <row r="5141">
          <cell r="A5141">
            <v>62267</v>
          </cell>
          <cell r="B5141">
            <v>668.42</v>
          </cell>
        </row>
        <row r="5142">
          <cell r="A5142">
            <v>62268</v>
          </cell>
          <cell r="B5142">
            <v>578.52</v>
          </cell>
        </row>
        <row r="5143">
          <cell r="A5143">
            <v>62269</v>
          </cell>
          <cell r="B5143">
            <v>589.46</v>
          </cell>
        </row>
        <row r="5144">
          <cell r="A5144">
            <v>62270</v>
          </cell>
          <cell r="B5144">
            <v>332.1</v>
          </cell>
        </row>
        <row r="5145">
          <cell r="A5145">
            <v>62272</v>
          </cell>
          <cell r="B5145">
            <v>440.06</v>
          </cell>
        </row>
        <row r="5146">
          <cell r="A5146">
            <v>62273</v>
          </cell>
          <cell r="B5146">
            <v>413.04</v>
          </cell>
        </row>
        <row r="5147">
          <cell r="A5147">
            <v>62280</v>
          </cell>
          <cell r="B5147">
            <v>842.74</v>
          </cell>
        </row>
        <row r="5148">
          <cell r="A5148">
            <v>62281</v>
          </cell>
          <cell r="B5148">
            <v>602.22</v>
          </cell>
        </row>
        <row r="5149">
          <cell r="A5149">
            <v>62282</v>
          </cell>
          <cell r="B5149">
            <v>817.66</v>
          </cell>
        </row>
        <row r="5150">
          <cell r="A5150">
            <v>62284</v>
          </cell>
          <cell r="B5150">
            <v>491.86</v>
          </cell>
        </row>
        <row r="5151">
          <cell r="A5151">
            <v>62287</v>
          </cell>
          <cell r="B5151">
            <v>1328.58</v>
          </cell>
        </row>
        <row r="5152">
          <cell r="A5152">
            <v>62290</v>
          </cell>
          <cell r="B5152">
            <v>902.48</v>
          </cell>
        </row>
        <row r="5153">
          <cell r="A5153">
            <v>62291</v>
          </cell>
          <cell r="B5153">
            <v>828.2</v>
          </cell>
        </row>
        <row r="5154">
          <cell r="A5154">
            <v>62292</v>
          </cell>
          <cell r="B5154">
            <v>1352.96</v>
          </cell>
        </row>
        <row r="5155">
          <cell r="A5155">
            <v>62294</v>
          </cell>
          <cell r="B5155">
            <v>2109.4</v>
          </cell>
        </row>
        <row r="5156">
          <cell r="A5156">
            <v>62302</v>
          </cell>
          <cell r="B5156">
            <v>661.7</v>
          </cell>
        </row>
        <row r="5157">
          <cell r="A5157">
            <v>62303</v>
          </cell>
          <cell r="B5157">
            <v>674.74</v>
          </cell>
        </row>
        <row r="5158">
          <cell r="A5158">
            <v>62304</v>
          </cell>
          <cell r="B5158">
            <v>657.84</v>
          </cell>
        </row>
        <row r="5159">
          <cell r="A5159">
            <v>62305</v>
          </cell>
          <cell r="B5159">
            <v>718.24</v>
          </cell>
        </row>
        <row r="5160">
          <cell r="A5160">
            <v>62320</v>
          </cell>
          <cell r="B5160">
            <v>409.08</v>
          </cell>
        </row>
        <row r="5161">
          <cell r="A5161">
            <v>62321</v>
          </cell>
          <cell r="B5161">
            <v>680.54</v>
          </cell>
        </row>
        <row r="5162">
          <cell r="A5162">
            <v>62322</v>
          </cell>
          <cell r="B5162">
            <v>343.6</v>
          </cell>
        </row>
        <row r="5163">
          <cell r="A5163">
            <v>62323</v>
          </cell>
          <cell r="B5163">
            <v>673.9</v>
          </cell>
        </row>
        <row r="5164">
          <cell r="A5164">
            <v>62324</v>
          </cell>
          <cell r="B5164">
            <v>336.56</v>
          </cell>
        </row>
        <row r="5165">
          <cell r="A5165">
            <v>62325</v>
          </cell>
          <cell r="B5165">
            <v>651.70000000000005</v>
          </cell>
        </row>
        <row r="5166">
          <cell r="A5166">
            <v>62326</v>
          </cell>
          <cell r="B5166">
            <v>341.54</v>
          </cell>
        </row>
        <row r="5167">
          <cell r="A5167">
            <v>62327</v>
          </cell>
          <cell r="B5167">
            <v>700.16</v>
          </cell>
        </row>
        <row r="5168">
          <cell r="A5168">
            <v>62328</v>
          </cell>
          <cell r="B5168">
            <v>601.08000000000004</v>
          </cell>
        </row>
        <row r="5169">
          <cell r="A5169">
            <v>62329</v>
          </cell>
          <cell r="B5169">
            <v>736</v>
          </cell>
        </row>
        <row r="5170">
          <cell r="A5170">
            <v>62350</v>
          </cell>
          <cell r="B5170">
            <v>915.32</v>
          </cell>
        </row>
        <row r="5171">
          <cell r="A5171">
            <v>62351</v>
          </cell>
          <cell r="B5171">
            <v>2054.34</v>
          </cell>
        </row>
        <row r="5172">
          <cell r="A5172">
            <v>62355</v>
          </cell>
          <cell r="B5172">
            <v>647.70000000000005</v>
          </cell>
        </row>
        <row r="5173">
          <cell r="A5173">
            <v>62360</v>
          </cell>
          <cell r="B5173">
            <v>740.82</v>
          </cell>
        </row>
        <row r="5174">
          <cell r="A5174">
            <v>62361</v>
          </cell>
          <cell r="B5174">
            <v>1001.24</v>
          </cell>
        </row>
        <row r="5175">
          <cell r="A5175">
            <v>62362</v>
          </cell>
          <cell r="B5175">
            <v>884.76</v>
          </cell>
        </row>
        <row r="5176">
          <cell r="A5176">
            <v>62365</v>
          </cell>
          <cell r="B5176">
            <v>690.4</v>
          </cell>
        </row>
        <row r="5177">
          <cell r="A5177">
            <v>62367</v>
          </cell>
          <cell r="B5177">
            <v>75.22</v>
          </cell>
        </row>
        <row r="5178">
          <cell r="A5178">
            <v>62368</v>
          </cell>
          <cell r="B5178">
            <v>103.74</v>
          </cell>
        </row>
        <row r="5179">
          <cell r="A5179">
            <v>62369</v>
          </cell>
          <cell r="B5179">
            <v>237.82</v>
          </cell>
        </row>
        <row r="5180">
          <cell r="A5180">
            <v>62370</v>
          </cell>
          <cell r="B5180">
            <v>233.88</v>
          </cell>
        </row>
        <row r="5181">
          <cell r="A5181">
            <v>63001</v>
          </cell>
          <cell r="B5181">
            <v>2721.02</v>
          </cell>
        </row>
        <row r="5182">
          <cell r="A5182">
            <v>63003</v>
          </cell>
          <cell r="B5182">
            <v>2728.74</v>
          </cell>
        </row>
        <row r="5183">
          <cell r="A5183">
            <v>63005</v>
          </cell>
          <cell r="B5183">
            <v>2679.38</v>
          </cell>
        </row>
        <row r="5184">
          <cell r="A5184">
            <v>63011</v>
          </cell>
          <cell r="B5184">
            <v>2485.8000000000002</v>
          </cell>
        </row>
        <row r="5185">
          <cell r="A5185">
            <v>63012</v>
          </cell>
          <cell r="B5185">
            <v>2670.84</v>
          </cell>
        </row>
        <row r="5186">
          <cell r="A5186">
            <v>63015</v>
          </cell>
          <cell r="B5186">
            <v>3270.04</v>
          </cell>
        </row>
        <row r="5187">
          <cell r="A5187">
            <v>63016</v>
          </cell>
          <cell r="B5187">
            <v>3366.42</v>
          </cell>
        </row>
        <row r="5188">
          <cell r="A5188">
            <v>63017</v>
          </cell>
          <cell r="B5188">
            <v>2813.74</v>
          </cell>
        </row>
        <row r="5189">
          <cell r="A5189">
            <v>63020</v>
          </cell>
          <cell r="B5189">
            <v>2486.42</v>
          </cell>
        </row>
        <row r="5190">
          <cell r="A5190">
            <v>63030</v>
          </cell>
          <cell r="B5190">
            <v>2089.96</v>
          </cell>
        </row>
        <row r="5191">
          <cell r="A5191">
            <v>63035</v>
          </cell>
          <cell r="B5191">
            <v>498.3</v>
          </cell>
        </row>
        <row r="5192">
          <cell r="A5192">
            <v>63040</v>
          </cell>
          <cell r="B5192">
            <v>3081.12</v>
          </cell>
        </row>
        <row r="5193">
          <cell r="A5193">
            <v>63042</v>
          </cell>
          <cell r="B5193">
            <v>2913.42</v>
          </cell>
        </row>
        <row r="5194">
          <cell r="A5194">
            <v>63045</v>
          </cell>
          <cell r="B5194">
            <v>2870.46</v>
          </cell>
        </row>
        <row r="5195">
          <cell r="A5195">
            <v>63046</v>
          </cell>
          <cell r="B5195">
            <v>2755.12</v>
          </cell>
        </row>
        <row r="5196">
          <cell r="A5196">
            <v>63047</v>
          </cell>
          <cell r="B5196">
            <v>2498.08</v>
          </cell>
        </row>
        <row r="5197">
          <cell r="A5197">
            <v>63048</v>
          </cell>
          <cell r="B5197">
            <v>448.04</v>
          </cell>
        </row>
        <row r="5198">
          <cell r="A5198">
            <v>63050</v>
          </cell>
          <cell r="B5198">
            <v>3306.36</v>
          </cell>
        </row>
        <row r="5199">
          <cell r="A5199">
            <v>63051</v>
          </cell>
          <cell r="B5199">
            <v>3767.06</v>
          </cell>
        </row>
        <row r="5200">
          <cell r="A5200">
            <v>63052</v>
          </cell>
          <cell r="B5200">
            <v>549.52</v>
          </cell>
        </row>
        <row r="5201">
          <cell r="A5201">
            <v>63053</v>
          </cell>
          <cell r="B5201">
            <v>487.5</v>
          </cell>
        </row>
        <row r="5202">
          <cell r="A5202">
            <v>63055</v>
          </cell>
          <cell r="B5202">
            <v>3567.64</v>
          </cell>
        </row>
        <row r="5203">
          <cell r="A5203">
            <v>63056</v>
          </cell>
          <cell r="B5203">
            <v>3304.9</v>
          </cell>
        </row>
        <row r="5204">
          <cell r="A5204">
            <v>63057</v>
          </cell>
          <cell r="B5204">
            <v>679.48</v>
          </cell>
        </row>
        <row r="5205">
          <cell r="A5205">
            <v>63064</v>
          </cell>
          <cell r="B5205">
            <v>3899.7</v>
          </cell>
        </row>
        <row r="5206">
          <cell r="A5206">
            <v>63066</v>
          </cell>
          <cell r="B5206">
            <v>425.7</v>
          </cell>
        </row>
        <row r="5207">
          <cell r="A5207">
            <v>63075</v>
          </cell>
          <cell r="B5207">
            <v>3025.3</v>
          </cell>
        </row>
        <row r="5208">
          <cell r="A5208">
            <v>63076</v>
          </cell>
          <cell r="B5208">
            <v>520.20000000000005</v>
          </cell>
        </row>
        <row r="5209">
          <cell r="A5209">
            <v>63077</v>
          </cell>
          <cell r="B5209">
            <v>3361.9</v>
          </cell>
        </row>
        <row r="5210">
          <cell r="A5210">
            <v>63078</v>
          </cell>
          <cell r="B5210">
            <v>428.1</v>
          </cell>
        </row>
        <row r="5211">
          <cell r="A5211">
            <v>63081</v>
          </cell>
          <cell r="B5211">
            <v>3882.58</v>
          </cell>
        </row>
        <row r="5212">
          <cell r="A5212">
            <v>63082</v>
          </cell>
          <cell r="B5212">
            <v>563.46</v>
          </cell>
        </row>
        <row r="5213">
          <cell r="A5213">
            <v>63085</v>
          </cell>
          <cell r="B5213">
            <v>4221.54</v>
          </cell>
        </row>
        <row r="5214">
          <cell r="A5214">
            <v>63086</v>
          </cell>
          <cell r="B5214">
            <v>403.66</v>
          </cell>
        </row>
        <row r="5215">
          <cell r="A5215">
            <v>63087</v>
          </cell>
          <cell r="B5215">
            <v>5268.56</v>
          </cell>
        </row>
        <row r="5216">
          <cell r="A5216">
            <v>63088</v>
          </cell>
          <cell r="B5216">
            <v>545.64</v>
          </cell>
        </row>
        <row r="5217">
          <cell r="A5217">
            <v>63090</v>
          </cell>
          <cell r="B5217">
            <v>4295.4799999999996</v>
          </cell>
        </row>
        <row r="5218">
          <cell r="A5218">
            <v>63091</v>
          </cell>
          <cell r="B5218">
            <v>377.08</v>
          </cell>
        </row>
        <row r="5219">
          <cell r="A5219">
            <v>63101</v>
          </cell>
          <cell r="B5219">
            <v>5091.38</v>
          </cell>
        </row>
        <row r="5220">
          <cell r="A5220">
            <v>63102</v>
          </cell>
          <cell r="B5220">
            <v>5042.74</v>
          </cell>
        </row>
        <row r="5221">
          <cell r="A5221">
            <v>63103</v>
          </cell>
          <cell r="B5221">
            <v>624.12</v>
          </cell>
        </row>
        <row r="5222">
          <cell r="A5222">
            <v>63170</v>
          </cell>
          <cell r="B5222">
            <v>3489.66</v>
          </cell>
        </row>
        <row r="5223">
          <cell r="A5223">
            <v>63172</v>
          </cell>
          <cell r="B5223">
            <v>3091.88</v>
          </cell>
        </row>
        <row r="5224">
          <cell r="A5224">
            <v>63173</v>
          </cell>
          <cell r="B5224">
            <v>3763.76</v>
          </cell>
        </row>
        <row r="5225">
          <cell r="A5225">
            <v>63185</v>
          </cell>
          <cell r="B5225">
            <v>2588.38</v>
          </cell>
        </row>
        <row r="5226">
          <cell r="A5226">
            <v>63190</v>
          </cell>
          <cell r="B5226">
            <v>2843.86</v>
          </cell>
        </row>
        <row r="5227">
          <cell r="A5227">
            <v>63191</v>
          </cell>
          <cell r="B5227">
            <v>3044.7</v>
          </cell>
        </row>
        <row r="5228">
          <cell r="A5228">
            <v>63197</v>
          </cell>
          <cell r="B5228">
            <v>3733.88</v>
          </cell>
        </row>
        <row r="5229">
          <cell r="A5229">
            <v>63200</v>
          </cell>
          <cell r="B5229">
            <v>3369.36</v>
          </cell>
        </row>
        <row r="5230">
          <cell r="A5230">
            <v>63250</v>
          </cell>
          <cell r="B5230">
            <v>6336.78</v>
          </cell>
        </row>
        <row r="5231">
          <cell r="A5231">
            <v>63251</v>
          </cell>
          <cell r="B5231">
            <v>6487.9</v>
          </cell>
        </row>
        <row r="5232">
          <cell r="A5232">
            <v>63252</v>
          </cell>
          <cell r="B5232">
            <v>6486.54</v>
          </cell>
        </row>
        <row r="5233">
          <cell r="A5233">
            <v>63265</v>
          </cell>
          <cell r="B5233">
            <v>3669.24</v>
          </cell>
        </row>
        <row r="5234">
          <cell r="A5234">
            <v>63266</v>
          </cell>
          <cell r="B5234">
            <v>3771.96</v>
          </cell>
        </row>
        <row r="5235">
          <cell r="A5235">
            <v>63267</v>
          </cell>
          <cell r="B5235">
            <v>3057.92</v>
          </cell>
        </row>
        <row r="5236">
          <cell r="A5236">
            <v>63268</v>
          </cell>
          <cell r="B5236">
            <v>3120.18</v>
          </cell>
        </row>
        <row r="5237">
          <cell r="A5237">
            <v>63270</v>
          </cell>
          <cell r="B5237">
            <v>4501.3</v>
          </cell>
        </row>
        <row r="5238">
          <cell r="A5238">
            <v>63271</v>
          </cell>
          <cell r="B5238">
            <v>4505.5200000000004</v>
          </cell>
        </row>
        <row r="5239">
          <cell r="A5239">
            <v>63272</v>
          </cell>
          <cell r="B5239">
            <v>4106.16</v>
          </cell>
        </row>
        <row r="5240">
          <cell r="A5240">
            <v>63273</v>
          </cell>
          <cell r="B5240">
            <v>4066.12</v>
          </cell>
        </row>
        <row r="5241">
          <cell r="A5241">
            <v>63275</v>
          </cell>
          <cell r="B5241">
            <v>3950.94</v>
          </cell>
        </row>
        <row r="5242">
          <cell r="A5242">
            <v>63276</v>
          </cell>
          <cell r="B5242">
            <v>3912.2</v>
          </cell>
        </row>
        <row r="5243">
          <cell r="A5243">
            <v>63277</v>
          </cell>
          <cell r="B5243">
            <v>3455.8</v>
          </cell>
        </row>
        <row r="5244">
          <cell r="A5244">
            <v>63278</v>
          </cell>
          <cell r="B5244">
            <v>3497.98</v>
          </cell>
        </row>
        <row r="5245">
          <cell r="A5245">
            <v>63280</v>
          </cell>
          <cell r="B5245">
            <v>4601.78</v>
          </cell>
        </row>
        <row r="5246">
          <cell r="A5246">
            <v>63281</v>
          </cell>
          <cell r="B5246">
            <v>4560.6000000000004</v>
          </cell>
        </row>
        <row r="5247">
          <cell r="A5247">
            <v>63282</v>
          </cell>
          <cell r="B5247">
            <v>4318.28</v>
          </cell>
        </row>
        <row r="5248">
          <cell r="A5248">
            <v>63283</v>
          </cell>
          <cell r="B5248">
            <v>4152.5200000000004</v>
          </cell>
        </row>
        <row r="5249">
          <cell r="A5249">
            <v>63285</v>
          </cell>
          <cell r="B5249">
            <v>5627.04</v>
          </cell>
        </row>
        <row r="5250">
          <cell r="A5250">
            <v>63286</v>
          </cell>
          <cell r="B5250">
            <v>5572.28</v>
          </cell>
        </row>
        <row r="5251">
          <cell r="A5251">
            <v>63287</v>
          </cell>
          <cell r="B5251">
            <v>5891.66</v>
          </cell>
        </row>
        <row r="5252">
          <cell r="A5252">
            <v>63290</v>
          </cell>
          <cell r="B5252">
            <v>5988.64</v>
          </cell>
        </row>
        <row r="5253">
          <cell r="A5253">
            <v>63295</v>
          </cell>
          <cell r="B5253">
            <v>685.86</v>
          </cell>
        </row>
        <row r="5254">
          <cell r="A5254">
            <v>63300</v>
          </cell>
          <cell r="B5254">
            <v>3999.16</v>
          </cell>
        </row>
        <row r="5255">
          <cell r="A5255">
            <v>63301</v>
          </cell>
          <cell r="B5255">
            <v>4780.72</v>
          </cell>
        </row>
        <row r="5256">
          <cell r="A5256">
            <v>63302</v>
          </cell>
          <cell r="B5256">
            <v>4725.4799999999996</v>
          </cell>
        </row>
        <row r="5257">
          <cell r="A5257">
            <v>63303</v>
          </cell>
          <cell r="B5257">
            <v>4990.4799999999996</v>
          </cell>
        </row>
        <row r="5258">
          <cell r="A5258">
            <v>63304</v>
          </cell>
          <cell r="B5258">
            <v>5078.24</v>
          </cell>
        </row>
        <row r="5259">
          <cell r="A5259">
            <v>63305</v>
          </cell>
          <cell r="B5259">
            <v>5390.3</v>
          </cell>
        </row>
        <row r="5260">
          <cell r="A5260">
            <v>63306</v>
          </cell>
          <cell r="B5260">
            <v>5300.7</v>
          </cell>
        </row>
        <row r="5261">
          <cell r="A5261">
            <v>63307</v>
          </cell>
          <cell r="B5261">
            <v>5183.3599999999997</v>
          </cell>
        </row>
        <row r="5262">
          <cell r="A5262">
            <v>63308</v>
          </cell>
          <cell r="B5262">
            <v>673.14</v>
          </cell>
        </row>
        <row r="5263">
          <cell r="A5263">
            <v>63600</v>
          </cell>
          <cell r="B5263">
            <v>2403.1799999999998</v>
          </cell>
        </row>
        <row r="5264">
          <cell r="A5264">
            <v>63610</v>
          </cell>
          <cell r="B5264">
            <v>1226.24</v>
          </cell>
        </row>
        <row r="5265">
          <cell r="A5265">
            <v>63620</v>
          </cell>
          <cell r="B5265">
            <v>2469.94</v>
          </cell>
        </row>
        <row r="5266">
          <cell r="A5266">
            <v>63621</v>
          </cell>
          <cell r="B5266">
            <v>522.38</v>
          </cell>
        </row>
        <row r="5267">
          <cell r="A5267">
            <v>63650</v>
          </cell>
          <cell r="B5267">
            <v>6242</v>
          </cell>
        </row>
        <row r="5268">
          <cell r="A5268">
            <v>63655</v>
          </cell>
          <cell r="B5268">
            <v>1908.66</v>
          </cell>
        </row>
        <row r="5269">
          <cell r="A5269">
            <v>63661</v>
          </cell>
          <cell r="B5269">
            <v>1750.64</v>
          </cell>
        </row>
        <row r="5270">
          <cell r="A5270">
            <v>63662</v>
          </cell>
          <cell r="B5270">
            <v>1931.9</v>
          </cell>
        </row>
        <row r="5271">
          <cell r="A5271">
            <v>63663</v>
          </cell>
          <cell r="B5271">
            <v>2295.9</v>
          </cell>
        </row>
        <row r="5272">
          <cell r="A5272">
            <v>63664</v>
          </cell>
          <cell r="B5272">
            <v>2007.78</v>
          </cell>
        </row>
        <row r="5273">
          <cell r="A5273">
            <v>63685</v>
          </cell>
          <cell r="B5273">
            <v>837.38</v>
          </cell>
        </row>
        <row r="5274">
          <cell r="A5274">
            <v>63688</v>
          </cell>
          <cell r="B5274">
            <v>864.64</v>
          </cell>
        </row>
        <row r="5275">
          <cell r="A5275">
            <v>63700</v>
          </cell>
          <cell r="B5275">
            <v>2918.74</v>
          </cell>
        </row>
        <row r="5276">
          <cell r="A5276">
            <v>63702</v>
          </cell>
          <cell r="B5276">
            <v>3171.5</v>
          </cell>
        </row>
        <row r="5277">
          <cell r="A5277">
            <v>63704</v>
          </cell>
          <cell r="B5277">
            <v>3693.24</v>
          </cell>
        </row>
        <row r="5278">
          <cell r="A5278">
            <v>63706</v>
          </cell>
          <cell r="B5278">
            <v>4075.12</v>
          </cell>
        </row>
        <row r="5279">
          <cell r="A5279">
            <v>63707</v>
          </cell>
          <cell r="B5279">
            <v>2130</v>
          </cell>
        </row>
        <row r="5280">
          <cell r="A5280">
            <v>63709</v>
          </cell>
          <cell r="B5280">
            <v>2510.7800000000002</v>
          </cell>
        </row>
        <row r="5281">
          <cell r="A5281">
            <v>63710</v>
          </cell>
          <cell r="B5281">
            <v>2451.12</v>
          </cell>
        </row>
        <row r="5282">
          <cell r="A5282">
            <v>63740</v>
          </cell>
          <cell r="B5282">
            <v>2219.12</v>
          </cell>
        </row>
        <row r="5283">
          <cell r="A5283">
            <v>63741</v>
          </cell>
          <cell r="B5283">
            <v>1554.92</v>
          </cell>
        </row>
        <row r="5284">
          <cell r="A5284">
            <v>63744</v>
          </cell>
          <cell r="B5284">
            <v>1538.28</v>
          </cell>
        </row>
        <row r="5285">
          <cell r="A5285">
            <v>63746</v>
          </cell>
          <cell r="B5285">
            <v>1399.24</v>
          </cell>
        </row>
        <row r="5286">
          <cell r="A5286">
            <v>64400</v>
          </cell>
          <cell r="B5286">
            <v>286.18</v>
          </cell>
        </row>
        <row r="5287">
          <cell r="A5287">
            <v>64405</v>
          </cell>
          <cell r="B5287">
            <v>176.24</v>
          </cell>
        </row>
        <row r="5288">
          <cell r="A5288">
            <v>64408</v>
          </cell>
          <cell r="B5288">
            <v>207.36</v>
          </cell>
        </row>
        <row r="5289">
          <cell r="A5289">
            <v>64415</v>
          </cell>
          <cell r="B5289">
            <v>338.1</v>
          </cell>
        </row>
        <row r="5290">
          <cell r="A5290">
            <v>64416</v>
          </cell>
          <cell r="B5290">
            <v>168.86</v>
          </cell>
        </row>
        <row r="5291">
          <cell r="A5291">
            <v>64417</v>
          </cell>
          <cell r="B5291">
            <v>412.64</v>
          </cell>
        </row>
        <row r="5292">
          <cell r="A5292">
            <v>64418</v>
          </cell>
          <cell r="B5292">
            <v>212.84</v>
          </cell>
        </row>
        <row r="5293">
          <cell r="A5293">
            <v>64420</v>
          </cell>
          <cell r="B5293">
            <v>243.36</v>
          </cell>
        </row>
        <row r="5294">
          <cell r="A5294">
            <v>64421</v>
          </cell>
          <cell r="B5294">
            <v>78.86</v>
          </cell>
        </row>
        <row r="5295">
          <cell r="A5295">
            <v>64425</v>
          </cell>
          <cell r="B5295">
            <v>282.2</v>
          </cell>
        </row>
        <row r="5296">
          <cell r="A5296">
            <v>64430</v>
          </cell>
          <cell r="B5296">
            <v>247.42</v>
          </cell>
        </row>
        <row r="5297">
          <cell r="A5297">
            <v>64435</v>
          </cell>
          <cell r="B5297">
            <v>203.94</v>
          </cell>
        </row>
        <row r="5298">
          <cell r="A5298">
            <v>64445</v>
          </cell>
          <cell r="B5298">
            <v>410.72</v>
          </cell>
        </row>
        <row r="5299">
          <cell r="A5299">
            <v>64446</v>
          </cell>
          <cell r="B5299">
            <v>165.2</v>
          </cell>
        </row>
        <row r="5300">
          <cell r="A5300">
            <v>64447</v>
          </cell>
          <cell r="B5300">
            <v>290.68</v>
          </cell>
        </row>
        <row r="5301">
          <cell r="A5301">
            <v>64448</v>
          </cell>
          <cell r="B5301">
            <v>156.36000000000001</v>
          </cell>
        </row>
        <row r="5302">
          <cell r="A5302">
            <v>64449</v>
          </cell>
          <cell r="B5302">
            <v>137.78</v>
          </cell>
        </row>
        <row r="5303">
          <cell r="A5303">
            <v>64450</v>
          </cell>
          <cell r="B5303">
            <v>188.76</v>
          </cell>
        </row>
        <row r="5304">
          <cell r="A5304">
            <v>64451</v>
          </cell>
          <cell r="B5304">
            <v>596.26</v>
          </cell>
        </row>
        <row r="5305">
          <cell r="A5305">
            <v>64454</v>
          </cell>
          <cell r="B5305">
            <v>577.64</v>
          </cell>
        </row>
        <row r="5306">
          <cell r="A5306">
            <v>64455</v>
          </cell>
          <cell r="B5306">
            <v>119.22</v>
          </cell>
        </row>
        <row r="5307">
          <cell r="A5307">
            <v>64461</v>
          </cell>
          <cell r="B5307">
            <v>330.96</v>
          </cell>
        </row>
        <row r="5308">
          <cell r="A5308">
            <v>64462</v>
          </cell>
          <cell r="B5308">
            <v>172.2</v>
          </cell>
        </row>
        <row r="5309">
          <cell r="A5309">
            <v>64463</v>
          </cell>
          <cell r="B5309">
            <v>600.84</v>
          </cell>
        </row>
        <row r="5310">
          <cell r="A5310">
            <v>64479</v>
          </cell>
          <cell r="B5310">
            <v>679.4</v>
          </cell>
        </row>
        <row r="5311">
          <cell r="A5311">
            <v>64480</v>
          </cell>
          <cell r="B5311">
            <v>343.1</v>
          </cell>
        </row>
        <row r="5312">
          <cell r="A5312">
            <v>64483</v>
          </cell>
          <cell r="B5312">
            <v>636.52</v>
          </cell>
        </row>
        <row r="5313">
          <cell r="A5313">
            <v>64484</v>
          </cell>
          <cell r="B5313">
            <v>284.98</v>
          </cell>
        </row>
        <row r="5314">
          <cell r="A5314">
            <v>64486</v>
          </cell>
          <cell r="B5314">
            <v>280.88</v>
          </cell>
        </row>
        <row r="5315">
          <cell r="A5315">
            <v>64487</v>
          </cell>
          <cell r="B5315">
            <v>569.44000000000005</v>
          </cell>
        </row>
        <row r="5316">
          <cell r="A5316">
            <v>64488</v>
          </cell>
          <cell r="B5316">
            <v>347.3</v>
          </cell>
        </row>
        <row r="5317">
          <cell r="A5317">
            <v>64489</v>
          </cell>
          <cell r="B5317">
            <v>944.58</v>
          </cell>
        </row>
        <row r="5318">
          <cell r="A5318">
            <v>64490</v>
          </cell>
          <cell r="B5318">
            <v>483.52</v>
          </cell>
        </row>
        <row r="5319">
          <cell r="A5319">
            <v>64491</v>
          </cell>
          <cell r="B5319">
            <v>238.66</v>
          </cell>
        </row>
        <row r="5320">
          <cell r="A5320">
            <v>64492</v>
          </cell>
          <cell r="B5320">
            <v>240.52</v>
          </cell>
        </row>
        <row r="5321">
          <cell r="A5321">
            <v>64493</v>
          </cell>
          <cell r="B5321">
            <v>450.04</v>
          </cell>
        </row>
        <row r="5322">
          <cell r="A5322">
            <v>64494</v>
          </cell>
          <cell r="B5322">
            <v>225.4</v>
          </cell>
        </row>
        <row r="5323">
          <cell r="A5323">
            <v>64495</v>
          </cell>
          <cell r="B5323">
            <v>225.4</v>
          </cell>
        </row>
        <row r="5324">
          <cell r="A5324">
            <v>64505</v>
          </cell>
          <cell r="B5324">
            <v>351.02</v>
          </cell>
        </row>
        <row r="5325">
          <cell r="A5325">
            <v>64510</v>
          </cell>
          <cell r="B5325">
            <v>375.92</v>
          </cell>
        </row>
        <row r="5326">
          <cell r="A5326">
            <v>64517</v>
          </cell>
          <cell r="B5326">
            <v>483.76</v>
          </cell>
        </row>
        <row r="5327">
          <cell r="A5327">
            <v>64520</v>
          </cell>
          <cell r="B5327">
            <v>605.54</v>
          </cell>
        </row>
        <row r="5328">
          <cell r="A5328">
            <v>64530</v>
          </cell>
          <cell r="B5328">
            <v>602.52</v>
          </cell>
        </row>
        <row r="5329">
          <cell r="A5329">
            <v>64553</v>
          </cell>
          <cell r="B5329">
            <v>6902.24</v>
          </cell>
        </row>
        <row r="5330">
          <cell r="A5330">
            <v>64555</v>
          </cell>
          <cell r="B5330">
            <v>5883.12</v>
          </cell>
        </row>
        <row r="5331">
          <cell r="A5331">
            <v>64561</v>
          </cell>
          <cell r="B5331">
            <v>1914.66</v>
          </cell>
        </row>
        <row r="5332">
          <cell r="A5332">
            <v>64566</v>
          </cell>
          <cell r="B5332">
            <v>309.98</v>
          </cell>
        </row>
        <row r="5333">
          <cell r="A5333">
            <v>64568</v>
          </cell>
          <cell r="B5333">
            <v>1384.98</v>
          </cell>
        </row>
        <row r="5334">
          <cell r="A5334">
            <v>64569</v>
          </cell>
          <cell r="B5334">
            <v>1721.86</v>
          </cell>
        </row>
        <row r="5335">
          <cell r="A5335">
            <v>64570</v>
          </cell>
          <cell r="B5335">
            <v>1668.74</v>
          </cell>
        </row>
        <row r="5336">
          <cell r="A5336">
            <v>64575</v>
          </cell>
          <cell r="B5336">
            <v>719.28</v>
          </cell>
        </row>
        <row r="5337">
          <cell r="A5337">
            <v>64580</v>
          </cell>
          <cell r="B5337">
            <v>731.78</v>
          </cell>
        </row>
        <row r="5338">
          <cell r="A5338">
            <v>64581</v>
          </cell>
          <cell r="B5338">
            <v>1467.92</v>
          </cell>
        </row>
        <row r="5339">
          <cell r="A5339">
            <v>64582</v>
          </cell>
          <cell r="B5339">
            <v>1952.74</v>
          </cell>
        </row>
        <row r="5340">
          <cell r="A5340">
            <v>64583</v>
          </cell>
          <cell r="B5340">
            <v>1989.04</v>
          </cell>
        </row>
        <row r="5341">
          <cell r="A5341">
            <v>64584</v>
          </cell>
          <cell r="B5341">
            <v>1685.12</v>
          </cell>
        </row>
        <row r="5342">
          <cell r="A5342">
            <v>64585</v>
          </cell>
          <cell r="B5342">
            <v>615.26</v>
          </cell>
        </row>
        <row r="5343">
          <cell r="A5343">
            <v>64590</v>
          </cell>
          <cell r="B5343">
            <v>662.52</v>
          </cell>
        </row>
        <row r="5344">
          <cell r="A5344">
            <v>64595</v>
          </cell>
          <cell r="B5344">
            <v>595.41999999999996</v>
          </cell>
        </row>
        <row r="5345">
          <cell r="A5345">
            <v>64600</v>
          </cell>
          <cell r="B5345">
            <v>1186.8599999999999</v>
          </cell>
        </row>
        <row r="5346">
          <cell r="A5346">
            <v>64605</v>
          </cell>
          <cell r="B5346">
            <v>1628.8</v>
          </cell>
        </row>
        <row r="5347">
          <cell r="A5347">
            <v>64610</v>
          </cell>
          <cell r="B5347">
            <v>1902.42</v>
          </cell>
        </row>
        <row r="5348">
          <cell r="A5348">
            <v>64611</v>
          </cell>
          <cell r="B5348">
            <v>318.12</v>
          </cell>
        </row>
        <row r="5349">
          <cell r="A5349">
            <v>64612</v>
          </cell>
          <cell r="B5349">
            <v>334.84</v>
          </cell>
        </row>
        <row r="5350">
          <cell r="A5350">
            <v>64615</v>
          </cell>
          <cell r="B5350">
            <v>353.92</v>
          </cell>
        </row>
        <row r="5351">
          <cell r="A5351">
            <v>64616</v>
          </cell>
          <cell r="B5351">
            <v>320.58</v>
          </cell>
        </row>
        <row r="5352">
          <cell r="A5352">
            <v>64617</v>
          </cell>
          <cell r="B5352">
            <v>400.9</v>
          </cell>
        </row>
        <row r="5353">
          <cell r="A5353">
            <v>64620</v>
          </cell>
          <cell r="B5353">
            <v>501.72</v>
          </cell>
        </row>
        <row r="5354">
          <cell r="A5354">
            <v>64624</v>
          </cell>
          <cell r="B5354">
            <v>1020.1</v>
          </cell>
        </row>
        <row r="5355">
          <cell r="A5355">
            <v>64625</v>
          </cell>
          <cell r="B5355">
            <v>1229.98</v>
          </cell>
        </row>
        <row r="5356">
          <cell r="A5356">
            <v>64628</v>
          </cell>
          <cell r="B5356">
            <v>1026.52</v>
          </cell>
        </row>
        <row r="5357">
          <cell r="A5357">
            <v>64629</v>
          </cell>
          <cell r="B5357">
            <v>460.8</v>
          </cell>
        </row>
        <row r="5358">
          <cell r="A5358">
            <v>64630</v>
          </cell>
          <cell r="B5358">
            <v>620.16</v>
          </cell>
        </row>
        <row r="5359">
          <cell r="A5359">
            <v>64632</v>
          </cell>
          <cell r="B5359">
            <v>218.98</v>
          </cell>
        </row>
        <row r="5360">
          <cell r="A5360">
            <v>64633</v>
          </cell>
          <cell r="B5360">
            <v>1135.44</v>
          </cell>
        </row>
        <row r="5361">
          <cell r="A5361">
            <v>64634</v>
          </cell>
          <cell r="B5361">
            <v>684.34</v>
          </cell>
        </row>
        <row r="5362">
          <cell r="A5362">
            <v>64635</v>
          </cell>
          <cell r="B5362">
            <v>1146.6199999999999</v>
          </cell>
        </row>
        <row r="5363">
          <cell r="A5363">
            <v>64636</v>
          </cell>
          <cell r="B5363">
            <v>645.29999999999995</v>
          </cell>
        </row>
        <row r="5364">
          <cell r="A5364">
            <v>64640</v>
          </cell>
          <cell r="B5364">
            <v>635.26</v>
          </cell>
        </row>
        <row r="5365">
          <cell r="A5365">
            <v>64642</v>
          </cell>
          <cell r="B5365">
            <v>363.58</v>
          </cell>
        </row>
        <row r="5366">
          <cell r="A5366">
            <v>64643</v>
          </cell>
          <cell r="B5366">
            <v>218.18</v>
          </cell>
        </row>
        <row r="5367">
          <cell r="A5367">
            <v>64644</v>
          </cell>
          <cell r="B5367">
            <v>430.04</v>
          </cell>
        </row>
        <row r="5368">
          <cell r="A5368">
            <v>64645</v>
          </cell>
          <cell r="B5368">
            <v>286.48</v>
          </cell>
        </row>
        <row r="5369">
          <cell r="A5369">
            <v>64646</v>
          </cell>
          <cell r="B5369">
            <v>378.88</v>
          </cell>
        </row>
        <row r="5370">
          <cell r="A5370">
            <v>64647</v>
          </cell>
          <cell r="B5370">
            <v>429.82</v>
          </cell>
        </row>
        <row r="5371">
          <cell r="A5371">
            <v>64650</v>
          </cell>
          <cell r="B5371">
            <v>226.36</v>
          </cell>
        </row>
        <row r="5372">
          <cell r="A5372">
            <v>64653</v>
          </cell>
          <cell r="B5372">
            <v>263.74</v>
          </cell>
        </row>
        <row r="5373">
          <cell r="A5373">
            <v>64680</v>
          </cell>
          <cell r="B5373">
            <v>900.32</v>
          </cell>
        </row>
        <row r="5374">
          <cell r="A5374">
            <v>64681</v>
          </cell>
          <cell r="B5374">
            <v>1184.6600000000001</v>
          </cell>
        </row>
        <row r="5375">
          <cell r="A5375">
            <v>64702</v>
          </cell>
          <cell r="B5375">
            <v>1249.8399999999999</v>
          </cell>
        </row>
        <row r="5376">
          <cell r="A5376">
            <v>64704</v>
          </cell>
          <cell r="B5376">
            <v>777.66</v>
          </cell>
        </row>
        <row r="5377">
          <cell r="A5377">
            <v>64708</v>
          </cell>
          <cell r="B5377">
            <v>1211.24</v>
          </cell>
        </row>
        <row r="5378">
          <cell r="A5378">
            <v>64712</v>
          </cell>
          <cell r="B5378">
            <v>1403.46</v>
          </cell>
        </row>
        <row r="5379">
          <cell r="A5379">
            <v>64713</v>
          </cell>
          <cell r="B5379">
            <v>1835.98</v>
          </cell>
        </row>
        <row r="5380">
          <cell r="A5380">
            <v>64714</v>
          </cell>
          <cell r="B5380">
            <v>1774.1</v>
          </cell>
        </row>
        <row r="5381">
          <cell r="A5381">
            <v>64716</v>
          </cell>
          <cell r="B5381">
            <v>1223.28</v>
          </cell>
        </row>
        <row r="5382">
          <cell r="A5382">
            <v>64718</v>
          </cell>
          <cell r="B5382">
            <v>1460.54</v>
          </cell>
        </row>
        <row r="5383">
          <cell r="A5383">
            <v>64719</v>
          </cell>
          <cell r="B5383">
            <v>990.16</v>
          </cell>
        </row>
        <row r="5384">
          <cell r="A5384">
            <v>64721</v>
          </cell>
          <cell r="B5384">
            <v>1092.58</v>
          </cell>
        </row>
        <row r="5385">
          <cell r="A5385">
            <v>64722</v>
          </cell>
          <cell r="B5385">
            <v>866.46</v>
          </cell>
        </row>
        <row r="5386">
          <cell r="A5386">
            <v>64726</v>
          </cell>
          <cell r="B5386">
            <v>642.32000000000005</v>
          </cell>
        </row>
        <row r="5387">
          <cell r="A5387">
            <v>64727</v>
          </cell>
          <cell r="B5387">
            <v>407.82</v>
          </cell>
        </row>
        <row r="5388">
          <cell r="A5388">
            <v>64732</v>
          </cell>
          <cell r="B5388">
            <v>1064.28</v>
          </cell>
        </row>
        <row r="5389">
          <cell r="A5389">
            <v>64734</v>
          </cell>
          <cell r="B5389">
            <v>1200.72</v>
          </cell>
        </row>
        <row r="5390">
          <cell r="A5390">
            <v>64736</v>
          </cell>
          <cell r="B5390">
            <v>786.24</v>
          </cell>
        </row>
        <row r="5391">
          <cell r="A5391">
            <v>64738</v>
          </cell>
          <cell r="B5391">
            <v>1087.8800000000001</v>
          </cell>
        </row>
        <row r="5392">
          <cell r="A5392">
            <v>64740</v>
          </cell>
          <cell r="B5392">
            <v>1121.06</v>
          </cell>
        </row>
        <row r="5393">
          <cell r="A5393">
            <v>64742</v>
          </cell>
          <cell r="B5393">
            <v>1195.56</v>
          </cell>
        </row>
        <row r="5394">
          <cell r="A5394">
            <v>64744</v>
          </cell>
          <cell r="B5394">
            <v>1173.1199999999999</v>
          </cell>
        </row>
        <row r="5395">
          <cell r="A5395">
            <v>64746</v>
          </cell>
          <cell r="B5395">
            <v>970.56</v>
          </cell>
        </row>
        <row r="5396">
          <cell r="A5396">
            <v>64755</v>
          </cell>
          <cell r="B5396">
            <v>2032.4</v>
          </cell>
        </row>
        <row r="5397">
          <cell r="A5397">
            <v>64760</v>
          </cell>
          <cell r="B5397">
            <v>1188.0999999999999</v>
          </cell>
        </row>
        <row r="5398">
          <cell r="A5398">
            <v>64763</v>
          </cell>
          <cell r="B5398">
            <v>1174.42</v>
          </cell>
        </row>
        <row r="5399">
          <cell r="A5399">
            <v>64766</v>
          </cell>
          <cell r="B5399">
            <v>1443.42</v>
          </cell>
        </row>
        <row r="5400">
          <cell r="A5400">
            <v>64771</v>
          </cell>
          <cell r="B5400">
            <v>1370.32</v>
          </cell>
        </row>
        <row r="5401">
          <cell r="A5401">
            <v>64772</v>
          </cell>
          <cell r="B5401">
            <v>1317.72</v>
          </cell>
        </row>
        <row r="5402">
          <cell r="A5402">
            <v>64774</v>
          </cell>
          <cell r="B5402">
            <v>1011.54</v>
          </cell>
        </row>
        <row r="5403">
          <cell r="A5403">
            <v>64776</v>
          </cell>
          <cell r="B5403">
            <v>948.86</v>
          </cell>
        </row>
        <row r="5404">
          <cell r="A5404">
            <v>64778</v>
          </cell>
          <cell r="B5404">
            <v>397.6</v>
          </cell>
        </row>
        <row r="5405">
          <cell r="A5405">
            <v>64782</v>
          </cell>
          <cell r="B5405">
            <v>1075.68</v>
          </cell>
        </row>
        <row r="5406">
          <cell r="A5406">
            <v>64783</v>
          </cell>
          <cell r="B5406">
            <v>473.84</v>
          </cell>
        </row>
        <row r="5407">
          <cell r="A5407">
            <v>64784</v>
          </cell>
          <cell r="B5407">
            <v>1690.56</v>
          </cell>
        </row>
        <row r="5408">
          <cell r="A5408">
            <v>64786</v>
          </cell>
          <cell r="B5408">
            <v>2226.12</v>
          </cell>
        </row>
        <row r="5409">
          <cell r="A5409">
            <v>64787</v>
          </cell>
          <cell r="B5409">
            <v>521.04</v>
          </cell>
        </row>
        <row r="5410">
          <cell r="A5410">
            <v>64788</v>
          </cell>
          <cell r="B5410">
            <v>964.28</v>
          </cell>
        </row>
        <row r="5411">
          <cell r="A5411">
            <v>64790</v>
          </cell>
          <cell r="B5411">
            <v>1936.78</v>
          </cell>
        </row>
        <row r="5412">
          <cell r="A5412">
            <v>64792</v>
          </cell>
          <cell r="B5412">
            <v>2415.8200000000002</v>
          </cell>
        </row>
        <row r="5413">
          <cell r="A5413">
            <v>64795</v>
          </cell>
          <cell r="B5413">
            <v>428.68</v>
          </cell>
        </row>
        <row r="5414">
          <cell r="A5414">
            <v>64802</v>
          </cell>
          <cell r="B5414">
            <v>1922.76</v>
          </cell>
        </row>
        <row r="5415">
          <cell r="A5415">
            <v>64804</v>
          </cell>
          <cell r="B5415">
            <v>2647.52</v>
          </cell>
        </row>
        <row r="5416">
          <cell r="A5416">
            <v>64809</v>
          </cell>
          <cell r="B5416">
            <v>2411.66</v>
          </cell>
        </row>
        <row r="5417">
          <cell r="A5417">
            <v>64818</v>
          </cell>
          <cell r="B5417">
            <v>1807.82</v>
          </cell>
        </row>
        <row r="5418">
          <cell r="A5418">
            <v>64820</v>
          </cell>
          <cell r="B5418">
            <v>1808.98</v>
          </cell>
        </row>
        <row r="5419">
          <cell r="A5419">
            <v>64821</v>
          </cell>
          <cell r="B5419">
            <v>1655.08</v>
          </cell>
        </row>
        <row r="5420">
          <cell r="A5420">
            <v>64822</v>
          </cell>
          <cell r="B5420">
            <v>1658.1</v>
          </cell>
        </row>
        <row r="5421">
          <cell r="A5421">
            <v>64823</v>
          </cell>
          <cell r="B5421">
            <v>1863.26</v>
          </cell>
        </row>
        <row r="5422">
          <cell r="A5422">
            <v>64831</v>
          </cell>
          <cell r="B5422">
            <v>1657.82</v>
          </cell>
        </row>
        <row r="5423">
          <cell r="A5423">
            <v>64832</v>
          </cell>
          <cell r="B5423">
            <v>741.7</v>
          </cell>
        </row>
        <row r="5424">
          <cell r="A5424">
            <v>64834</v>
          </cell>
          <cell r="B5424">
            <v>1718.18</v>
          </cell>
        </row>
        <row r="5425">
          <cell r="A5425">
            <v>64835</v>
          </cell>
          <cell r="B5425">
            <v>1901.88</v>
          </cell>
        </row>
        <row r="5426">
          <cell r="A5426">
            <v>64836</v>
          </cell>
          <cell r="B5426">
            <v>1901.88</v>
          </cell>
        </row>
        <row r="5427">
          <cell r="A5427">
            <v>64837</v>
          </cell>
          <cell r="B5427">
            <v>798.64</v>
          </cell>
        </row>
        <row r="5428">
          <cell r="A5428">
            <v>64840</v>
          </cell>
          <cell r="B5428">
            <v>2231.34</v>
          </cell>
        </row>
        <row r="5429">
          <cell r="A5429">
            <v>64856</v>
          </cell>
          <cell r="B5429">
            <v>2324.34</v>
          </cell>
        </row>
        <row r="5430">
          <cell r="A5430">
            <v>64857</v>
          </cell>
          <cell r="B5430">
            <v>2433.1</v>
          </cell>
        </row>
        <row r="5431">
          <cell r="A5431">
            <v>64858</v>
          </cell>
          <cell r="B5431">
            <v>2693.14</v>
          </cell>
        </row>
        <row r="5432">
          <cell r="A5432">
            <v>64859</v>
          </cell>
          <cell r="B5432">
            <v>543.5</v>
          </cell>
        </row>
        <row r="5433">
          <cell r="A5433">
            <v>64861</v>
          </cell>
          <cell r="B5433">
            <v>3346.52</v>
          </cell>
        </row>
        <row r="5434">
          <cell r="A5434">
            <v>64862</v>
          </cell>
          <cell r="B5434">
            <v>3134.44</v>
          </cell>
        </row>
        <row r="5435">
          <cell r="A5435">
            <v>64864</v>
          </cell>
          <cell r="B5435">
            <v>2002.82</v>
          </cell>
        </row>
        <row r="5436">
          <cell r="A5436">
            <v>64865</v>
          </cell>
          <cell r="B5436">
            <v>2572.4</v>
          </cell>
        </row>
        <row r="5437">
          <cell r="A5437">
            <v>64866</v>
          </cell>
          <cell r="B5437">
            <v>2949.18</v>
          </cell>
        </row>
        <row r="5438">
          <cell r="A5438">
            <v>64868</v>
          </cell>
          <cell r="B5438">
            <v>2355.46</v>
          </cell>
        </row>
        <row r="5439">
          <cell r="A5439">
            <v>64872</v>
          </cell>
          <cell r="B5439">
            <v>254.1</v>
          </cell>
        </row>
        <row r="5440">
          <cell r="A5440">
            <v>64874</v>
          </cell>
          <cell r="B5440">
            <v>380.02</v>
          </cell>
        </row>
        <row r="5441">
          <cell r="A5441">
            <v>64876</v>
          </cell>
          <cell r="B5441">
            <v>430.62</v>
          </cell>
        </row>
        <row r="5442">
          <cell r="A5442">
            <v>64885</v>
          </cell>
          <cell r="B5442">
            <v>2485.94</v>
          </cell>
        </row>
        <row r="5443">
          <cell r="A5443">
            <v>64886</v>
          </cell>
          <cell r="B5443">
            <v>2987.54</v>
          </cell>
        </row>
        <row r="5444">
          <cell r="A5444">
            <v>64890</v>
          </cell>
          <cell r="B5444">
            <v>2479.3200000000002</v>
          </cell>
        </row>
        <row r="5445">
          <cell r="A5445">
            <v>64891</v>
          </cell>
          <cell r="B5445">
            <v>2632.64</v>
          </cell>
        </row>
        <row r="5446">
          <cell r="A5446">
            <v>64892</v>
          </cell>
          <cell r="B5446">
            <v>2415.6799999999998</v>
          </cell>
        </row>
        <row r="5447">
          <cell r="A5447">
            <v>64893</v>
          </cell>
          <cell r="B5447">
            <v>2571.4</v>
          </cell>
        </row>
        <row r="5448">
          <cell r="A5448">
            <v>64895</v>
          </cell>
          <cell r="B5448">
            <v>3022</v>
          </cell>
        </row>
        <row r="5449">
          <cell r="A5449">
            <v>64896</v>
          </cell>
          <cell r="B5449">
            <v>3256.84</v>
          </cell>
        </row>
        <row r="5450">
          <cell r="A5450">
            <v>64897</v>
          </cell>
          <cell r="B5450">
            <v>2891.84</v>
          </cell>
        </row>
        <row r="5451">
          <cell r="A5451">
            <v>64898</v>
          </cell>
          <cell r="B5451">
            <v>3130.92</v>
          </cell>
        </row>
        <row r="5452">
          <cell r="A5452">
            <v>64901</v>
          </cell>
          <cell r="B5452">
            <v>1303.4000000000001</v>
          </cell>
        </row>
        <row r="5453">
          <cell r="A5453">
            <v>64902</v>
          </cell>
          <cell r="B5453">
            <v>1509.8</v>
          </cell>
        </row>
        <row r="5454">
          <cell r="A5454">
            <v>64905</v>
          </cell>
          <cell r="B5454">
            <v>2323.6799999999998</v>
          </cell>
        </row>
        <row r="5455">
          <cell r="A5455">
            <v>64907</v>
          </cell>
          <cell r="B5455">
            <v>2963.04</v>
          </cell>
        </row>
        <row r="5456">
          <cell r="A5456">
            <v>64910</v>
          </cell>
          <cell r="B5456">
            <v>1803.14</v>
          </cell>
        </row>
        <row r="5457">
          <cell r="A5457">
            <v>64911</v>
          </cell>
          <cell r="B5457">
            <v>2401.2199999999998</v>
          </cell>
        </row>
        <row r="5458">
          <cell r="A5458">
            <v>64912</v>
          </cell>
          <cell r="B5458">
            <v>2115.4</v>
          </cell>
        </row>
        <row r="5459">
          <cell r="A5459">
            <v>64913</v>
          </cell>
          <cell r="B5459">
            <v>385.22</v>
          </cell>
        </row>
        <row r="5460">
          <cell r="A5460">
            <v>65091</v>
          </cell>
          <cell r="B5460">
            <v>1891.12</v>
          </cell>
        </row>
        <row r="5461">
          <cell r="A5461">
            <v>65093</v>
          </cell>
          <cell r="B5461">
            <v>1879.64</v>
          </cell>
        </row>
        <row r="5462">
          <cell r="A5462">
            <v>65101</v>
          </cell>
          <cell r="B5462">
            <v>2161.36</v>
          </cell>
        </row>
        <row r="5463">
          <cell r="A5463">
            <v>65103</v>
          </cell>
          <cell r="B5463">
            <v>2219.2600000000002</v>
          </cell>
        </row>
        <row r="5464">
          <cell r="A5464">
            <v>65105</v>
          </cell>
          <cell r="B5464">
            <v>2409.34</v>
          </cell>
        </row>
        <row r="5465">
          <cell r="A5465">
            <v>65110</v>
          </cell>
          <cell r="B5465">
            <v>3266.56</v>
          </cell>
        </row>
        <row r="5466">
          <cell r="A5466">
            <v>65112</v>
          </cell>
          <cell r="B5466">
            <v>3724.58</v>
          </cell>
        </row>
        <row r="5467">
          <cell r="A5467">
            <v>65114</v>
          </cell>
          <cell r="B5467">
            <v>3878.9</v>
          </cell>
        </row>
        <row r="5468">
          <cell r="A5468">
            <v>65125</v>
          </cell>
          <cell r="B5468">
            <v>1184.26</v>
          </cell>
        </row>
        <row r="5469">
          <cell r="A5469">
            <v>65130</v>
          </cell>
          <cell r="B5469">
            <v>2166.44</v>
          </cell>
        </row>
        <row r="5470">
          <cell r="A5470">
            <v>65135</v>
          </cell>
          <cell r="B5470">
            <v>2190.1799999999998</v>
          </cell>
        </row>
        <row r="5471">
          <cell r="A5471">
            <v>65140</v>
          </cell>
          <cell r="B5471">
            <v>2346.34</v>
          </cell>
        </row>
        <row r="5472">
          <cell r="A5472">
            <v>65150</v>
          </cell>
          <cell r="B5472">
            <v>1798</v>
          </cell>
        </row>
        <row r="5473">
          <cell r="A5473">
            <v>65155</v>
          </cell>
          <cell r="B5473">
            <v>2433.3000000000002</v>
          </cell>
        </row>
        <row r="5474">
          <cell r="A5474">
            <v>65175</v>
          </cell>
          <cell r="B5474">
            <v>1988.92</v>
          </cell>
        </row>
        <row r="5475">
          <cell r="A5475">
            <v>65205</v>
          </cell>
          <cell r="B5475">
            <v>67.88</v>
          </cell>
        </row>
        <row r="5476">
          <cell r="A5476">
            <v>65210</v>
          </cell>
          <cell r="B5476">
            <v>91.58</v>
          </cell>
        </row>
        <row r="5477">
          <cell r="A5477">
            <v>65220</v>
          </cell>
          <cell r="B5477">
            <v>147.32</v>
          </cell>
        </row>
        <row r="5478">
          <cell r="A5478">
            <v>65222</v>
          </cell>
          <cell r="B5478">
            <v>167.12</v>
          </cell>
        </row>
        <row r="5479">
          <cell r="A5479">
            <v>65235</v>
          </cell>
          <cell r="B5479">
            <v>1787.22</v>
          </cell>
        </row>
        <row r="5480">
          <cell r="A5480">
            <v>65260</v>
          </cell>
          <cell r="B5480">
            <v>2387.7199999999998</v>
          </cell>
        </row>
        <row r="5481">
          <cell r="A5481">
            <v>65265</v>
          </cell>
          <cell r="B5481">
            <v>2680.76</v>
          </cell>
        </row>
        <row r="5482">
          <cell r="A5482">
            <v>65270</v>
          </cell>
          <cell r="B5482">
            <v>745.12</v>
          </cell>
        </row>
        <row r="5483">
          <cell r="A5483">
            <v>65272</v>
          </cell>
          <cell r="B5483">
            <v>1350.58</v>
          </cell>
        </row>
        <row r="5484">
          <cell r="A5484">
            <v>65273</v>
          </cell>
          <cell r="B5484">
            <v>914</v>
          </cell>
        </row>
        <row r="5485">
          <cell r="A5485">
            <v>65275</v>
          </cell>
          <cell r="B5485">
            <v>1472.68</v>
          </cell>
        </row>
        <row r="5486">
          <cell r="A5486">
            <v>65280</v>
          </cell>
          <cell r="B5486">
            <v>1612.84</v>
          </cell>
        </row>
        <row r="5487">
          <cell r="A5487">
            <v>65285</v>
          </cell>
          <cell r="B5487">
            <v>2647.2</v>
          </cell>
        </row>
        <row r="5488">
          <cell r="A5488">
            <v>65286</v>
          </cell>
          <cell r="B5488">
            <v>1768.28</v>
          </cell>
        </row>
        <row r="5489">
          <cell r="A5489">
            <v>65290</v>
          </cell>
          <cell r="B5489">
            <v>1182.3399999999999</v>
          </cell>
        </row>
        <row r="5490">
          <cell r="A5490">
            <v>65400</v>
          </cell>
          <cell r="B5490">
            <v>1726.2</v>
          </cell>
        </row>
        <row r="5491">
          <cell r="A5491">
            <v>65410</v>
          </cell>
          <cell r="B5491">
            <v>357.94</v>
          </cell>
        </row>
        <row r="5492">
          <cell r="A5492">
            <v>65420</v>
          </cell>
          <cell r="B5492">
            <v>1387.08</v>
          </cell>
        </row>
        <row r="5493">
          <cell r="A5493">
            <v>65426</v>
          </cell>
          <cell r="B5493">
            <v>1706.84</v>
          </cell>
        </row>
        <row r="5494">
          <cell r="A5494">
            <v>65430</v>
          </cell>
          <cell r="B5494">
            <v>280.64</v>
          </cell>
        </row>
        <row r="5495">
          <cell r="A5495">
            <v>65435</v>
          </cell>
          <cell r="B5495">
            <v>204.64</v>
          </cell>
        </row>
        <row r="5496">
          <cell r="A5496">
            <v>65436</v>
          </cell>
          <cell r="B5496">
            <v>946.8</v>
          </cell>
        </row>
        <row r="5497">
          <cell r="A5497">
            <v>65450</v>
          </cell>
          <cell r="B5497">
            <v>820.22</v>
          </cell>
        </row>
        <row r="5498">
          <cell r="A5498">
            <v>65600</v>
          </cell>
          <cell r="B5498">
            <v>1107.8</v>
          </cell>
        </row>
        <row r="5499">
          <cell r="A5499">
            <v>65710</v>
          </cell>
          <cell r="B5499">
            <v>2778.22</v>
          </cell>
        </row>
        <row r="5500">
          <cell r="A5500">
            <v>65730</v>
          </cell>
          <cell r="B5500">
            <v>3033.9</v>
          </cell>
        </row>
        <row r="5501">
          <cell r="A5501">
            <v>65750</v>
          </cell>
          <cell r="B5501">
            <v>3043.18</v>
          </cell>
        </row>
        <row r="5502">
          <cell r="A5502">
            <v>65755</v>
          </cell>
          <cell r="B5502">
            <v>3033.26</v>
          </cell>
        </row>
        <row r="5503">
          <cell r="A5503">
            <v>65756</v>
          </cell>
          <cell r="B5503">
            <v>2810.94</v>
          </cell>
        </row>
        <row r="5504">
          <cell r="A5504">
            <v>65770</v>
          </cell>
          <cell r="B5504">
            <v>3366.5</v>
          </cell>
        </row>
        <row r="5505">
          <cell r="A5505">
            <v>65772</v>
          </cell>
          <cell r="B5505">
            <v>1132.68</v>
          </cell>
        </row>
        <row r="5506">
          <cell r="A5506">
            <v>65775</v>
          </cell>
          <cell r="B5506">
            <v>1407.62</v>
          </cell>
        </row>
        <row r="5507">
          <cell r="A5507">
            <v>65778</v>
          </cell>
          <cell r="B5507">
            <v>3675.58</v>
          </cell>
        </row>
        <row r="5508">
          <cell r="A5508">
            <v>65779</v>
          </cell>
          <cell r="B5508">
            <v>3120.64</v>
          </cell>
        </row>
        <row r="5509">
          <cell r="A5509">
            <v>65780</v>
          </cell>
          <cell r="B5509">
            <v>1644</v>
          </cell>
        </row>
        <row r="5510">
          <cell r="A5510">
            <v>65781</v>
          </cell>
          <cell r="B5510">
            <v>3181.88</v>
          </cell>
        </row>
        <row r="5511">
          <cell r="A5511">
            <v>65782</v>
          </cell>
          <cell r="B5511">
            <v>2753.52</v>
          </cell>
        </row>
        <row r="5512">
          <cell r="A5512">
            <v>65785</v>
          </cell>
          <cell r="B5512">
            <v>5887.12</v>
          </cell>
        </row>
        <row r="5513">
          <cell r="A5513">
            <v>65800</v>
          </cell>
          <cell r="B5513">
            <v>291.88</v>
          </cell>
        </row>
        <row r="5514">
          <cell r="A5514">
            <v>65810</v>
          </cell>
          <cell r="B5514">
            <v>1128.44</v>
          </cell>
        </row>
        <row r="5515">
          <cell r="A5515">
            <v>65815</v>
          </cell>
          <cell r="B5515">
            <v>1630.54</v>
          </cell>
        </row>
        <row r="5516">
          <cell r="A5516">
            <v>65820</v>
          </cell>
          <cell r="B5516">
            <v>2054.92</v>
          </cell>
        </row>
        <row r="5517">
          <cell r="A5517">
            <v>65850</v>
          </cell>
          <cell r="B5517">
            <v>2032.76</v>
          </cell>
        </row>
        <row r="5518">
          <cell r="A5518">
            <v>65855</v>
          </cell>
          <cell r="B5518">
            <v>602.32000000000005</v>
          </cell>
        </row>
        <row r="5519">
          <cell r="A5519">
            <v>65860</v>
          </cell>
          <cell r="B5519">
            <v>758.56</v>
          </cell>
        </row>
        <row r="5520">
          <cell r="A5520">
            <v>65865</v>
          </cell>
          <cell r="B5520">
            <v>1172.26</v>
          </cell>
        </row>
        <row r="5521">
          <cell r="A5521">
            <v>65870</v>
          </cell>
          <cell r="B5521">
            <v>1451.18</v>
          </cell>
        </row>
        <row r="5522">
          <cell r="A5522">
            <v>65875</v>
          </cell>
          <cell r="B5522">
            <v>1549.96</v>
          </cell>
        </row>
        <row r="5523">
          <cell r="A5523">
            <v>65880</v>
          </cell>
          <cell r="B5523">
            <v>1623.78</v>
          </cell>
        </row>
        <row r="5524">
          <cell r="A5524">
            <v>65900</v>
          </cell>
          <cell r="B5524">
            <v>2416.2600000000002</v>
          </cell>
        </row>
        <row r="5525">
          <cell r="A5525">
            <v>65920</v>
          </cell>
          <cell r="B5525">
            <v>1926.72</v>
          </cell>
        </row>
        <row r="5526">
          <cell r="A5526">
            <v>65930</v>
          </cell>
          <cell r="B5526">
            <v>1556.14</v>
          </cell>
        </row>
        <row r="5527">
          <cell r="A5527">
            <v>66020</v>
          </cell>
          <cell r="B5527">
            <v>506.68</v>
          </cell>
        </row>
        <row r="5528">
          <cell r="A5528">
            <v>66030</v>
          </cell>
          <cell r="B5528">
            <v>460.64</v>
          </cell>
        </row>
        <row r="5529">
          <cell r="A5529">
            <v>66130</v>
          </cell>
          <cell r="B5529">
            <v>1757.22</v>
          </cell>
        </row>
        <row r="5530">
          <cell r="A5530">
            <v>66150</v>
          </cell>
          <cell r="B5530">
            <v>2148.8200000000002</v>
          </cell>
        </row>
        <row r="5531">
          <cell r="A5531">
            <v>66155</v>
          </cell>
          <cell r="B5531">
            <v>2147.16</v>
          </cell>
        </row>
        <row r="5532">
          <cell r="A5532">
            <v>66160</v>
          </cell>
          <cell r="B5532">
            <v>2399.6999999999998</v>
          </cell>
        </row>
        <row r="5533">
          <cell r="A5533">
            <v>66170</v>
          </cell>
          <cell r="B5533">
            <v>2653.62</v>
          </cell>
        </row>
        <row r="5534">
          <cell r="A5534">
            <v>66172</v>
          </cell>
          <cell r="B5534">
            <v>2907.08</v>
          </cell>
        </row>
        <row r="5535">
          <cell r="A5535">
            <v>66174</v>
          </cell>
          <cell r="B5535">
            <v>1522.68</v>
          </cell>
        </row>
        <row r="5536">
          <cell r="A5536">
            <v>66175</v>
          </cell>
          <cell r="B5536">
            <v>1755.54</v>
          </cell>
        </row>
        <row r="5537">
          <cell r="A5537">
            <v>66179</v>
          </cell>
          <cell r="B5537">
            <v>2615.1799999999998</v>
          </cell>
        </row>
        <row r="5538">
          <cell r="A5538">
            <v>66180</v>
          </cell>
          <cell r="B5538">
            <v>2750.56</v>
          </cell>
        </row>
        <row r="5539">
          <cell r="A5539">
            <v>66183</v>
          </cell>
          <cell r="B5539">
            <v>2495.4</v>
          </cell>
        </row>
        <row r="5540">
          <cell r="A5540">
            <v>66184</v>
          </cell>
          <cell r="B5540">
            <v>1936.4</v>
          </cell>
        </row>
        <row r="5541">
          <cell r="A5541">
            <v>66185</v>
          </cell>
          <cell r="B5541">
            <v>2072.08</v>
          </cell>
        </row>
        <row r="5542">
          <cell r="A5542">
            <v>66225</v>
          </cell>
          <cell r="B5542">
            <v>2251.84</v>
          </cell>
        </row>
        <row r="5543">
          <cell r="A5543">
            <v>66250</v>
          </cell>
          <cell r="B5543">
            <v>1906.4</v>
          </cell>
        </row>
        <row r="5544">
          <cell r="A5544">
            <v>66500</v>
          </cell>
          <cell r="B5544">
            <v>998.4</v>
          </cell>
        </row>
        <row r="5545">
          <cell r="A5545">
            <v>66505</v>
          </cell>
          <cell r="B5545">
            <v>1082.56</v>
          </cell>
        </row>
        <row r="5546">
          <cell r="A5546">
            <v>66600</v>
          </cell>
          <cell r="B5546">
            <v>2251.3000000000002</v>
          </cell>
        </row>
        <row r="5547">
          <cell r="A5547">
            <v>66605</v>
          </cell>
          <cell r="B5547">
            <v>2642.78</v>
          </cell>
        </row>
        <row r="5548">
          <cell r="A5548">
            <v>66625</v>
          </cell>
          <cell r="B5548">
            <v>1045.6199999999999</v>
          </cell>
        </row>
        <row r="5549">
          <cell r="A5549">
            <v>66630</v>
          </cell>
          <cell r="B5549">
            <v>1373.9</v>
          </cell>
        </row>
        <row r="5550">
          <cell r="A5550">
            <v>66635</v>
          </cell>
          <cell r="B5550">
            <v>1385.46</v>
          </cell>
        </row>
        <row r="5551">
          <cell r="A5551">
            <v>66680</v>
          </cell>
          <cell r="B5551">
            <v>1274.2</v>
          </cell>
        </row>
        <row r="5552">
          <cell r="A5552">
            <v>66682</v>
          </cell>
          <cell r="B5552">
            <v>1791.34</v>
          </cell>
        </row>
        <row r="5553">
          <cell r="A5553">
            <v>66700</v>
          </cell>
          <cell r="B5553">
            <v>1119.58</v>
          </cell>
        </row>
        <row r="5554">
          <cell r="A5554">
            <v>66710</v>
          </cell>
          <cell r="B5554">
            <v>1092.56</v>
          </cell>
        </row>
        <row r="5555">
          <cell r="A5555">
            <v>66711</v>
          </cell>
          <cell r="B5555">
            <v>1250.3599999999999</v>
          </cell>
        </row>
        <row r="5556">
          <cell r="A5556">
            <v>66720</v>
          </cell>
          <cell r="B5556">
            <v>1170.44</v>
          </cell>
        </row>
        <row r="5557">
          <cell r="A5557">
            <v>66740</v>
          </cell>
          <cell r="B5557">
            <v>1084.18</v>
          </cell>
        </row>
        <row r="5558">
          <cell r="A5558">
            <v>66761</v>
          </cell>
          <cell r="B5558">
            <v>752.24</v>
          </cell>
        </row>
        <row r="5559">
          <cell r="A5559">
            <v>66762</v>
          </cell>
          <cell r="B5559">
            <v>1182.8</v>
          </cell>
        </row>
        <row r="5560">
          <cell r="A5560">
            <v>66770</v>
          </cell>
          <cell r="B5560">
            <v>1306.3800000000001</v>
          </cell>
        </row>
        <row r="5561">
          <cell r="A5561">
            <v>66820</v>
          </cell>
          <cell r="B5561">
            <v>1205.5999999999999</v>
          </cell>
        </row>
        <row r="5562">
          <cell r="A5562">
            <v>66821</v>
          </cell>
          <cell r="B5562">
            <v>837.68</v>
          </cell>
        </row>
        <row r="5563">
          <cell r="A5563">
            <v>66825</v>
          </cell>
          <cell r="B5563">
            <v>2079.62</v>
          </cell>
        </row>
        <row r="5564">
          <cell r="A5564">
            <v>66830</v>
          </cell>
          <cell r="B5564">
            <v>1707.32</v>
          </cell>
        </row>
        <row r="5565">
          <cell r="A5565">
            <v>66840</v>
          </cell>
          <cell r="B5565">
            <v>1670.86</v>
          </cell>
        </row>
        <row r="5566">
          <cell r="A5566">
            <v>66850</v>
          </cell>
          <cell r="B5566">
            <v>1897.92</v>
          </cell>
        </row>
        <row r="5567">
          <cell r="A5567">
            <v>66852</v>
          </cell>
          <cell r="B5567">
            <v>2013.74</v>
          </cell>
        </row>
        <row r="5568">
          <cell r="A5568">
            <v>66920</v>
          </cell>
          <cell r="B5568">
            <v>1800.4</v>
          </cell>
        </row>
        <row r="5569">
          <cell r="A5569">
            <v>66930</v>
          </cell>
          <cell r="B5569">
            <v>2060.36</v>
          </cell>
        </row>
        <row r="5570">
          <cell r="A5570">
            <v>66940</v>
          </cell>
          <cell r="B5570">
            <v>1891.88</v>
          </cell>
        </row>
        <row r="5571">
          <cell r="A5571">
            <v>66982</v>
          </cell>
          <cell r="B5571">
            <v>1787.48</v>
          </cell>
        </row>
        <row r="5572">
          <cell r="A5572">
            <v>66984</v>
          </cell>
          <cell r="B5572">
            <v>1309.2</v>
          </cell>
        </row>
        <row r="5573">
          <cell r="A5573">
            <v>66985</v>
          </cell>
          <cell r="B5573">
            <v>1861.12</v>
          </cell>
        </row>
        <row r="5574">
          <cell r="A5574">
            <v>66986</v>
          </cell>
          <cell r="B5574">
            <v>2169.48</v>
          </cell>
        </row>
        <row r="5575">
          <cell r="A5575">
            <v>66989</v>
          </cell>
          <cell r="B5575">
            <v>2040.44</v>
          </cell>
        </row>
        <row r="5576">
          <cell r="A5576">
            <v>66990</v>
          </cell>
          <cell r="B5576">
            <v>202.88</v>
          </cell>
        </row>
        <row r="5577">
          <cell r="A5577">
            <v>66991</v>
          </cell>
          <cell r="B5577">
            <v>1643.5</v>
          </cell>
        </row>
        <row r="5578">
          <cell r="A5578">
            <v>67005</v>
          </cell>
          <cell r="B5578">
            <v>1159.6400000000001</v>
          </cell>
        </row>
        <row r="5579">
          <cell r="A5579">
            <v>67010</v>
          </cell>
          <cell r="B5579">
            <v>1318.66</v>
          </cell>
        </row>
        <row r="5580">
          <cell r="A5580">
            <v>67015</v>
          </cell>
          <cell r="B5580">
            <v>1488.42</v>
          </cell>
        </row>
        <row r="5581">
          <cell r="A5581">
            <v>67025</v>
          </cell>
          <cell r="B5581">
            <v>1844.46</v>
          </cell>
        </row>
        <row r="5582">
          <cell r="A5582">
            <v>67027</v>
          </cell>
          <cell r="B5582">
            <v>2031.6</v>
          </cell>
        </row>
        <row r="5583">
          <cell r="A5583">
            <v>67028</v>
          </cell>
          <cell r="B5583">
            <v>276.58</v>
          </cell>
        </row>
        <row r="5584">
          <cell r="A5584">
            <v>67030</v>
          </cell>
          <cell r="B5584">
            <v>1384.98</v>
          </cell>
        </row>
        <row r="5585">
          <cell r="A5585">
            <v>67031</v>
          </cell>
          <cell r="B5585">
            <v>960.58</v>
          </cell>
        </row>
        <row r="5586">
          <cell r="A5586">
            <v>67036</v>
          </cell>
          <cell r="B5586">
            <v>2152.1999999999998</v>
          </cell>
        </row>
        <row r="5587">
          <cell r="A5587">
            <v>67039</v>
          </cell>
          <cell r="B5587">
            <v>2297.98</v>
          </cell>
        </row>
        <row r="5588">
          <cell r="A5588">
            <v>67040</v>
          </cell>
          <cell r="B5588">
            <v>2473.04</v>
          </cell>
        </row>
        <row r="5589">
          <cell r="A5589">
            <v>67041</v>
          </cell>
          <cell r="B5589">
            <v>2720.48</v>
          </cell>
        </row>
        <row r="5590">
          <cell r="A5590">
            <v>67042</v>
          </cell>
          <cell r="B5590">
            <v>2719.54</v>
          </cell>
        </row>
        <row r="5591">
          <cell r="A5591">
            <v>67043</v>
          </cell>
          <cell r="B5591">
            <v>2863.16</v>
          </cell>
        </row>
        <row r="5592">
          <cell r="A5592">
            <v>67101</v>
          </cell>
          <cell r="B5592">
            <v>835.78</v>
          </cell>
        </row>
        <row r="5593">
          <cell r="A5593">
            <v>67105</v>
          </cell>
          <cell r="B5593">
            <v>731.48</v>
          </cell>
        </row>
        <row r="5594">
          <cell r="A5594">
            <v>67107</v>
          </cell>
          <cell r="B5594">
            <v>2675.18</v>
          </cell>
        </row>
        <row r="5595">
          <cell r="A5595">
            <v>67108</v>
          </cell>
          <cell r="B5595">
            <v>2826.3</v>
          </cell>
        </row>
        <row r="5596">
          <cell r="A5596">
            <v>67110</v>
          </cell>
          <cell r="B5596">
            <v>2197.8200000000002</v>
          </cell>
        </row>
        <row r="5597">
          <cell r="A5597">
            <v>67113</v>
          </cell>
          <cell r="B5597">
            <v>3163.26</v>
          </cell>
        </row>
        <row r="5598">
          <cell r="A5598">
            <v>67115</v>
          </cell>
          <cell r="B5598">
            <v>1216.44</v>
          </cell>
        </row>
        <row r="5599">
          <cell r="A5599">
            <v>67120</v>
          </cell>
          <cell r="B5599">
            <v>1675.46</v>
          </cell>
        </row>
        <row r="5600">
          <cell r="A5600">
            <v>67121</v>
          </cell>
          <cell r="B5600">
            <v>2168.7399999999998</v>
          </cell>
        </row>
        <row r="5601">
          <cell r="A5601">
            <v>67141</v>
          </cell>
          <cell r="B5601">
            <v>681.18</v>
          </cell>
        </row>
        <row r="5602">
          <cell r="A5602">
            <v>67145</v>
          </cell>
          <cell r="B5602">
            <v>606.67999999999995</v>
          </cell>
        </row>
        <row r="5603">
          <cell r="A5603">
            <v>67208</v>
          </cell>
          <cell r="B5603">
            <v>1465.28</v>
          </cell>
        </row>
        <row r="5604">
          <cell r="A5604">
            <v>67210</v>
          </cell>
          <cell r="B5604">
            <v>1259.28</v>
          </cell>
        </row>
        <row r="5605">
          <cell r="A5605">
            <v>67218</v>
          </cell>
          <cell r="B5605">
            <v>3307.36</v>
          </cell>
        </row>
        <row r="5606">
          <cell r="A5606">
            <v>67220</v>
          </cell>
          <cell r="B5606">
            <v>1300.8800000000001</v>
          </cell>
        </row>
        <row r="5607">
          <cell r="A5607">
            <v>67221</v>
          </cell>
          <cell r="B5607">
            <v>665.1</v>
          </cell>
        </row>
        <row r="5608">
          <cell r="A5608">
            <v>67225</v>
          </cell>
          <cell r="B5608">
            <v>68.28</v>
          </cell>
        </row>
        <row r="5609">
          <cell r="A5609">
            <v>67227</v>
          </cell>
          <cell r="B5609">
            <v>725.88</v>
          </cell>
        </row>
        <row r="5610">
          <cell r="A5610">
            <v>67228</v>
          </cell>
          <cell r="B5610">
            <v>824.34</v>
          </cell>
        </row>
        <row r="5611">
          <cell r="A5611">
            <v>67229</v>
          </cell>
          <cell r="B5611">
            <v>2762.66</v>
          </cell>
        </row>
        <row r="5612">
          <cell r="A5612">
            <v>67250</v>
          </cell>
          <cell r="B5612">
            <v>2273.2199999999998</v>
          </cell>
        </row>
        <row r="5613">
          <cell r="A5613">
            <v>67255</v>
          </cell>
          <cell r="B5613">
            <v>1682.06</v>
          </cell>
        </row>
        <row r="5614">
          <cell r="A5614">
            <v>67311</v>
          </cell>
          <cell r="B5614">
            <v>1102.06</v>
          </cell>
        </row>
        <row r="5615">
          <cell r="A5615">
            <v>67312</v>
          </cell>
          <cell r="B5615">
            <v>1584.12</v>
          </cell>
        </row>
        <row r="5616">
          <cell r="A5616">
            <v>67314</v>
          </cell>
          <cell r="B5616">
            <v>1102.06</v>
          </cell>
        </row>
        <row r="5617">
          <cell r="A5617">
            <v>67316</v>
          </cell>
          <cell r="B5617">
            <v>1695.64</v>
          </cell>
        </row>
        <row r="5618">
          <cell r="A5618">
            <v>67318</v>
          </cell>
          <cell r="B5618">
            <v>1640.26</v>
          </cell>
        </row>
        <row r="5619">
          <cell r="A5619">
            <v>67320</v>
          </cell>
          <cell r="B5619">
            <v>483.12</v>
          </cell>
        </row>
        <row r="5620">
          <cell r="A5620">
            <v>67331</v>
          </cell>
          <cell r="B5620">
            <v>479.66</v>
          </cell>
        </row>
        <row r="5621">
          <cell r="A5621">
            <v>67332</v>
          </cell>
          <cell r="B5621">
            <v>487.5</v>
          </cell>
        </row>
        <row r="5622">
          <cell r="A5622">
            <v>67334</v>
          </cell>
          <cell r="B5622">
            <v>471.02</v>
          </cell>
        </row>
        <row r="5623">
          <cell r="A5623">
            <v>67335</v>
          </cell>
          <cell r="B5623">
            <v>432.62</v>
          </cell>
        </row>
        <row r="5624">
          <cell r="A5624">
            <v>67340</v>
          </cell>
          <cell r="B5624">
            <v>673.2</v>
          </cell>
        </row>
        <row r="5625">
          <cell r="A5625">
            <v>67343</v>
          </cell>
          <cell r="B5625">
            <v>1629.36</v>
          </cell>
        </row>
        <row r="5626">
          <cell r="A5626">
            <v>67345</v>
          </cell>
          <cell r="B5626">
            <v>582.79999999999995</v>
          </cell>
        </row>
        <row r="5627">
          <cell r="A5627">
            <v>67346</v>
          </cell>
          <cell r="B5627">
            <v>452.8</v>
          </cell>
        </row>
        <row r="5628">
          <cell r="A5628">
            <v>67400</v>
          </cell>
          <cell r="B5628">
            <v>2598.34</v>
          </cell>
        </row>
        <row r="5629">
          <cell r="A5629">
            <v>67405</v>
          </cell>
          <cell r="B5629">
            <v>2279.12</v>
          </cell>
        </row>
        <row r="5630">
          <cell r="A5630">
            <v>67412</v>
          </cell>
          <cell r="B5630">
            <v>2496.98</v>
          </cell>
        </row>
        <row r="5631">
          <cell r="A5631">
            <v>67413</v>
          </cell>
          <cell r="B5631">
            <v>2422.6999999999998</v>
          </cell>
        </row>
        <row r="5632">
          <cell r="A5632">
            <v>67414</v>
          </cell>
          <cell r="B5632">
            <v>3568.46</v>
          </cell>
        </row>
        <row r="5633">
          <cell r="A5633">
            <v>67415</v>
          </cell>
          <cell r="B5633">
            <v>236.72</v>
          </cell>
        </row>
        <row r="5634">
          <cell r="A5634">
            <v>67420</v>
          </cell>
          <cell r="B5634">
            <v>4272.9799999999996</v>
          </cell>
        </row>
        <row r="5635">
          <cell r="A5635">
            <v>67430</v>
          </cell>
          <cell r="B5635">
            <v>3463.72</v>
          </cell>
        </row>
        <row r="5636">
          <cell r="A5636">
            <v>67440</v>
          </cell>
          <cell r="B5636">
            <v>3360.58</v>
          </cell>
        </row>
        <row r="5637">
          <cell r="A5637">
            <v>67445</v>
          </cell>
          <cell r="B5637">
            <v>3750.96</v>
          </cell>
        </row>
        <row r="5638">
          <cell r="A5638">
            <v>67450</v>
          </cell>
          <cell r="B5638">
            <v>3480.28</v>
          </cell>
        </row>
        <row r="5639">
          <cell r="A5639">
            <v>67500</v>
          </cell>
          <cell r="B5639">
            <v>181.78</v>
          </cell>
        </row>
        <row r="5640">
          <cell r="A5640">
            <v>67505</v>
          </cell>
          <cell r="B5640">
            <v>208.8</v>
          </cell>
        </row>
        <row r="5641">
          <cell r="A5641">
            <v>67515</v>
          </cell>
          <cell r="B5641">
            <v>123.88</v>
          </cell>
        </row>
        <row r="5642">
          <cell r="A5642">
            <v>67550</v>
          </cell>
          <cell r="B5642">
            <v>2718.02</v>
          </cell>
        </row>
        <row r="5643">
          <cell r="A5643">
            <v>67560</v>
          </cell>
          <cell r="B5643">
            <v>2768.88</v>
          </cell>
        </row>
        <row r="5644">
          <cell r="A5644">
            <v>67570</v>
          </cell>
          <cell r="B5644">
            <v>3174.06</v>
          </cell>
        </row>
        <row r="5645">
          <cell r="A5645">
            <v>67700</v>
          </cell>
          <cell r="B5645">
            <v>759.76</v>
          </cell>
        </row>
        <row r="5646">
          <cell r="A5646">
            <v>67710</v>
          </cell>
          <cell r="B5646">
            <v>652.36</v>
          </cell>
        </row>
        <row r="5647">
          <cell r="A5647">
            <v>67715</v>
          </cell>
          <cell r="B5647">
            <v>703.94</v>
          </cell>
        </row>
        <row r="5648">
          <cell r="A5648">
            <v>67800</v>
          </cell>
          <cell r="B5648">
            <v>321.88</v>
          </cell>
        </row>
        <row r="5649">
          <cell r="A5649">
            <v>67801</v>
          </cell>
          <cell r="B5649">
            <v>404.16</v>
          </cell>
        </row>
        <row r="5650">
          <cell r="A5650">
            <v>67805</v>
          </cell>
          <cell r="B5650">
            <v>505.36</v>
          </cell>
        </row>
        <row r="5651">
          <cell r="A5651">
            <v>67808</v>
          </cell>
          <cell r="B5651">
            <v>894.98</v>
          </cell>
        </row>
        <row r="5652">
          <cell r="A5652">
            <v>67810</v>
          </cell>
          <cell r="B5652">
            <v>486.6</v>
          </cell>
        </row>
        <row r="5653">
          <cell r="A5653">
            <v>67820</v>
          </cell>
          <cell r="B5653">
            <v>45.5</v>
          </cell>
        </row>
        <row r="5654">
          <cell r="A5654">
            <v>67825</v>
          </cell>
          <cell r="B5654">
            <v>339.18</v>
          </cell>
        </row>
        <row r="5655">
          <cell r="A5655">
            <v>67830</v>
          </cell>
          <cell r="B5655">
            <v>709.04</v>
          </cell>
        </row>
        <row r="5656">
          <cell r="A5656">
            <v>67835</v>
          </cell>
          <cell r="B5656">
            <v>1069.3599999999999</v>
          </cell>
        </row>
        <row r="5657">
          <cell r="A5657">
            <v>67840</v>
          </cell>
          <cell r="B5657">
            <v>729.62</v>
          </cell>
        </row>
        <row r="5658">
          <cell r="A5658">
            <v>67850</v>
          </cell>
          <cell r="B5658">
            <v>561.16</v>
          </cell>
        </row>
        <row r="5659">
          <cell r="A5659">
            <v>67875</v>
          </cell>
          <cell r="B5659">
            <v>473.3</v>
          </cell>
        </row>
        <row r="5660">
          <cell r="A5660">
            <v>67880</v>
          </cell>
          <cell r="B5660">
            <v>1180.24</v>
          </cell>
        </row>
        <row r="5661">
          <cell r="A5661">
            <v>67882</v>
          </cell>
          <cell r="B5661">
            <v>1431.78</v>
          </cell>
        </row>
        <row r="5662">
          <cell r="A5662">
            <v>67900</v>
          </cell>
          <cell r="B5662">
            <v>1627.58</v>
          </cell>
        </row>
        <row r="5663">
          <cell r="A5663">
            <v>67901</v>
          </cell>
          <cell r="B5663">
            <v>2019.58</v>
          </cell>
        </row>
        <row r="5664">
          <cell r="A5664">
            <v>67902</v>
          </cell>
          <cell r="B5664">
            <v>1746.02</v>
          </cell>
        </row>
        <row r="5665">
          <cell r="A5665">
            <v>67903</v>
          </cell>
          <cell r="B5665">
            <v>1508.04</v>
          </cell>
        </row>
        <row r="5666">
          <cell r="A5666">
            <v>67904</v>
          </cell>
          <cell r="B5666">
            <v>1849.72</v>
          </cell>
        </row>
        <row r="5667">
          <cell r="A5667">
            <v>67906</v>
          </cell>
          <cell r="B5667">
            <v>1211.04</v>
          </cell>
        </row>
        <row r="5668">
          <cell r="A5668">
            <v>67908</v>
          </cell>
          <cell r="B5668">
            <v>1370.62</v>
          </cell>
        </row>
        <row r="5669">
          <cell r="A5669">
            <v>67909</v>
          </cell>
          <cell r="B5669">
            <v>1383.56</v>
          </cell>
        </row>
        <row r="5670">
          <cell r="A5670">
            <v>67911</v>
          </cell>
          <cell r="B5670">
            <v>1344.7</v>
          </cell>
        </row>
        <row r="5671">
          <cell r="A5671">
            <v>67912</v>
          </cell>
          <cell r="B5671">
            <v>2354.64</v>
          </cell>
        </row>
        <row r="5672">
          <cell r="A5672">
            <v>67914</v>
          </cell>
          <cell r="B5672">
            <v>1264.1400000000001</v>
          </cell>
        </row>
        <row r="5673">
          <cell r="A5673">
            <v>67915</v>
          </cell>
          <cell r="B5673">
            <v>831.06</v>
          </cell>
        </row>
        <row r="5674">
          <cell r="A5674">
            <v>67916</v>
          </cell>
          <cell r="B5674">
            <v>1557.94</v>
          </cell>
        </row>
        <row r="5675">
          <cell r="A5675">
            <v>67917</v>
          </cell>
          <cell r="B5675">
            <v>1584.1</v>
          </cell>
        </row>
        <row r="5676">
          <cell r="A5676">
            <v>67921</v>
          </cell>
          <cell r="B5676">
            <v>1244.24</v>
          </cell>
        </row>
        <row r="5677">
          <cell r="A5677">
            <v>67922</v>
          </cell>
          <cell r="B5677">
            <v>805</v>
          </cell>
        </row>
        <row r="5678">
          <cell r="A5678">
            <v>67923</v>
          </cell>
          <cell r="B5678">
            <v>1558.88</v>
          </cell>
        </row>
        <row r="5679">
          <cell r="A5679">
            <v>67924</v>
          </cell>
          <cell r="B5679">
            <v>1656.12</v>
          </cell>
        </row>
        <row r="5680">
          <cell r="A5680">
            <v>67930</v>
          </cell>
          <cell r="B5680">
            <v>937.08</v>
          </cell>
        </row>
        <row r="5681">
          <cell r="A5681">
            <v>67935</v>
          </cell>
          <cell r="B5681">
            <v>1497.64</v>
          </cell>
        </row>
        <row r="5682">
          <cell r="A5682">
            <v>67938</v>
          </cell>
          <cell r="B5682">
            <v>728.18</v>
          </cell>
        </row>
        <row r="5683">
          <cell r="A5683">
            <v>67950</v>
          </cell>
          <cell r="B5683">
            <v>1469.6</v>
          </cell>
        </row>
        <row r="5684">
          <cell r="A5684">
            <v>67961</v>
          </cell>
          <cell r="B5684">
            <v>1483.06</v>
          </cell>
        </row>
        <row r="5685">
          <cell r="A5685">
            <v>67966</v>
          </cell>
          <cell r="B5685">
            <v>1925.2</v>
          </cell>
        </row>
        <row r="5686">
          <cell r="A5686">
            <v>67971</v>
          </cell>
          <cell r="B5686">
            <v>1718.32</v>
          </cell>
        </row>
        <row r="5687">
          <cell r="A5687">
            <v>67973</v>
          </cell>
          <cell r="B5687">
            <v>2201.2600000000002</v>
          </cell>
        </row>
        <row r="5688">
          <cell r="A5688">
            <v>67974</v>
          </cell>
          <cell r="B5688">
            <v>2197.8200000000002</v>
          </cell>
        </row>
        <row r="5689">
          <cell r="A5689">
            <v>67975</v>
          </cell>
          <cell r="B5689">
            <v>1631.14</v>
          </cell>
        </row>
        <row r="5690">
          <cell r="A5690">
            <v>68020</v>
          </cell>
          <cell r="B5690">
            <v>300.88</v>
          </cell>
        </row>
        <row r="5691">
          <cell r="A5691">
            <v>68040</v>
          </cell>
          <cell r="B5691">
            <v>151.1</v>
          </cell>
        </row>
        <row r="5692">
          <cell r="A5692">
            <v>68100</v>
          </cell>
          <cell r="B5692">
            <v>467.4</v>
          </cell>
        </row>
        <row r="5693">
          <cell r="A5693">
            <v>68110</v>
          </cell>
          <cell r="B5693">
            <v>612.67999999999995</v>
          </cell>
        </row>
        <row r="5694">
          <cell r="A5694">
            <v>68115</v>
          </cell>
          <cell r="B5694">
            <v>866.06</v>
          </cell>
        </row>
        <row r="5695">
          <cell r="A5695">
            <v>68130</v>
          </cell>
          <cell r="B5695">
            <v>1403.46</v>
          </cell>
        </row>
        <row r="5696">
          <cell r="A5696">
            <v>68135</v>
          </cell>
          <cell r="B5696">
            <v>388.72</v>
          </cell>
        </row>
        <row r="5697">
          <cell r="A5697">
            <v>68200</v>
          </cell>
          <cell r="B5697">
            <v>102.34</v>
          </cell>
        </row>
        <row r="5698">
          <cell r="A5698">
            <v>68320</v>
          </cell>
          <cell r="B5698">
            <v>1895.34</v>
          </cell>
        </row>
        <row r="5699">
          <cell r="A5699">
            <v>68325</v>
          </cell>
          <cell r="B5699">
            <v>1581.5</v>
          </cell>
        </row>
        <row r="5700">
          <cell r="A5700">
            <v>68326</v>
          </cell>
          <cell r="B5700">
            <v>1554</v>
          </cell>
        </row>
        <row r="5701">
          <cell r="A5701">
            <v>68328</v>
          </cell>
          <cell r="B5701">
            <v>1693.1</v>
          </cell>
        </row>
        <row r="5702">
          <cell r="A5702">
            <v>68330</v>
          </cell>
          <cell r="B5702">
            <v>1583.66</v>
          </cell>
        </row>
        <row r="5703">
          <cell r="A5703">
            <v>68335</v>
          </cell>
          <cell r="B5703">
            <v>1558.48</v>
          </cell>
        </row>
        <row r="5704">
          <cell r="A5704">
            <v>68340</v>
          </cell>
          <cell r="B5704">
            <v>1551.9</v>
          </cell>
        </row>
        <row r="5705">
          <cell r="A5705">
            <v>68360</v>
          </cell>
          <cell r="B5705">
            <v>1375.68</v>
          </cell>
        </row>
        <row r="5706">
          <cell r="A5706">
            <v>68362</v>
          </cell>
          <cell r="B5706">
            <v>1579.4</v>
          </cell>
        </row>
        <row r="5707">
          <cell r="A5707">
            <v>68371</v>
          </cell>
          <cell r="B5707">
            <v>1003.24</v>
          </cell>
        </row>
        <row r="5708">
          <cell r="A5708">
            <v>68400</v>
          </cell>
          <cell r="B5708">
            <v>785.6</v>
          </cell>
        </row>
        <row r="5709">
          <cell r="A5709">
            <v>68420</v>
          </cell>
          <cell r="B5709">
            <v>866.32</v>
          </cell>
        </row>
        <row r="5710">
          <cell r="A5710">
            <v>68440</v>
          </cell>
          <cell r="B5710">
            <v>264.08</v>
          </cell>
        </row>
        <row r="5711">
          <cell r="A5711">
            <v>68500</v>
          </cell>
          <cell r="B5711">
            <v>2615.66</v>
          </cell>
        </row>
        <row r="5712">
          <cell r="A5712">
            <v>68505</v>
          </cell>
          <cell r="B5712">
            <v>2604.84</v>
          </cell>
        </row>
        <row r="5713">
          <cell r="A5713">
            <v>68510</v>
          </cell>
          <cell r="B5713">
            <v>1139.58</v>
          </cell>
        </row>
        <row r="5714">
          <cell r="A5714">
            <v>68520</v>
          </cell>
          <cell r="B5714">
            <v>1819.06</v>
          </cell>
        </row>
        <row r="5715">
          <cell r="A5715">
            <v>68525</v>
          </cell>
          <cell r="B5715">
            <v>593.4</v>
          </cell>
        </row>
        <row r="5716">
          <cell r="A5716">
            <v>68530</v>
          </cell>
          <cell r="B5716">
            <v>1113.6600000000001</v>
          </cell>
        </row>
        <row r="5717">
          <cell r="A5717">
            <v>68540</v>
          </cell>
          <cell r="B5717">
            <v>2409.46</v>
          </cell>
        </row>
        <row r="5718">
          <cell r="A5718">
            <v>68550</v>
          </cell>
          <cell r="B5718">
            <v>3000.06</v>
          </cell>
        </row>
        <row r="5719">
          <cell r="A5719">
            <v>68700</v>
          </cell>
          <cell r="B5719">
            <v>1454.08</v>
          </cell>
        </row>
        <row r="5720">
          <cell r="A5720">
            <v>68705</v>
          </cell>
          <cell r="B5720">
            <v>677.08</v>
          </cell>
        </row>
        <row r="5721">
          <cell r="A5721">
            <v>68720</v>
          </cell>
          <cell r="B5721">
            <v>1987.82</v>
          </cell>
        </row>
        <row r="5722">
          <cell r="A5722">
            <v>68745</v>
          </cell>
          <cell r="B5722">
            <v>2002.38</v>
          </cell>
        </row>
        <row r="5723">
          <cell r="A5723">
            <v>68750</v>
          </cell>
          <cell r="B5723">
            <v>2119.14</v>
          </cell>
        </row>
        <row r="5724">
          <cell r="A5724">
            <v>68760</v>
          </cell>
          <cell r="B5724">
            <v>568.76</v>
          </cell>
        </row>
        <row r="5725">
          <cell r="A5725">
            <v>68761</v>
          </cell>
          <cell r="B5725">
            <v>372.18</v>
          </cell>
        </row>
        <row r="5726">
          <cell r="A5726">
            <v>68770</v>
          </cell>
          <cell r="B5726">
            <v>1512.5</v>
          </cell>
        </row>
        <row r="5727">
          <cell r="A5727">
            <v>68801</v>
          </cell>
          <cell r="B5727">
            <v>247.6</v>
          </cell>
        </row>
        <row r="5728">
          <cell r="A5728">
            <v>68810</v>
          </cell>
          <cell r="B5728">
            <v>408.08</v>
          </cell>
        </row>
        <row r="5729">
          <cell r="A5729">
            <v>68811</v>
          </cell>
          <cell r="B5729">
            <v>326.52</v>
          </cell>
        </row>
        <row r="5730">
          <cell r="A5730">
            <v>68815</v>
          </cell>
          <cell r="B5730">
            <v>979.52</v>
          </cell>
        </row>
        <row r="5731">
          <cell r="A5731">
            <v>68816</v>
          </cell>
          <cell r="B5731">
            <v>2346.94</v>
          </cell>
        </row>
        <row r="5732">
          <cell r="A5732">
            <v>68840</v>
          </cell>
          <cell r="B5732">
            <v>336.78</v>
          </cell>
        </row>
        <row r="5733">
          <cell r="A5733">
            <v>68841</v>
          </cell>
          <cell r="B5733">
            <v>93.04</v>
          </cell>
        </row>
        <row r="5734">
          <cell r="A5734">
            <v>68850</v>
          </cell>
          <cell r="B5734">
            <v>141.82</v>
          </cell>
        </row>
        <row r="5735">
          <cell r="A5735">
            <v>69000</v>
          </cell>
          <cell r="B5735">
            <v>480.84</v>
          </cell>
        </row>
        <row r="5736">
          <cell r="A5736">
            <v>69005</v>
          </cell>
          <cell r="B5736">
            <v>554.04</v>
          </cell>
        </row>
        <row r="5737">
          <cell r="A5737">
            <v>69020</v>
          </cell>
          <cell r="B5737">
            <v>617.14</v>
          </cell>
        </row>
        <row r="5738">
          <cell r="A5738">
            <v>69100</v>
          </cell>
          <cell r="B5738">
            <v>247.78</v>
          </cell>
        </row>
        <row r="5739">
          <cell r="A5739">
            <v>69105</v>
          </cell>
          <cell r="B5739">
            <v>384.48</v>
          </cell>
        </row>
        <row r="5740">
          <cell r="A5740">
            <v>69110</v>
          </cell>
          <cell r="B5740">
            <v>1222.46</v>
          </cell>
        </row>
        <row r="5741">
          <cell r="A5741">
            <v>69120</v>
          </cell>
          <cell r="B5741">
            <v>974.46</v>
          </cell>
        </row>
        <row r="5742">
          <cell r="A5742">
            <v>69140</v>
          </cell>
          <cell r="B5742">
            <v>2309.9</v>
          </cell>
        </row>
        <row r="5743">
          <cell r="A5743">
            <v>69145</v>
          </cell>
          <cell r="B5743">
            <v>1084.06</v>
          </cell>
        </row>
        <row r="5744">
          <cell r="A5744">
            <v>69150</v>
          </cell>
          <cell r="B5744">
            <v>2436.9</v>
          </cell>
        </row>
        <row r="5745">
          <cell r="A5745">
            <v>69155</v>
          </cell>
          <cell r="B5745">
            <v>3889.38</v>
          </cell>
        </row>
        <row r="5746">
          <cell r="A5746">
            <v>69200</v>
          </cell>
          <cell r="B5746">
            <v>202.32</v>
          </cell>
        </row>
        <row r="5747">
          <cell r="A5747">
            <v>69205</v>
          </cell>
          <cell r="B5747">
            <v>233</v>
          </cell>
        </row>
        <row r="5748">
          <cell r="A5748">
            <v>69209</v>
          </cell>
          <cell r="B5748">
            <v>42.22</v>
          </cell>
        </row>
        <row r="5749">
          <cell r="A5749">
            <v>69210</v>
          </cell>
          <cell r="B5749">
            <v>115.16</v>
          </cell>
        </row>
        <row r="5750">
          <cell r="A5750">
            <v>69220</v>
          </cell>
          <cell r="B5750">
            <v>194.92</v>
          </cell>
        </row>
        <row r="5751">
          <cell r="A5751">
            <v>69222</v>
          </cell>
          <cell r="B5751">
            <v>567.82000000000005</v>
          </cell>
        </row>
        <row r="5752">
          <cell r="A5752">
            <v>69300</v>
          </cell>
          <cell r="B5752">
            <v>1641.82</v>
          </cell>
        </row>
        <row r="5753">
          <cell r="A5753">
            <v>69310</v>
          </cell>
          <cell r="B5753">
            <v>2832.62</v>
          </cell>
        </row>
        <row r="5754">
          <cell r="A5754">
            <v>69320</v>
          </cell>
          <cell r="B5754">
            <v>3900.4</v>
          </cell>
        </row>
        <row r="5755">
          <cell r="A5755">
            <v>69420</v>
          </cell>
          <cell r="B5755">
            <v>499.06</v>
          </cell>
        </row>
        <row r="5756">
          <cell r="A5756">
            <v>69421</v>
          </cell>
          <cell r="B5756">
            <v>375.66</v>
          </cell>
        </row>
        <row r="5757">
          <cell r="A5757">
            <v>69424</v>
          </cell>
          <cell r="B5757">
            <v>336.38</v>
          </cell>
        </row>
        <row r="5758">
          <cell r="A5758">
            <v>69433</v>
          </cell>
          <cell r="B5758">
            <v>524.16</v>
          </cell>
        </row>
        <row r="5759">
          <cell r="A5759">
            <v>69436</v>
          </cell>
          <cell r="B5759">
            <v>390.34</v>
          </cell>
        </row>
        <row r="5760">
          <cell r="A5760">
            <v>69440</v>
          </cell>
          <cell r="B5760">
            <v>1729.9</v>
          </cell>
        </row>
        <row r="5761">
          <cell r="A5761">
            <v>69450</v>
          </cell>
          <cell r="B5761">
            <v>1381.04</v>
          </cell>
        </row>
        <row r="5762">
          <cell r="A5762">
            <v>69501</v>
          </cell>
          <cell r="B5762">
            <v>1736.14</v>
          </cell>
        </row>
        <row r="5763">
          <cell r="A5763">
            <v>69502</v>
          </cell>
          <cell r="B5763">
            <v>2295.12</v>
          </cell>
        </row>
        <row r="5764">
          <cell r="A5764">
            <v>69505</v>
          </cell>
          <cell r="B5764">
            <v>3085.1</v>
          </cell>
        </row>
        <row r="5765">
          <cell r="A5765">
            <v>69511</v>
          </cell>
          <cell r="B5765">
            <v>3150.02</v>
          </cell>
        </row>
        <row r="5766">
          <cell r="A5766">
            <v>69530</v>
          </cell>
          <cell r="B5766">
            <v>4127.1400000000003</v>
          </cell>
        </row>
        <row r="5767">
          <cell r="A5767">
            <v>69535</v>
          </cell>
          <cell r="B5767">
            <v>6398.52</v>
          </cell>
        </row>
        <row r="5768">
          <cell r="A5768">
            <v>69540</v>
          </cell>
          <cell r="B5768">
            <v>561.24</v>
          </cell>
        </row>
        <row r="5769">
          <cell r="A5769">
            <v>69550</v>
          </cell>
          <cell r="B5769">
            <v>2677.58</v>
          </cell>
        </row>
        <row r="5770">
          <cell r="A5770">
            <v>69552</v>
          </cell>
          <cell r="B5770">
            <v>3893.22</v>
          </cell>
        </row>
        <row r="5771">
          <cell r="A5771">
            <v>69554</v>
          </cell>
          <cell r="B5771">
            <v>6060.38</v>
          </cell>
        </row>
        <row r="5772">
          <cell r="A5772">
            <v>69601</v>
          </cell>
          <cell r="B5772">
            <v>2477.66</v>
          </cell>
        </row>
        <row r="5773">
          <cell r="A5773">
            <v>69602</v>
          </cell>
          <cell r="B5773">
            <v>2668.92</v>
          </cell>
        </row>
        <row r="5774">
          <cell r="A5774">
            <v>69603</v>
          </cell>
          <cell r="B5774">
            <v>3210.54</v>
          </cell>
        </row>
        <row r="5775">
          <cell r="A5775">
            <v>69604</v>
          </cell>
          <cell r="B5775">
            <v>2722.58</v>
          </cell>
        </row>
        <row r="5776">
          <cell r="A5776">
            <v>69610</v>
          </cell>
          <cell r="B5776">
            <v>948.34</v>
          </cell>
        </row>
        <row r="5777">
          <cell r="A5777">
            <v>69620</v>
          </cell>
          <cell r="B5777">
            <v>1921.24</v>
          </cell>
        </row>
        <row r="5778">
          <cell r="A5778">
            <v>69631</v>
          </cell>
          <cell r="B5778">
            <v>2220.14</v>
          </cell>
        </row>
        <row r="5779">
          <cell r="A5779">
            <v>69632</v>
          </cell>
          <cell r="B5779">
            <v>2677.66</v>
          </cell>
        </row>
        <row r="5780">
          <cell r="A5780">
            <v>69633</v>
          </cell>
          <cell r="B5780">
            <v>2604.56</v>
          </cell>
        </row>
        <row r="5781">
          <cell r="A5781">
            <v>69635</v>
          </cell>
          <cell r="B5781">
            <v>3191.46</v>
          </cell>
        </row>
        <row r="5782">
          <cell r="A5782">
            <v>69636</v>
          </cell>
          <cell r="B5782">
            <v>3525.72</v>
          </cell>
        </row>
        <row r="5783">
          <cell r="A5783">
            <v>69637</v>
          </cell>
          <cell r="B5783">
            <v>3512.08</v>
          </cell>
        </row>
        <row r="5784">
          <cell r="A5784">
            <v>69641</v>
          </cell>
          <cell r="B5784">
            <v>2566.38</v>
          </cell>
        </row>
        <row r="5785">
          <cell r="A5785">
            <v>69642</v>
          </cell>
          <cell r="B5785">
            <v>3276.08</v>
          </cell>
        </row>
        <row r="5786">
          <cell r="A5786">
            <v>69643</v>
          </cell>
          <cell r="B5786">
            <v>2997.32</v>
          </cell>
        </row>
        <row r="5787">
          <cell r="A5787">
            <v>69644</v>
          </cell>
          <cell r="B5787">
            <v>3746.68</v>
          </cell>
        </row>
        <row r="5788">
          <cell r="A5788">
            <v>69645</v>
          </cell>
          <cell r="B5788">
            <v>3683.14</v>
          </cell>
        </row>
        <row r="5789">
          <cell r="A5789">
            <v>69646</v>
          </cell>
          <cell r="B5789">
            <v>3889.18</v>
          </cell>
        </row>
        <row r="5790">
          <cell r="A5790">
            <v>69650</v>
          </cell>
          <cell r="B5790">
            <v>1981.76</v>
          </cell>
        </row>
        <row r="5791">
          <cell r="A5791">
            <v>69660</v>
          </cell>
          <cell r="B5791">
            <v>2255.96</v>
          </cell>
        </row>
        <row r="5792">
          <cell r="A5792">
            <v>69661</v>
          </cell>
          <cell r="B5792">
            <v>2932.12</v>
          </cell>
        </row>
        <row r="5793">
          <cell r="A5793">
            <v>69662</v>
          </cell>
          <cell r="B5793">
            <v>2795.64</v>
          </cell>
        </row>
        <row r="5794">
          <cell r="A5794">
            <v>69666</v>
          </cell>
          <cell r="B5794">
            <v>1992.38</v>
          </cell>
        </row>
        <row r="5795">
          <cell r="A5795">
            <v>69667</v>
          </cell>
          <cell r="B5795">
            <v>1993.12</v>
          </cell>
        </row>
        <row r="5796">
          <cell r="A5796">
            <v>69670</v>
          </cell>
          <cell r="B5796">
            <v>2320.2800000000002</v>
          </cell>
        </row>
        <row r="5797">
          <cell r="A5797">
            <v>69676</v>
          </cell>
          <cell r="B5797">
            <v>2072.1</v>
          </cell>
        </row>
        <row r="5798">
          <cell r="A5798">
            <v>69700</v>
          </cell>
          <cell r="B5798">
            <v>1633.62</v>
          </cell>
        </row>
        <row r="5799">
          <cell r="A5799">
            <v>69705</v>
          </cell>
          <cell r="B5799">
            <v>7657.78</v>
          </cell>
        </row>
        <row r="5800">
          <cell r="A5800">
            <v>69706</v>
          </cell>
          <cell r="B5800">
            <v>7882.78</v>
          </cell>
        </row>
        <row r="5801">
          <cell r="A5801">
            <v>69711</v>
          </cell>
          <cell r="B5801">
            <v>2055.5</v>
          </cell>
        </row>
        <row r="5802">
          <cell r="A5802">
            <v>69714</v>
          </cell>
          <cell r="B5802">
            <v>1190.3599999999999</v>
          </cell>
        </row>
        <row r="5803">
          <cell r="A5803">
            <v>69716</v>
          </cell>
          <cell r="B5803">
            <v>1476.18</v>
          </cell>
        </row>
        <row r="5804">
          <cell r="A5804">
            <v>69717</v>
          </cell>
          <cell r="B5804">
            <v>1340.1</v>
          </cell>
        </row>
        <row r="5805">
          <cell r="A5805">
            <v>69719</v>
          </cell>
          <cell r="B5805">
            <v>1527.86</v>
          </cell>
        </row>
        <row r="5806">
          <cell r="A5806">
            <v>69720</v>
          </cell>
          <cell r="B5806">
            <v>2918.2</v>
          </cell>
        </row>
        <row r="5807">
          <cell r="A5807">
            <v>69725</v>
          </cell>
          <cell r="B5807">
            <v>4439.32</v>
          </cell>
        </row>
        <row r="5808">
          <cell r="A5808">
            <v>69726</v>
          </cell>
          <cell r="B5808">
            <v>1151.7</v>
          </cell>
        </row>
        <row r="5809">
          <cell r="A5809">
            <v>69727</v>
          </cell>
          <cell r="B5809">
            <v>1275.8</v>
          </cell>
        </row>
        <row r="5810">
          <cell r="A5810">
            <v>69728</v>
          </cell>
          <cell r="B5810">
            <v>1412.8</v>
          </cell>
        </row>
        <row r="5811">
          <cell r="A5811">
            <v>69729</v>
          </cell>
          <cell r="B5811">
            <v>1590.98</v>
          </cell>
        </row>
        <row r="5812">
          <cell r="A5812">
            <v>69730</v>
          </cell>
          <cell r="B5812">
            <v>1625.46</v>
          </cell>
        </row>
        <row r="5813">
          <cell r="A5813">
            <v>69740</v>
          </cell>
          <cell r="B5813">
            <v>2790.46</v>
          </cell>
        </row>
        <row r="5814">
          <cell r="A5814">
            <v>69745</v>
          </cell>
          <cell r="B5814">
            <v>2985.4</v>
          </cell>
        </row>
        <row r="5815">
          <cell r="A5815">
            <v>69801</v>
          </cell>
          <cell r="B5815">
            <v>582.72</v>
          </cell>
        </row>
        <row r="5816">
          <cell r="A5816">
            <v>69805</v>
          </cell>
          <cell r="B5816">
            <v>2462.9</v>
          </cell>
        </row>
        <row r="5817">
          <cell r="A5817">
            <v>69806</v>
          </cell>
          <cell r="B5817">
            <v>2226.06</v>
          </cell>
        </row>
        <row r="5818">
          <cell r="A5818">
            <v>69905</v>
          </cell>
          <cell r="B5818">
            <v>2263.1799999999998</v>
          </cell>
        </row>
        <row r="5819">
          <cell r="A5819">
            <v>69910</v>
          </cell>
          <cell r="B5819">
            <v>2382.2399999999998</v>
          </cell>
        </row>
        <row r="5820">
          <cell r="A5820">
            <v>69915</v>
          </cell>
          <cell r="B5820">
            <v>3554.18</v>
          </cell>
        </row>
        <row r="5821">
          <cell r="A5821">
            <v>69930</v>
          </cell>
          <cell r="B5821">
            <v>2899.92</v>
          </cell>
        </row>
        <row r="5822">
          <cell r="A5822">
            <v>69950</v>
          </cell>
          <cell r="B5822">
            <v>4083.8</v>
          </cell>
        </row>
        <row r="5823">
          <cell r="A5823">
            <v>69955</v>
          </cell>
          <cell r="B5823">
            <v>4658.54</v>
          </cell>
        </row>
        <row r="5824">
          <cell r="A5824">
            <v>69960</v>
          </cell>
          <cell r="B5824">
            <v>4422.9399999999996</v>
          </cell>
        </row>
        <row r="5825">
          <cell r="A5825">
            <v>69970</v>
          </cell>
          <cell r="B5825">
            <v>5018.8599999999997</v>
          </cell>
        </row>
        <row r="5826">
          <cell r="A5826">
            <v>69990</v>
          </cell>
          <cell r="B5826">
            <v>450.9</v>
          </cell>
        </row>
        <row r="5827">
          <cell r="A5827">
            <v>70010</v>
          </cell>
          <cell r="B5827">
            <v>197.39999999999998</v>
          </cell>
        </row>
        <row r="5828">
          <cell r="A5828">
            <v>70015</v>
          </cell>
          <cell r="B5828">
            <v>664.92</v>
          </cell>
        </row>
        <row r="5829">
          <cell r="A5829">
            <v>70030</v>
          </cell>
          <cell r="B5829">
            <v>129.66</v>
          </cell>
        </row>
        <row r="5830">
          <cell r="A5830">
            <v>70100</v>
          </cell>
          <cell r="B5830">
            <v>154.80000000000001</v>
          </cell>
        </row>
        <row r="5831">
          <cell r="A5831">
            <v>70110</v>
          </cell>
          <cell r="B5831">
            <v>172.29</v>
          </cell>
        </row>
        <row r="5832">
          <cell r="A5832">
            <v>70120</v>
          </cell>
          <cell r="B5832">
            <v>154.80000000000001</v>
          </cell>
        </row>
        <row r="5833">
          <cell r="A5833">
            <v>70130</v>
          </cell>
          <cell r="B5833">
            <v>249.69</v>
          </cell>
        </row>
        <row r="5834">
          <cell r="A5834">
            <v>70134</v>
          </cell>
          <cell r="B5834">
            <v>246.45000000000002</v>
          </cell>
        </row>
        <row r="5835">
          <cell r="A5835">
            <v>70140</v>
          </cell>
          <cell r="B5835">
            <v>127.97999999999999</v>
          </cell>
        </row>
        <row r="5836">
          <cell r="A5836">
            <v>70150</v>
          </cell>
          <cell r="B5836">
            <v>187.35000000000002</v>
          </cell>
        </row>
        <row r="5837">
          <cell r="A5837">
            <v>70160</v>
          </cell>
          <cell r="B5837">
            <v>153.72</v>
          </cell>
        </row>
        <row r="5838">
          <cell r="A5838">
            <v>70170</v>
          </cell>
          <cell r="B5838">
            <v>49.29</v>
          </cell>
        </row>
        <row r="5839">
          <cell r="A5839">
            <v>70190</v>
          </cell>
          <cell r="B5839">
            <v>149.72999999999999</v>
          </cell>
        </row>
        <row r="5840">
          <cell r="A5840">
            <v>70200</v>
          </cell>
          <cell r="B5840">
            <v>190.95</v>
          </cell>
        </row>
        <row r="5841">
          <cell r="A5841">
            <v>70210</v>
          </cell>
          <cell r="B5841">
            <v>128.57999999999998</v>
          </cell>
        </row>
        <row r="5842">
          <cell r="A5842">
            <v>70220</v>
          </cell>
          <cell r="B5842">
            <v>149.43</v>
          </cell>
        </row>
        <row r="5843">
          <cell r="A5843">
            <v>70240</v>
          </cell>
          <cell r="B5843">
            <v>130.77000000000001</v>
          </cell>
        </row>
        <row r="5844">
          <cell r="A5844">
            <v>70250</v>
          </cell>
          <cell r="B5844">
            <v>143.64000000000001</v>
          </cell>
        </row>
        <row r="5845">
          <cell r="A5845">
            <v>70260</v>
          </cell>
          <cell r="B5845">
            <v>177</v>
          </cell>
        </row>
        <row r="5846">
          <cell r="A5846">
            <v>70300</v>
          </cell>
          <cell r="B5846">
            <v>49.62</v>
          </cell>
        </row>
        <row r="5847">
          <cell r="A5847">
            <v>70310</v>
          </cell>
          <cell r="B5847">
            <v>158.19</v>
          </cell>
        </row>
        <row r="5848">
          <cell r="A5848">
            <v>70320</v>
          </cell>
          <cell r="B5848">
            <v>212.28000000000003</v>
          </cell>
        </row>
        <row r="5849">
          <cell r="A5849">
            <v>70328</v>
          </cell>
          <cell r="B5849">
            <v>138.06</v>
          </cell>
        </row>
        <row r="5850">
          <cell r="A5850">
            <v>70330</v>
          </cell>
          <cell r="B5850">
            <v>213.09</v>
          </cell>
        </row>
        <row r="5851">
          <cell r="A5851">
            <v>70332</v>
          </cell>
          <cell r="B5851">
            <v>335.49</v>
          </cell>
        </row>
        <row r="5852">
          <cell r="A5852">
            <v>70336</v>
          </cell>
          <cell r="B5852">
            <v>1107.4499999999998</v>
          </cell>
        </row>
        <row r="5853">
          <cell r="A5853">
            <v>70350</v>
          </cell>
          <cell r="B5853">
            <v>61.53</v>
          </cell>
        </row>
        <row r="5854">
          <cell r="A5854">
            <v>70355</v>
          </cell>
          <cell r="B5854">
            <v>67.62</v>
          </cell>
        </row>
        <row r="5855">
          <cell r="A5855">
            <v>70360</v>
          </cell>
          <cell r="B5855">
            <v>125.49</v>
          </cell>
        </row>
        <row r="5856">
          <cell r="A5856">
            <v>70370</v>
          </cell>
          <cell r="B5856">
            <v>406.74</v>
          </cell>
        </row>
        <row r="5857">
          <cell r="A5857">
            <v>70371</v>
          </cell>
          <cell r="B5857">
            <v>424.34999999999997</v>
          </cell>
        </row>
        <row r="5858">
          <cell r="A5858">
            <v>70380</v>
          </cell>
          <cell r="B5858">
            <v>150.93</v>
          </cell>
        </row>
        <row r="5859">
          <cell r="A5859">
            <v>70390</v>
          </cell>
          <cell r="B5859">
            <v>481.77</v>
          </cell>
        </row>
        <row r="5860">
          <cell r="A5860">
            <v>70450</v>
          </cell>
          <cell r="B5860">
            <v>429.63</v>
          </cell>
        </row>
        <row r="5861">
          <cell r="A5861">
            <v>70460</v>
          </cell>
          <cell r="B5861">
            <v>601.04999999999995</v>
          </cell>
        </row>
        <row r="5862">
          <cell r="A5862">
            <v>70470</v>
          </cell>
          <cell r="B5862">
            <v>708.15000000000009</v>
          </cell>
        </row>
        <row r="5863">
          <cell r="A5863">
            <v>70480</v>
          </cell>
          <cell r="B5863">
            <v>641.73</v>
          </cell>
        </row>
        <row r="5864">
          <cell r="A5864">
            <v>70481</v>
          </cell>
          <cell r="B5864">
            <v>743.97</v>
          </cell>
        </row>
        <row r="5865">
          <cell r="A5865">
            <v>70482</v>
          </cell>
          <cell r="B5865">
            <v>870.18000000000006</v>
          </cell>
        </row>
        <row r="5866">
          <cell r="A5866">
            <v>70486</v>
          </cell>
          <cell r="B5866">
            <v>526.02</v>
          </cell>
        </row>
        <row r="5867">
          <cell r="A5867">
            <v>70487</v>
          </cell>
          <cell r="B5867">
            <v>619.20000000000005</v>
          </cell>
        </row>
        <row r="5868">
          <cell r="A5868">
            <v>70488</v>
          </cell>
          <cell r="B5868">
            <v>757.05</v>
          </cell>
        </row>
        <row r="5869">
          <cell r="A5869">
            <v>70490</v>
          </cell>
          <cell r="B5869">
            <v>605.43000000000006</v>
          </cell>
        </row>
        <row r="5870">
          <cell r="A5870">
            <v>70491</v>
          </cell>
          <cell r="B5870">
            <v>752.37</v>
          </cell>
        </row>
        <row r="5871">
          <cell r="A5871">
            <v>70492</v>
          </cell>
          <cell r="B5871">
            <v>906.36</v>
          </cell>
        </row>
        <row r="5872">
          <cell r="A5872">
            <v>70496</v>
          </cell>
          <cell r="B5872">
            <v>1025.4000000000001</v>
          </cell>
        </row>
        <row r="5873">
          <cell r="A5873">
            <v>70498</v>
          </cell>
          <cell r="B5873">
            <v>1025.4000000000001</v>
          </cell>
        </row>
        <row r="5874">
          <cell r="A5874">
            <v>70540</v>
          </cell>
          <cell r="B5874">
            <v>940.44</v>
          </cell>
        </row>
        <row r="5875">
          <cell r="A5875">
            <v>70542</v>
          </cell>
          <cell r="B5875">
            <v>1117.26</v>
          </cell>
        </row>
        <row r="5876">
          <cell r="A5876">
            <v>70543</v>
          </cell>
          <cell r="B5876">
            <v>1405.56</v>
          </cell>
        </row>
        <row r="5877">
          <cell r="A5877">
            <v>70544</v>
          </cell>
          <cell r="B5877">
            <v>895.56</v>
          </cell>
        </row>
        <row r="5878">
          <cell r="A5878">
            <v>70545</v>
          </cell>
          <cell r="B5878">
            <v>946.74</v>
          </cell>
        </row>
        <row r="5879">
          <cell r="A5879">
            <v>70546</v>
          </cell>
          <cell r="B5879">
            <v>1382.16</v>
          </cell>
        </row>
        <row r="5880">
          <cell r="A5880">
            <v>70547</v>
          </cell>
          <cell r="B5880">
            <v>896.94</v>
          </cell>
        </row>
        <row r="5881">
          <cell r="A5881">
            <v>70548</v>
          </cell>
          <cell r="B5881">
            <v>1017</v>
          </cell>
        </row>
        <row r="5882">
          <cell r="A5882">
            <v>70549</v>
          </cell>
          <cell r="B5882">
            <v>1440.6299999999999</v>
          </cell>
        </row>
        <row r="5883">
          <cell r="A5883">
            <v>70551</v>
          </cell>
          <cell r="B5883">
            <v>800.16000000000008</v>
          </cell>
        </row>
        <row r="5884">
          <cell r="A5884">
            <v>70552</v>
          </cell>
          <cell r="B5884">
            <v>1115.76</v>
          </cell>
        </row>
        <row r="5885">
          <cell r="A5885">
            <v>70553</v>
          </cell>
          <cell r="B5885">
            <v>1308.27</v>
          </cell>
        </row>
        <row r="5886">
          <cell r="A5886">
            <v>70554</v>
          </cell>
          <cell r="B5886">
            <v>1579.02</v>
          </cell>
        </row>
        <row r="5887">
          <cell r="A5887">
            <v>70555</v>
          </cell>
          <cell r="B5887">
            <v>407.82</v>
          </cell>
        </row>
        <row r="5888">
          <cell r="A5888">
            <v>70557</v>
          </cell>
          <cell r="B5888">
            <v>516.03</v>
          </cell>
        </row>
        <row r="5889">
          <cell r="A5889">
            <v>70558</v>
          </cell>
          <cell r="B5889">
            <v>580.53</v>
          </cell>
        </row>
        <row r="5890">
          <cell r="A5890">
            <v>70559</v>
          </cell>
          <cell r="B5890">
            <v>537.59999999999991</v>
          </cell>
        </row>
        <row r="5891">
          <cell r="A5891">
            <v>71045</v>
          </cell>
          <cell r="B5891">
            <v>101.72999999999999</v>
          </cell>
        </row>
        <row r="5892">
          <cell r="A5892">
            <v>71046</v>
          </cell>
          <cell r="B5892">
            <v>132.66</v>
          </cell>
        </row>
        <row r="5893">
          <cell r="A5893">
            <v>71047</v>
          </cell>
          <cell r="B5893">
            <v>167.52</v>
          </cell>
        </row>
        <row r="5894">
          <cell r="A5894">
            <v>71048</v>
          </cell>
          <cell r="B5894">
            <v>183.09</v>
          </cell>
        </row>
        <row r="5895">
          <cell r="A5895">
            <v>71100</v>
          </cell>
          <cell r="B5895">
            <v>146.64000000000001</v>
          </cell>
        </row>
        <row r="5896">
          <cell r="A5896">
            <v>71101</v>
          </cell>
          <cell r="B5896">
            <v>167.52</v>
          </cell>
        </row>
        <row r="5897">
          <cell r="A5897">
            <v>71110</v>
          </cell>
          <cell r="B5897">
            <v>173.91</v>
          </cell>
        </row>
        <row r="5898">
          <cell r="A5898">
            <v>71111</v>
          </cell>
          <cell r="B5898">
            <v>208.38</v>
          </cell>
        </row>
        <row r="5899">
          <cell r="A5899">
            <v>71120</v>
          </cell>
          <cell r="B5899">
            <v>133.26</v>
          </cell>
        </row>
        <row r="5900">
          <cell r="A5900">
            <v>71130</v>
          </cell>
          <cell r="B5900">
            <v>164.79</v>
          </cell>
        </row>
        <row r="5901">
          <cell r="A5901">
            <v>71250</v>
          </cell>
          <cell r="B5901">
            <v>538.26</v>
          </cell>
        </row>
        <row r="5902">
          <cell r="A5902">
            <v>71260</v>
          </cell>
          <cell r="B5902">
            <v>681.63</v>
          </cell>
        </row>
        <row r="5903">
          <cell r="A5903">
            <v>71270</v>
          </cell>
          <cell r="B5903">
            <v>808.86</v>
          </cell>
        </row>
        <row r="5904">
          <cell r="A5904">
            <v>71271</v>
          </cell>
          <cell r="B5904">
            <v>557.81999999999994</v>
          </cell>
        </row>
        <row r="5905">
          <cell r="A5905">
            <v>71275</v>
          </cell>
          <cell r="B5905">
            <v>1035.9000000000001</v>
          </cell>
        </row>
        <row r="5906">
          <cell r="A5906">
            <v>71550</v>
          </cell>
          <cell r="B5906">
            <v>1197.9000000000001</v>
          </cell>
        </row>
        <row r="5907">
          <cell r="A5907">
            <v>71551</v>
          </cell>
          <cell r="B5907">
            <v>1576.8000000000002</v>
          </cell>
        </row>
        <row r="5908">
          <cell r="A5908">
            <v>71552</v>
          </cell>
          <cell r="B5908">
            <v>1884.66</v>
          </cell>
        </row>
        <row r="5909">
          <cell r="A5909">
            <v>71555</v>
          </cell>
          <cell r="B5909">
            <v>1391.43</v>
          </cell>
        </row>
        <row r="5910">
          <cell r="A5910">
            <v>72020</v>
          </cell>
          <cell r="B5910">
            <v>96.75</v>
          </cell>
        </row>
        <row r="5911">
          <cell r="A5911">
            <v>72040</v>
          </cell>
          <cell r="B5911">
            <v>157.82999999999998</v>
          </cell>
        </row>
        <row r="5912">
          <cell r="A5912">
            <v>72050</v>
          </cell>
          <cell r="B5912">
            <v>213.60000000000002</v>
          </cell>
        </row>
        <row r="5913">
          <cell r="A5913">
            <v>72052</v>
          </cell>
          <cell r="B5913">
            <v>249.48</v>
          </cell>
        </row>
        <row r="5914">
          <cell r="A5914">
            <v>72070</v>
          </cell>
          <cell r="B5914">
            <v>130.47</v>
          </cell>
        </row>
        <row r="5915">
          <cell r="A5915">
            <v>72072</v>
          </cell>
          <cell r="B5915">
            <v>156.12</v>
          </cell>
        </row>
        <row r="5916">
          <cell r="A5916">
            <v>72074</v>
          </cell>
          <cell r="B5916">
            <v>176.49</v>
          </cell>
        </row>
        <row r="5917">
          <cell r="A5917">
            <v>72080</v>
          </cell>
          <cell r="B5917">
            <v>137.16</v>
          </cell>
        </row>
        <row r="5918">
          <cell r="A5918">
            <v>72081</v>
          </cell>
          <cell r="B5918">
            <v>169.2</v>
          </cell>
        </row>
        <row r="5919">
          <cell r="A5919">
            <v>72082</v>
          </cell>
          <cell r="B5919">
            <v>282.71999999999997</v>
          </cell>
        </row>
        <row r="5920">
          <cell r="A5920">
            <v>72083</v>
          </cell>
          <cell r="B5920">
            <v>318.78000000000003</v>
          </cell>
        </row>
        <row r="5921">
          <cell r="A5921">
            <v>72084</v>
          </cell>
          <cell r="B5921">
            <v>400.34999999999997</v>
          </cell>
        </row>
        <row r="5922">
          <cell r="A5922">
            <v>72100</v>
          </cell>
          <cell r="B5922">
            <v>159.21</v>
          </cell>
        </row>
        <row r="5923">
          <cell r="A5923">
            <v>72110</v>
          </cell>
          <cell r="B5923">
            <v>205.53000000000003</v>
          </cell>
        </row>
        <row r="5924">
          <cell r="A5924">
            <v>72114</v>
          </cell>
          <cell r="B5924">
            <v>248.10000000000002</v>
          </cell>
        </row>
        <row r="5925">
          <cell r="A5925">
            <v>72120</v>
          </cell>
          <cell r="B5925">
            <v>162</v>
          </cell>
        </row>
        <row r="5926">
          <cell r="A5926">
            <v>72125</v>
          </cell>
          <cell r="B5926">
            <v>527.16</v>
          </cell>
        </row>
        <row r="5927">
          <cell r="A5927">
            <v>72126</v>
          </cell>
          <cell r="B5927">
            <v>688.23</v>
          </cell>
        </row>
        <row r="5928">
          <cell r="A5928">
            <v>72127</v>
          </cell>
          <cell r="B5928">
            <v>811.53</v>
          </cell>
        </row>
        <row r="5929">
          <cell r="A5929">
            <v>72128</v>
          </cell>
          <cell r="B5929">
            <v>527.16</v>
          </cell>
        </row>
        <row r="5930">
          <cell r="A5930">
            <v>72129</v>
          </cell>
          <cell r="B5930">
            <v>692.88</v>
          </cell>
        </row>
        <row r="5931">
          <cell r="A5931">
            <v>72130</v>
          </cell>
          <cell r="B5931">
            <v>819.90000000000009</v>
          </cell>
        </row>
        <row r="5932">
          <cell r="A5932">
            <v>72131</v>
          </cell>
          <cell r="B5932">
            <v>524.37</v>
          </cell>
        </row>
        <row r="5933">
          <cell r="A5933">
            <v>72132</v>
          </cell>
          <cell r="B5933">
            <v>689.61</v>
          </cell>
        </row>
        <row r="5934">
          <cell r="A5934">
            <v>72133</v>
          </cell>
          <cell r="B5934">
            <v>814.31999999999994</v>
          </cell>
        </row>
        <row r="5935">
          <cell r="A5935">
            <v>72141</v>
          </cell>
          <cell r="B5935">
            <v>776.40000000000009</v>
          </cell>
        </row>
        <row r="5936">
          <cell r="A5936">
            <v>72142</v>
          </cell>
          <cell r="B5936">
            <v>1138.5899999999999</v>
          </cell>
        </row>
        <row r="5937">
          <cell r="A5937">
            <v>72146</v>
          </cell>
          <cell r="B5937">
            <v>776.40000000000009</v>
          </cell>
        </row>
        <row r="5938">
          <cell r="A5938">
            <v>72147</v>
          </cell>
          <cell r="B5938">
            <v>1128.81</v>
          </cell>
        </row>
        <row r="5939">
          <cell r="A5939">
            <v>72148</v>
          </cell>
          <cell r="B5939">
            <v>779.19</v>
          </cell>
        </row>
        <row r="5940">
          <cell r="A5940">
            <v>72149</v>
          </cell>
          <cell r="B5940">
            <v>1117.6200000000001</v>
          </cell>
        </row>
        <row r="5941">
          <cell r="A5941">
            <v>72156</v>
          </cell>
          <cell r="B5941">
            <v>1315.26</v>
          </cell>
        </row>
        <row r="5942">
          <cell r="A5942">
            <v>72157</v>
          </cell>
          <cell r="B5942">
            <v>1318.0500000000002</v>
          </cell>
        </row>
        <row r="5943">
          <cell r="A5943">
            <v>72158</v>
          </cell>
          <cell r="B5943">
            <v>1312.47</v>
          </cell>
        </row>
        <row r="5944">
          <cell r="A5944">
            <v>72159</v>
          </cell>
          <cell r="B5944">
            <v>1446.21</v>
          </cell>
        </row>
        <row r="5945">
          <cell r="A5945">
            <v>72170</v>
          </cell>
          <cell r="B5945">
            <v>110.39999999999999</v>
          </cell>
        </row>
        <row r="5946">
          <cell r="A5946">
            <v>72190</v>
          </cell>
          <cell r="B5946">
            <v>168.09</v>
          </cell>
        </row>
        <row r="5947">
          <cell r="A5947">
            <v>72191</v>
          </cell>
          <cell r="B5947">
            <v>1030.5899999999999</v>
          </cell>
        </row>
        <row r="5948">
          <cell r="A5948">
            <v>72192</v>
          </cell>
          <cell r="B5948">
            <v>537.96</v>
          </cell>
        </row>
        <row r="5949">
          <cell r="A5949">
            <v>72193</v>
          </cell>
          <cell r="B5949">
            <v>930.27</v>
          </cell>
        </row>
        <row r="5950">
          <cell r="A5950">
            <v>72194</v>
          </cell>
          <cell r="B5950">
            <v>941.04</v>
          </cell>
        </row>
        <row r="5951">
          <cell r="A5951">
            <v>72195</v>
          </cell>
          <cell r="B5951">
            <v>948.81</v>
          </cell>
        </row>
        <row r="5952">
          <cell r="A5952">
            <v>72196</v>
          </cell>
          <cell r="B5952">
            <v>1113.54</v>
          </cell>
        </row>
        <row r="5953">
          <cell r="A5953">
            <v>72197</v>
          </cell>
          <cell r="B5953">
            <v>1397.07</v>
          </cell>
        </row>
        <row r="5954">
          <cell r="A5954">
            <v>72198</v>
          </cell>
          <cell r="B5954">
            <v>1409.8799999999999</v>
          </cell>
        </row>
        <row r="5955">
          <cell r="A5955">
            <v>72200</v>
          </cell>
          <cell r="B5955">
            <v>131.37</v>
          </cell>
        </row>
        <row r="5956">
          <cell r="A5956">
            <v>72202</v>
          </cell>
          <cell r="B5956">
            <v>156.12</v>
          </cell>
        </row>
        <row r="5957">
          <cell r="A5957">
            <v>72220</v>
          </cell>
          <cell r="B5957">
            <v>129.96</v>
          </cell>
        </row>
        <row r="5958">
          <cell r="A5958">
            <v>72240</v>
          </cell>
          <cell r="B5958">
            <v>447.39</v>
          </cell>
        </row>
        <row r="5959">
          <cell r="A5959">
            <v>72255</v>
          </cell>
          <cell r="B5959">
            <v>466.91999999999996</v>
          </cell>
        </row>
        <row r="5960">
          <cell r="A5960">
            <v>72265</v>
          </cell>
          <cell r="B5960">
            <v>430.23</v>
          </cell>
        </row>
        <row r="5961">
          <cell r="A5961">
            <v>72270</v>
          </cell>
          <cell r="B5961">
            <v>643.04999999999995</v>
          </cell>
        </row>
        <row r="5962">
          <cell r="A5962">
            <v>72285</v>
          </cell>
          <cell r="B5962">
            <v>500.07</v>
          </cell>
        </row>
        <row r="5963">
          <cell r="A5963">
            <v>72295</v>
          </cell>
          <cell r="B5963">
            <v>435.81000000000006</v>
          </cell>
        </row>
        <row r="5964">
          <cell r="A5964">
            <v>73000</v>
          </cell>
          <cell r="B5964">
            <v>128.88</v>
          </cell>
        </row>
        <row r="5965">
          <cell r="A5965">
            <v>73010</v>
          </cell>
          <cell r="B5965">
            <v>92.25</v>
          </cell>
        </row>
        <row r="5966">
          <cell r="A5966">
            <v>73020</v>
          </cell>
          <cell r="B5966">
            <v>84.48</v>
          </cell>
        </row>
        <row r="5967">
          <cell r="A5967">
            <v>73030</v>
          </cell>
          <cell r="B5967">
            <v>138.06</v>
          </cell>
        </row>
        <row r="5968">
          <cell r="A5968">
            <v>73040</v>
          </cell>
          <cell r="B5968">
            <v>532.43999999999994</v>
          </cell>
        </row>
        <row r="5969">
          <cell r="A5969">
            <v>73050</v>
          </cell>
          <cell r="B5969">
            <v>112.92</v>
          </cell>
        </row>
        <row r="5970">
          <cell r="A5970">
            <v>73060</v>
          </cell>
          <cell r="B5970">
            <v>128.88</v>
          </cell>
        </row>
        <row r="5971">
          <cell r="A5971">
            <v>73070</v>
          </cell>
          <cell r="B5971">
            <v>116.31</v>
          </cell>
        </row>
        <row r="5972">
          <cell r="A5972">
            <v>73080</v>
          </cell>
          <cell r="B5972">
            <v>129.96</v>
          </cell>
        </row>
        <row r="5973">
          <cell r="A5973">
            <v>73085</v>
          </cell>
          <cell r="B5973">
            <v>448.62</v>
          </cell>
        </row>
        <row r="5974">
          <cell r="A5974">
            <v>73090</v>
          </cell>
          <cell r="B5974">
            <v>116.31</v>
          </cell>
        </row>
        <row r="5975">
          <cell r="A5975">
            <v>73092</v>
          </cell>
          <cell r="B5975">
            <v>126.06</v>
          </cell>
        </row>
        <row r="5976">
          <cell r="A5976">
            <v>73100</v>
          </cell>
          <cell r="B5976">
            <v>135.84</v>
          </cell>
        </row>
        <row r="5977">
          <cell r="A5977">
            <v>73110</v>
          </cell>
          <cell r="B5977">
            <v>164.88</v>
          </cell>
        </row>
        <row r="5978">
          <cell r="A5978">
            <v>73115</v>
          </cell>
          <cell r="B5978">
            <v>549.18000000000006</v>
          </cell>
        </row>
        <row r="5979">
          <cell r="A5979">
            <v>73120</v>
          </cell>
          <cell r="B5979">
            <v>124.68</v>
          </cell>
        </row>
        <row r="5980">
          <cell r="A5980">
            <v>73130</v>
          </cell>
          <cell r="B5980">
            <v>148.14000000000001</v>
          </cell>
        </row>
        <row r="5981">
          <cell r="A5981">
            <v>73140</v>
          </cell>
          <cell r="B5981">
            <v>153.51</v>
          </cell>
        </row>
        <row r="5982">
          <cell r="A5982">
            <v>73200</v>
          </cell>
          <cell r="B5982">
            <v>602.58000000000004</v>
          </cell>
        </row>
        <row r="5983">
          <cell r="A5983">
            <v>73201</v>
          </cell>
          <cell r="B5983">
            <v>835.29</v>
          </cell>
        </row>
        <row r="5984">
          <cell r="A5984">
            <v>73202</v>
          </cell>
          <cell r="B5984">
            <v>939.66000000000008</v>
          </cell>
        </row>
        <row r="5985">
          <cell r="A5985">
            <v>73206</v>
          </cell>
          <cell r="B5985">
            <v>1030.5899999999999</v>
          </cell>
        </row>
        <row r="5986">
          <cell r="A5986">
            <v>73218</v>
          </cell>
          <cell r="B5986">
            <v>1181.6100000000001</v>
          </cell>
        </row>
        <row r="5987">
          <cell r="A5987">
            <v>73219</v>
          </cell>
          <cell r="B5987">
            <v>1397.5500000000002</v>
          </cell>
        </row>
        <row r="5988">
          <cell r="A5988">
            <v>73220</v>
          </cell>
          <cell r="B5988">
            <v>1722.63</v>
          </cell>
        </row>
        <row r="5989">
          <cell r="A5989">
            <v>73221</v>
          </cell>
          <cell r="B5989">
            <v>834.30000000000007</v>
          </cell>
        </row>
        <row r="5990">
          <cell r="A5990">
            <v>73222</v>
          </cell>
          <cell r="B5990">
            <v>1315.6200000000001</v>
          </cell>
        </row>
        <row r="5991">
          <cell r="A5991">
            <v>73223</v>
          </cell>
          <cell r="B5991">
            <v>1622.0700000000002</v>
          </cell>
        </row>
        <row r="5992">
          <cell r="A5992">
            <v>73225</v>
          </cell>
          <cell r="B5992">
            <v>1434.33</v>
          </cell>
        </row>
        <row r="5993">
          <cell r="A5993">
            <v>73501</v>
          </cell>
          <cell r="B5993">
            <v>131.07</v>
          </cell>
        </row>
        <row r="5994">
          <cell r="A5994">
            <v>73502</v>
          </cell>
          <cell r="B5994">
            <v>188.55</v>
          </cell>
        </row>
        <row r="5995">
          <cell r="A5995">
            <v>73503</v>
          </cell>
          <cell r="B5995">
            <v>238.74</v>
          </cell>
        </row>
        <row r="5996">
          <cell r="A5996">
            <v>73521</v>
          </cell>
          <cell r="B5996">
            <v>164.79</v>
          </cell>
        </row>
        <row r="5997">
          <cell r="A5997">
            <v>73522</v>
          </cell>
          <cell r="B5997">
            <v>214.41</v>
          </cell>
        </row>
        <row r="5998">
          <cell r="A5998">
            <v>73523</v>
          </cell>
          <cell r="B5998">
            <v>247.79999999999998</v>
          </cell>
        </row>
        <row r="5999">
          <cell r="A5999">
            <v>73525</v>
          </cell>
          <cell r="B5999">
            <v>528.24</v>
          </cell>
        </row>
        <row r="6000">
          <cell r="A6000">
            <v>73551</v>
          </cell>
          <cell r="B6000">
            <v>116.31</v>
          </cell>
        </row>
        <row r="6001">
          <cell r="A6001">
            <v>73552</v>
          </cell>
          <cell r="B6001">
            <v>142.22999999999999</v>
          </cell>
        </row>
        <row r="6002">
          <cell r="A6002">
            <v>73560</v>
          </cell>
          <cell r="B6002">
            <v>137.25</v>
          </cell>
        </row>
        <row r="6003">
          <cell r="A6003">
            <v>73562</v>
          </cell>
          <cell r="B6003">
            <v>163.19999999999999</v>
          </cell>
        </row>
        <row r="6004">
          <cell r="A6004">
            <v>73564</v>
          </cell>
          <cell r="B6004">
            <v>187.14000000000001</v>
          </cell>
        </row>
        <row r="6005">
          <cell r="A6005">
            <v>73565</v>
          </cell>
          <cell r="B6005">
            <v>161.01</v>
          </cell>
        </row>
        <row r="6006">
          <cell r="A6006">
            <v>73580</v>
          </cell>
          <cell r="B6006">
            <v>512.31000000000006</v>
          </cell>
        </row>
        <row r="6007">
          <cell r="A6007">
            <v>73590</v>
          </cell>
          <cell r="B6007">
            <v>126.06</v>
          </cell>
        </row>
        <row r="6008">
          <cell r="A6008">
            <v>73592</v>
          </cell>
          <cell r="B6008">
            <v>126.06</v>
          </cell>
        </row>
        <row r="6009">
          <cell r="A6009">
            <v>73600</v>
          </cell>
          <cell r="B6009">
            <v>130.26</v>
          </cell>
        </row>
        <row r="6010">
          <cell r="A6010">
            <v>73610</v>
          </cell>
          <cell r="B6010">
            <v>148.14000000000001</v>
          </cell>
        </row>
        <row r="6011">
          <cell r="A6011">
            <v>73615</v>
          </cell>
          <cell r="B6011">
            <v>524.04</v>
          </cell>
        </row>
        <row r="6012">
          <cell r="A6012">
            <v>73620</v>
          </cell>
          <cell r="B6012">
            <v>112.10999999999999</v>
          </cell>
        </row>
        <row r="6013">
          <cell r="A6013">
            <v>73630</v>
          </cell>
          <cell r="B6013">
            <v>136.94999999999999</v>
          </cell>
        </row>
        <row r="6014">
          <cell r="A6014">
            <v>73650</v>
          </cell>
          <cell r="B6014">
            <v>113.49</v>
          </cell>
        </row>
        <row r="6015">
          <cell r="A6015">
            <v>73660</v>
          </cell>
          <cell r="B6015">
            <v>117.18</v>
          </cell>
        </row>
        <row r="6016">
          <cell r="A6016">
            <v>73700</v>
          </cell>
          <cell r="B6016">
            <v>525.75</v>
          </cell>
        </row>
        <row r="6017">
          <cell r="A6017">
            <v>73701</v>
          </cell>
          <cell r="B6017">
            <v>681.63</v>
          </cell>
        </row>
        <row r="6018">
          <cell r="A6018">
            <v>73702</v>
          </cell>
          <cell r="B6018">
            <v>804.15000000000009</v>
          </cell>
        </row>
        <row r="6019">
          <cell r="A6019">
            <v>73706</v>
          </cell>
          <cell r="B6019">
            <v>1046.07</v>
          </cell>
        </row>
        <row r="6020">
          <cell r="A6020">
            <v>73718</v>
          </cell>
          <cell r="B6020">
            <v>929.28</v>
          </cell>
        </row>
        <row r="6021">
          <cell r="A6021">
            <v>73719</v>
          </cell>
          <cell r="B6021">
            <v>1090.74</v>
          </cell>
        </row>
        <row r="6022">
          <cell r="A6022">
            <v>73720</v>
          </cell>
          <cell r="B6022">
            <v>1399.9499999999998</v>
          </cell>
        </row>
        <row r="6023">
          <cell r="A6023">
            <v>73721</v>
          </cell>
          <cell r="B6023">
            <v>832.89</v>
          </cell>
        </row>
        <row r="6024">
          <cell r="A6024">
            <v>73722</v>
          </cell>
          <cell r="B6024">
            <v>1317.03</v>
          </cell>
        </row>
        <row r="6025">
          <cell r="A6025">
            <v>73723</v>
          </cell>
          <cell r="B6025">
            <v>1616.46</v>
          </cell>
        </row>
        <row r="6026">
          <cell r="A6026">
            <v>73725</v>
          </cell>
          <cell r="B6026">
            <v>1398.1200000000001</v>
          </cell>
        </row>
        <row r="6027">
          <cell r="A6027">
            <v>74018</v>
          </cell>
          <cell r="B6027">
            <v>118.5</v>
          </cell>
        </row>
        <row r="6028">
          <cell r="A6028">
            <v>74019</v>
          </cell>
          <cell r="B6028">
            <v>146.34</v>
          </cell>
        </row>
        <row r="6029">
          <cell r="A6029">
            <v>74021</v>
          </cell>
          <cell r="B6029">
            <v>170.31</v>
          </cell>
        </row>
        <row r="6030">
          <cell r="A6030">
            <v>74022</v>
          </cell>
          <cell r="B6030">
            <v>197.21999999999997</v>
          </cell>
        </row>
        <row r="6031">
          <cell r="A6031">
            <v>74150</v>
          </cell>
          <cell r="B6031">
            <v>550.38</v>
          </cell>
        </row>
        <row r="6032">
          <cell r="A6032">
            <v>74160</v>
          </cell>
          <cell r="B6032">
            <v>948.42</v>
          </cell>
        </row>
        <row r="6033">
          <cell r="A6033">
            <v>74170</v>
          </cell>
          <cell r="B6033">
            <v>969.69</v>
          </cell>
        </row>
        <row r="6034">
          <cell r="A6034">
            <v>74174</v>
          </cell>
          <cell r="B6034">
            <v>1576.3500000000001</v>
          </cell>
        </row>
        <row r="6035">
          <cell r="A6035">
            <v>74175</v>
          </cell>
          <cell r="B6035">
            <v>1034.49</v>
          </cell>
        </row>
        <row r="6036">
          <cell r="A6036">
            <v>74176</v>
          </cell>
          <cell r="B6036">
            <v>730.5</v>
          </cell>
        </row>
        <row r="6037">
          <cell r="A6037">
            <v>74177</v>
          </cell>
          <cell r="B6037">
            <v>1264.5</v>
          </cell>
        </row>
        <row r="6038">
          <cell r="A6038">
            <v>74178</v>
          </cell>
          <cell r="B6038">
            <v>1418.1</v>
          </cell>
        </row>
        <row r="6039">
          <cell r="A6039">
            <v>74181</v>
          </cell>
          <cell r="B6039">
            <v>803.55000000000007</v>
          </cell>
        </row>
        <row r="6040">
          <cell r="A6040">
            <v>74182</v>
          </cell>
          <cell r="B6040">
            <v>1262.52</v>
          </cell>
        </row>
        <row r="6041">
          <cell r="A6041">
            <v>74183</v>
          </cell>
          <cell r="B6041">
            <v>1402.68</v>
          </cell>
        </row>
        <row r="6042">
          <cell r="A6042">
            <v>74185</v>
          </cell>
          <cell r="B6042">
            <v>1407.09</v>
          </cell>
        </row>
        <row r="6043">
          <cell r="A6043">
            <v>74190</v>
          </cell>
          <cell r="B6043">
            <v>74.19</v>
          </cell>
        </row>
        <row r="6044">
          <cell r="A6044">
            <v>74210</v>
          </cell>
          <cell r="B6044">
            <v>385.68</v>
          </cell>
        </row>
        <row r="6045">
          <cell r="A6045">
            <v>74220</v>
          </cell>
          <cell r="B6045">
            <v>395.15999999999997</v>
          </cell>
        </row>
        <row r="6046">
          <cell r="A6046">
            <v>74221</v>
          </cell>
          <cell r="B6046">
            <v>443.88</v>
          </cell>
        </row>
        <row r="6047">
          <cell r="A6047">
            <v>74230</v>
          </cell>
          <cell r="B6047">
            <v>513.18000000000006</v>
          </cell>
        </row>
        <row r="6048">
          <cell r="A6048">
            <v>74235</v>
          </cell>
          <cell r="B6048">
            <v>195.12</v>
          </cell>
        </row>
        <row r="6049">
          <cell r="A6049">
            <v>74240</v>
          </cell>
          <cell r="B6049">
            <v>493.98</v>
          </cell>
        </row>
        <row r="6050">
          <cell r="A6050">
            <v>74246</v>
          </cell>
          <cell r="B6050">
            <v>560.84999999999991</v>
          </cell>
        </row>
        <row r="6051">
          <cell r="A6051">
            <v>74248</v>
          </cell>
          <cell r="B6051">
            <v>325.14</v>
          </cell>
        </row>
        <row r="6052">
          <cell r="A6052">
            <v>74250</v>
          </cell>
          <cell r="B6052">
            <v>490.89</v>
          </cell>
        </row>
        <row r="6053">
          <cell r="A6053">
            <v>74251</v>
          </cell>
          <cell r="B6053">
            <v>935.09999999999991</v>
          </cell>
        </row>
        <row r="6054">
          <cell r="A6054">
            <v>74261</v>
          </cell>
          <cell r="B6054">
            <v>830.09999999999991</v>
          </cell>
        </row>
        <row r="6055">
          <cell r="A6055">
            <v>74262</v>
          </cell>
          <cell r="B6055">
            <v>1148.8499999999999</v>
          </cell>
        </row>
        <row r="6056">
          <cell r="A6056">
            <v>74270</v>
          </cell>
          <cell r="B6056">
            <v>616.77</v>
          </cell>
        </row>
        <row r="6057">
          <cell r="A6057">
            <v>74280</v>
          </cell>
          <cell r="B6057">
            <v>894.24</v>
          </cell>
        </row>
        <row r="6058">
          <cell r="A6058">
            <v>74283</v>
          </cell>
          <cell r="B6058">
            <v>1004.3399999999999</v>
          </cell>
        </row>
        <row r="6059">
          <cell r="A6059">
            <v>74290</v>
          </cell>
          <cell r="B6059">
            <v>353.67</v>
          </cell>
        </row>
        <row r="6060">
          <cell r="A6060">
            <v>74300</v>
          </cell>
          <cell r="B6060">
            <v>44.58</v>
          </cell>
        </row>
        <row r="6061">
          <cell r="A6061">
            <v>74301</v>
          </cell>
          <cell r="B6061">
            <v>34.74</v>
          </cell>
        </row>
        <row r="6062">
          <cell r="A6062">
            <v>74328</v>
          </cell>
          <cell r="B6062">
            <v>79.17</v>
          </cell>
        </row>
        <row r="6063">
          <cell r="A6063">
            <v>74329</v>
          </cell>
          <cell r="B6063">
            <v>80.550000000000011</v>
          </cell>
        </row>
        <row r="6064">
          <cell r="A6064">
            <v>74330</v>
          </cell>
          <cell r="B6064">
            <v>94.17</v>
          </cell>
        </row>
        <row r="6065">
          <cell r="A6065">
            <v>74340</v>
          </cell>
          <cell r="B6065">
            <v>87.78</v>
          </cell>
        </row>
        <row r="6066">
          <cell r="A6066">
            <v>74355</v>
          </cell>
          <cell r="B6066">
            <v>124.56</v>
          </cell>
        </row>
        <row r="6067">
          <cell r="A6067">
            <v>74360</v>
          </cell>
          <cell r="B6067">
            <v>90.570000000000007</v>
          </cell>
        </row>
        <row r="6068">
          <cell r="A6068">
            <v>74363</v>
          </cell>
          <cell r="B6068">
            <v>141.93</v>
          </cell>
        </row>
        <row r="6069">
          <cell r="A6069">
            <v>74400</v>
          </cell>
          <cell r="B6069">
            <v>552.54</v>
          </cell>
        </row>
        <row r="6070">
          <cell r="A6070">
            <v>74410</v>
          </cell>
          <cell r="B6070">
            <v>575.37</v>
          </cell>
        </row>
        <row r="6071">
          <cell r="A6071">
            <v>74415</v>
          </cell>
          <cell r="B6071">
            <v>634.02</v>
          </cell>
        </row>
        <row r="6072">
          <cell r="A6072">
            <v>74420</v>
          </cell>
          <cell r="B6072">
            <v>304.40999999999997</v>
          </cell>
        </row>
        <row r="6073">
          <cell r="A6073">
            <v>74425</v>
          </cell>
          <cell r="B6073">
            <v>557.54999999999995</v>
          </cell>
        </row>
        <row r="6074">
          <cell r="A6074">
            <v>74430</v>
          </cell>
          <cell r="B6074">
            <v>160.89000000000001</v>
          </cell>
        </row>
        <row r="6075">
          <cell r="A6075">
            <v>74440</v>
          </cell>
          <cell r="B6075">
            <v>394.71</v>
          </cell>
        </row>
        <row r="6076">
          <cell r="A6076">
            <v>74445</v>
          </cell>
          <cell r="B6076">
            <v>181.71</v>
          </cell>
        </row>
        <row r="6077">
          <cell r="A6077">
            <v>74450</v>
          </cell>
          <cell r="B6077">
            <v>53.97</v>
          </cell>
        </row>
        <row r="6078">
          <cell r="A6078">
            <v>74455</v>
          </cell>
          <cell r="B6078">
            <v>428.34000000000003</v>
          </cell>
        </row>
        <row r="6079">
          <cell r="A6079">
            <v>74470</v>
          </cell>
          <cell r="B6079">
            <v>84.99</v>
          </cell>
        </row>
        <row r="6080">
          <cell r="A6080">
            <v>74485</v>
          </cell>
          <cell r="B6080">
            <v>470.73</v>
          </cell>
        </row>
        <row r="6081">
          <cell r="A6081">
            <v>74710</v>
          </cell>
          <cell r="B6081">
            <v>154.71</v>
          </cell>
        </row>
        <row r="6082">
          <cell r="A6082">
            <v>74712</v>
          </cell>
          <cell r="B6082">
            <v>1449.66</v>
          </cell>
        </row>
        <row r="6083">
          <cell r="A6083">
            <v>74713</v>
          </cell>
          <cell r="B6083">
            <v>803.61</v>
          </cell>
        </row>
        <row r="6084">
          <cell r="A6084">
            <v>74740</v>
          </cell>
          <cell r="B6084">
            <v>388.20000000000005</v>
          </cell>
        </row>
        <row r="6085">
          <cell r="A6085">
            <v>74742</v>
          </cell>
          <cell r="B6085">
            <v>99.66</v>
          </cell>
        </row>
        <row r="6086">
          <cell r="A6086">
            <v>74775</v>
          </cell>
          <cell r="B6086">
            <v>102.14999999999999</v>
          </cell>
        </row>
        <row r="6087">
          <cell r="A6087">
            <v>75557</v>
          </cell>
          <cell r="B6087">
            <v>1132.83</v>
          </cell>
        </row>
        <row r="6088">
          <cell r="A6088">
            <v>75559</v>
          </cell>
          <cell r="B6088">
            <v>1528.5</v>
          </cell>
        </row>
        <row r="6089">
          <cell r="A6089">
            <v>75561</v>
          </cell>
          <cell r="B6089">
            <v>1500.24</v>
          </cell>
        </row>
        <row r="6090">
          <cell r="A6090">
            <v>75563</v>
          </cell>
          <cell r="B6090">
            <v>1745.8200000000002</v>
          </cell>
        </row>
        <row r="6091">
          <cell r="A6091">
            <v>75565</v>
          </cell>
          <cell r="B6091">
            <v>189.99</v>
          </cell>
        </row>
        <row r="6092">
          <cell r="A6092">
            <v>75571</v>
          </cell>
          <cell r="B6092">
            <v>409.71</v>
          </cell>
        </row>
        <row r="6093">
          <cell r="A6093">
            <v>75572</v>
          </cell>
          <cell r="B6093">
            <v>918.78</v>
          </cell>
        </row>
        <row r="6094">
          <cell r="A6094">
            <v>75573</v>
          </cell>
          <cell r="B6094">
            <v>1152.48</v>
          </cell>
        </row>
        <row r="6095">
          <cell r="A6095">
            <v>75574</v>
          </cell>
          <cell r="B6095">
            <v>1128.0899999999999</v>
          </cell>
        </row>
        <row r="6096">
          <cell r="A6096">
            <v>75600</v>
          </cell>
          <cell r="B6096">
            <v>749.93999999999994</v>
          </cell>
        </row>
        <row r="6097">
          <cell r="A6097">
            <v>75605</v>
          </cell>
          <cell r="B6097">
            <v>458.22</v>
          </cell>
        </row>
        <row r="6098">
          <cell r="A6098">
            <v>75625</v>
          </cell>
          <cell r="B6098">
            <v>466.5</v>
          </cell>
        </row>
        <row r="6099">
          <cell r="A6099">
            <v>75630</v>
          </cell>
          <cell r="B6099">
            <v>576.06000000000006</v>
          </cell>
        </row>
        <row r="6100">
          <cell r="A6100">
            <v>75635</v>
          </cell>
          <cell r="B6100">
            <v>1123.8899999999999</v>
          </cell>
        </row>
        <row r="6101">
          <cell r="A6101">
            <v>75705</v>
          </cell>
          <cell r="B6101">
            <v>930.48</v>
          </cell>
        </row>
        <row r="6102">
          <cell r="A6102">
            <v>75710</v>
          </cell>
          <cell r="B6102">
            <v>554.13</v>
          </cell>
        </row>
        <row r="6103">
          <cell r="A6103">
            <v>75716</v>
          </cell>
          <cell r="B6103">
            <v>599.76</v>
          </cell>
        </row>
        <row r="6104">
          <cell r="A6104">
            <v>75726</v>
          </cell>
          <cell r="B6104">
            <v>637.91999999999996</v>
          </cell>
        </row>
        <row r="6105">
          <cell r="A6105">
            <v>75731</v>
          </cell>
          <cell r="B6105">
            <v>597.93000000000006</v>
          </cell>
        </row>
        <row r="6106">
          <cell r="A6106">
            <v>75733</v>
          </cell>
          <cell r="B6106">
            <v>660.42</v>
          </cell>
        </row>
        <row r="6107">
          <cell r="A6107">
            <v>75736</v>
          </cell>
          <cell r="B6107">
            <v>550.89</v>
          </cell>
        </row>
        <row r="6108">
          <cell r="A6108">
            <v>75741</v>
          </cell>
          <cell r="B6108">
            <v>497.43</v>
          </cell>
        </row>
        <row r="6109">
          <cell r="A6109">
            <v>75743</v>
          </cell>
          <cell r="B6109">
            <v>557.79</v>
          </cell>
        </row>
        <row r="6110">
          <cell r="A6110">
            <v>75746</v>
          </cell>
          <cell r="B6110">
            <v>521.09999999999991</v>
          </cell>
        </row>
        <row r="6111">
          <cell r="A6111">
            <v>75756</v>
          </cell>
          <cell r="B6111">
            <v>627.24</v>
          </cell>
        </row>
        <row r="6112">
          <cell r="A6112">
            <v>75774</v>
          </cell>
          <cell r="B6112">
            <v>368.07</v>
          </cell>
        </row>
        <row r="6113">
          <cell r="A6113">
            <v>75801</v>
          </cell>
          <cell r="B6113">
            <v>139.32</v>
          </cell>
        </row>
        <row r="6114">
          <cell r="A6114">
            <v>75803</v>
          </cell>
          <cell r="B6114">
            <v>191.52</v>
          </cell>
        </row>
        <row r="6115">
          <cell r="A6115">
            <v>75805</v>
          </cell>
          <cell r="B6115">
            <v>132.84</v>
          </cell>
        </row>
        <row r="6116">
          <cell r="A6116">
            <v>75807</v>
          </cell>
          <cell r="B6116">
            <v>175.68</v>
          </cell>
        </row>
        <row r="6117">
          <cell r="A6117">
            <v>75809</v>
          </cell>
          <cell r="B6117">
            <v>326.37</v>
          </cell>
        </row>
        <row r="6118">
          <cell r="A6118">
            <v>75810</v>
          </cell>
          <cell r="B6118">
            <v>156.54</v>
          </cell>
        </row>
        <row r="6119">
          <cell r="A6119">
            <v>75820</v>
          </cell>
          <cell r="B6119">
            <v>417.15000000000003</v>
          </cell>
        </row>
        <row r="6120">
          <cell r="A6120">
            <v>75822</v>
          </cell>
          <cell r="B6120">
            <v>499.83000000000004</v>
          </cell>
        </row>
        <row r="6121">
          <cell r="A6121">
            <v>75825</v>
          </cell>
          <cell r="B6121">
            <v>429.81000000000006</v>
          </cell>
        </row>
        <row r="6122">
          <cell r="A6122">
            <v>75827</v>
          </cell>
          <cell r="B6122">
            <v>452.15999999999997</v>
          </cell>
        </row>
        <row r="6123">
          <cell r="A6123">
            <v>75831</v>
          </cell>
          <cell r="B6123">
            <v>459.18</v>
          </cell>
        </row>
        <row r="6124">
          <cell r="A6124">
            <v>75833</v>
          </cell>
          <cell r="B6124">
            <v>551.64</v>
          </cell>
        </row>
        <row r="6125">
          <cell r="A6125">
            <v>75840</v>
          </cell>
          <cell r="B6125">
            <v>500.64</v>
          </cell>
        </row>
        <row r="6126">
          <cell r="A6126">
            <v>75842</v>
          </cell>
          <cell r="B6126">
            <v>612.68999999999994</v>
          </cell>
        </row>
        <row r="6127">
          <cell r="A6127">
            <v>75860</v>
          </cell>
          <cell r="B6127">
            <v>482.90999999999997</v>
          </cell>
        </row>
        <row r="6128">
          <cell r="A6128">
            <v>75870</v>
          </cell>
          <cell r="B6128">
            <v>603.93000000000006</v>
          </cell>
        </row>
        <row r="6129">
          <cell r="A6129">
            <v>75872</v>
          </cell>
          <cell r="B6129">
            <v>500.64</v>
          </cell>
        </row>
        <row r="6130">
          <cell r="A6130">
            <v>75880</v>
          </cell>
          <cell r="B6130">
            <v>427.56000000000006</v>
          </cell>
        </row>
        <row r="6131">
          <cell r="A6131">
            <v>75885</v>
          </cell>
          <cell r="B6131">
            <v>517.31999999999994</v>
          </cell>
        </row>
        <row r="6132">
          <cell r="A6132">
            <v>75887</v>
          </cell>
          <cell r="B6132">
            <v>525.68999999999994</v>
          </cell>
        </row>
        <row r="6133">
          <cell r="A6133">
            <v>75889</v>
          </cell>
          <cell r="B6133">
            <v>475.02</v>
          </cell>
        </row>
        <row r="6134">
          <cell r="A6134">
            <v>75891</v>
          </cell>
          <cell r="B6134">
            <v>478.74</v>
          </cell>
        </row>
        <row r="6135">
          <cell r="A6135">
            <v>75893</v>
          </cell>
          <cell r="B6135">
            <v>412.77</v>
          </cell>
        </row>
        <row r="6136">
          <cell r="A6136">
            <v>75894</v>
          </cell>
          <cell r="B6136">
            <v>230.07</v>
          </cell>
        </row>
        <row r="6137">
          <cell r="A6137">
            <v>75898</v>
          </cell>
          <cell r="B6137">
            <v>291.18</v>
          </cell>
        </row>
        <row r="6138">
          <cell r="A6138">
            <v>75901</v>
          </cell>
          <cell r="B6138">
            <v>949.23</v>
          </cell>
        </row>
        <row r="6139">
          <cell r="A6139">
            <v>75902</v>
          </cell>
          <cell r="B6139">
            <v>363.65999999999997</v>
          </cell>
        </row>
        <row r="6140">
          <cell r="A6140">
            <v>75956</v>
          </cell>
          <cell r="B6140">
            <v>1035.51</v>
          </cell>
        </row>
        <row r="6141">
          <cell r="A6141">
            <v>75957</v>
          </cell>
          <cell r="B6141">
            <v>886.53</v>
          </cell>
        </row>
        <row r="6142">
          <cell r="A6142">
            <v>75958</v>
          </cell>
          <cell r="B6142">
            <v>587.61</v>
          </cell>
        </row>
        <row r="6143">
          <cell r="A6143">
            <v>75959</v>
          </cell>
          <cell r="B6143">
            <v>515.43000000000006</v>
          </cell>
        </row>
        <row r="6144">
          <cell r="A6144">
            <v>75970</v>
          </cell>
          <cell r="B6144">
            <v>126.18</v>
          </cell>
        </row>
        <row r="6145">
          <cell r="A6145">
            <v>75984</v>
          </cell>
          <cell r="B6145">
            <v>372.96</v>
          </cell>
        </row>
        <row r="6146">
          <cell r="A6146">
            <v>75989</v>
          </cell>
          <cell r="B6146">
            <v>428.37</v>
          </cell>
        </row>
        <row r="6147">
          <cell r="A6147">
            <v>76000</v>
          </cell>
          <cell r="B6147">
            <v>168</v>
          </cell>
        </row>
        <row r="6148">
          <cell r="A6148">
            <v>76010</v>
          </cell>
          <cell r="B6148">
            <v>118.5</v>
          </cell>
        </row>
        <row r="6149">
          <cell r="A6149">
            <v>76080</v>
          </cell>
          <cell r="B6149">
            <v>230.70000000000002</v>
          </cell>
        </row>
        <row r="6150">
          <cell r="A6150">
            <v>76098</v>
          </cell>
          <cell r="B6150">
            <v>163.98</v>
          </cell>
        </row>
        <row r="6151">
          <cell r="A6151">
            <v>76100</v>
          </cell>
          <cell r="B6151">
            <v>355.23</v>
          </cell>
        </row>
        <row r="6152">
          <cell r="A6152">
            <v>76120</v>
          </cell>
          <cell r="B6152">
            <v>475.71</v>
          </cell>
        </row>
        <row r="6153">
          <cell r="A6153">
            <v>76125</v>
          </cell>
          <cell r="B6153">
            <v>44.13</v>
          </cell>
        </row>
        <row r="6154">
          <cell r="A6154">
            <v>76145</v>
          </cell>
          <cell r="B6154">
            <v>3765.54</v>
          </cell>
        </row>
        <row r="6155">
          <cell r="A6155">
            <v>76376</v>
          </cell>
          <cell r="B6155">
            <v>92.76</v>
          </cell>
        </row>
        <row r="6156">
          <cell r="A6156">
            <v>76377</v>
          </cell>
          <cell r="B6156">
            <v>288.93</v>
          </cell>
        </row>
        <row r="6157">
          <cell r="A6157">
            <v>76380</v>
          </cell>
          <cell r="B6157">
            <v>510.51</v>
          </cell>
        </row>
        <row r="6158">
          <cell r="A6158">
            <v>76391</v>
          </cell>
          <cell r="B6158">
            <v>844.05000000000007</v>
          </cell>
        </row>
        <row r="6159">
          <cell r="A6159">
            <v>76506</v>
          </cell>
          <cell r="B6159">
            <v>452.93999999999994</v>
          </cell>
        </row>
        <row r="6160">
          <cell r="A6160">
            <v>76510</v>
          </cell>
          <cell r="B6160">
            <v>265.08</v>
          </cell>
        </row>
        <row r="6161">
          <cell r="A6161">
            <v>76511</v>
          </cell>
          <cell r="B6161">
            <v>216.60000000000002</v>
          </cell>
        </row>
        <row r="6162">
          <cell r="A6162">
            <v>76512</v>
          </cell>
          <cell r="B6162">
            <v>181.26</v>
          </cell>
        </row>
        <row r="6163">
          <cell r="A6163">
            <v>76513</v>
          </cell>
          <cell r="B6163">
            <v>293.19</v>
          </cell>
        </row>
        <row r="6164">
          <cell r="A6164">
            <v>76514</v>
          </cell>
          <cell r="B6164">
            <v>41.46</v>
          </cell>
        </row>
        <row r="6165">
          <cell r="A6165">
            <v>76516</v>
          </cell>
          <cell r="B6165">
            <v>180.42000000000002</v>
          </cell>
        </row>
        <row r="6166">
          <cell r="A6166">
            <v>76519</v>
          </cell>
          <cell r="B6166">
            <v>262.86</v>
          </cell>
        </row>
        <row r="6167">
          <cell r="A6167">
            <v>76529</v>
          </cell>
          <cell r="B6167">
            <v>338.79</v>
          </cell>
        </row>
        <row r="6168">
          <cell r="A6168">
            <v>76536</v>
          </cell>
          <cell r="B6168">
            <v>446.64</v>
          </cell>
        </row>
        <row r="6169">
          <cell r="A6169">
            <v>76604</v>
          </cell>
          <cell r="B6169">
            <v>215.25</v>
          </cell>
        </row>
        <row r="6170">
          <cell r="A6170">
            <v>76641</v>
          </cell>
          <cell r="B6170">
            <v>408.06000000000006</v>
          </cell>
        </row>
        <row r="6171">
          <cell r="A6171">
            <v>76642</v>
          </cell>
          <cell r="B6171">
            <v>332.73</v>
          </cell>
        </row>
        <row r="6172">
          <cell r="A6172">
            <v>76700</v>
          </cell>
          <cell r="B6172">
            <v>461.54999999999995</v>
          </cell>
        </row>
        <row r="6173">
          <cell r="A6173">
            <v>76705</v>
          </cell>
          <cell r="B6173">
            <v>347.96999999999997</v>
          </cell>
        </row>
        <row r="6174">
          <cell r="A6174">
            <v>76706</v>
          </cell>
          <cell r="B6174">
            <v>427.38</v>
          </cell>
        </row>
        <row r="6175">
          <cell r="A6175">
            <v>76770</v>
          </cell>
          <cell r="B6175">
            <v>430.11</v>
          </cell>
        </row>
        <row r="6176">
          <cell r="A6176">
            <v>76775</v>
          </cell>
          <cell r="B6176">
            <v>225.32999999999998</v>
          </cell>
        </row>
        <row r="6177">
          <cell r="A6177">
            <v>76776</v>
          </cell>
          <cell r="B6177">
            <v>594.81000000000006</v>
          </cell>
        </row>
        <row r="6178">
          <cell r="A6178">
            <v>76800</v>
          </cell>
          <cell r="B6178">
            <v>605.16</v>
          </cell>
        </row>
        <row r="6179">
          <cell r="A6179">
            <v>76801</v>
          </cell>
          <cell r="B6179">
            <v>460.40999999999997</v>
          </cell>
        </row>
        <row r="6180">
          <cell r="A6180">
            <v>76802</v>
          </cell>
          <cell r="B6180">
            <v>227.21999999999997</v>
          </cell>
        </row>
        <row r="6181">
          <cell r="A6181">
            <v>76805</v>
          </cell>
          <cell r="B6181">
            <v>534.90000000000009</v>
          </cell>
        </row>
        <row r="6182">
          <cell r="A6182">
            <v>76810</v>
          </cell>
          <cell r="B6182">
            <v>336.39</v>
          </cell>
        </row>
        <row r="6183">
          <cell r="A6183">
            <v>76811</v>
          </cell>
          <cell r="B6183">
            <v>672.24</v>
          </cell>
        </row>
        <row r="6184">
          <cell r="A6184">
            <v>76812</v>
          </cell>
          <cell r="B6184">
            <v>744.72</v>
          </cell>
        </row>
        <row r="6185">
          <cell r="A6185">
            <v>76813</v>
          </cell>
          <cell r="B6185">
            <v>451.98</v>
          </cell>
        </row>
        <row r="6186">
          <cell r="A6186">
            <v>76814</v>
          </cell>
          <cell r="B6186">
            <v>280.68</v>
          </cell>
        </row>
        <row r="6187">
          <cell r="A6187">
            <v>76815</v>
          </cell>
          <cell r="B6187">
            <v>318.24</v>
          </cell>
        </row>
        <row r="6188">
          <cell r="A6188">
            <v>76816</v>
          </cell>
          <cell r="B6188">
            <v>431.52</v>
          </cell>
        </row>
        <row r="6189">
          <cell r="A6189">
            <v>76817</v>
          </cell>
          <cell r="B6189">
            <v>362.76</v>
          </cell>
        </row>
        <row r="6190">
          <cell r="A6190">
            <v>76818</v>
          </cell>
          <cell r="B6190">
            <v>452.09999999999997</v>
          </cell>
        </row>
        <row r="6191">
          <cell r="A6191">
            <v>76819</v>
          </cell>
          <cell r="B6191">
            <v>326.34000000000003</v>
          </cell>
        </row>
        <row r="6192">
          <cell r="A6192">
            <v>76820</v>
          </cell>
          <cell r="B6192">
            <v>170.46</v>
          </cell>
        </row>
        <row r="6193">
          <cell r="A6193">
            <v>76821</v>
          </cell>
          <cell r="B6193">
            <v>347.96999999999997</v>
          </cell>
        </row>
        <row r="6194">
          <cell r="A6194">
            <v>76825</v>
          </cell>
          <cell r="B6194">
            <v>1042.23</v>
          </cell>
        </row>
        <row r="6195">
          <cell r="A6195">
            <v>76826</v>
          </cell>
          <cell r="B6195">
            <v>629.52</v>
          </cell>
        </row>
        <row r="6196">
          <cell r="A6196">
            <v>76827</v>
          </cell>
          <cell r="B6196">
            <v>271.92</v>
          </cell>
        </row>
        <row r="6197">
          <cell r="A6197">
            <v>76828</v>
          </cell>
          <cell r="B6197">
            <v>186.84</v>
          </cell>
        </row>
        <row r="6198">
          <cell r="A6198">
            <v>76830</v>
          </cell>
          <cell r="B6198">
            <v>479.09999999999997</v>
          </cell>
        </row>
        <row r="6199">
          <cell r="A6199">
            <v>76831</v>
          </cell>
          <cell r="B6199">
            <v>464.70000000000005</v>
          </cell>
        </row>
        <row r="6200">
          <cell r="A6200">
            <v>76856</v>
          </cell>
          <cell r="B6200">
            <v>419.01</v>
          </cell>
        </row>
        <row r="6201">
          <cell r="A6201">
            <v>76857</v>
          </cell>
          <cell r="B6201">
            <v>186.27</v>
          </cell>
        </row>
        <row r="6202">
          <cell r="A6202">
            <v>76870</v>
          </cell>
          <cell r="B6202">
            <v>400.95000000000005</v>
          </cell>
        </row>
        <row r="6203">
          <cell r="A6203">
            <v>76872</v>
          </cell>
          <cell r="B6203">
            <v>549.41999999999996</v>
          </cell>
        </row>
        <row r="6204">
          <cell r="A6204">
            <v>76873</v>
          </cell>
          <cell r="B6204">
            <v>677.04</v>
          </cell>
        </row>
        <row r="6205">
          <cell r="A6205">
            <v>76881</v>
          </cell>
          <cell r="B6205">
            <v>193.5</v>
          </cell>
        </row>
        <row r="6206">
          <cell r="A6206">
            <v>76882</v>
          </cell>
          <cell r="B6206">
            <v>150.84</v>
          </cell>
        </row>
        <row r="6207">
          <cell r="A6207">
            <v>76883</v>
          </cell>
          <cell r="B6207">
            <v>257.85000000000002</v>
          </cell>
        </row>
        <row r="6208">
          <cell r="A6208">
            <v>76885</v>
          </cell>
          <cell r="B6208">
            <v>478.04999999999995</v>
          </cell>
        </row>
        <row r="6209">
          <cell r="A6209">
            <v>76886</v>
          </cell>
          <cell r="B6209">
            <v>401.54999999999995</v>
          </cell>
        </row>
        <row r="6210">
          <cell r="A6210">
            <v>76932</v>
          </cell>
          <cell r="B6210">
            <v>118.80000000000001</v>
          </cell>
        </row>
        <row r="6211">
          <cell r="A6211">
            <v>76936</v>
          </cell>
          <cell r="B6211">
            <v>1000.5</v>
          </cell>
        </row>
        <row r="6212">
          <cell r="A6212">
            <v>76937</v>
          </cell>
          <cell r="B6212">
            <v>152.16</v>
          </cell>
        </row>
        <row r="6213">
          <cell r="A6213">
            <v>76940</v>
          </cell>
          <cell r="B6213">
            <v>327.39</v>
          </cell>
        </row>
        <row r="6214">
          <cell r="A6214">
            <v>76941</v>
          </cell>
          <cell r="B6214">
            <v>221.88</v>
          </cell>
        </row>
        <row r="6215">
          <cell r="A6215">
            <v>76942</v>
          </cell>
          <cell r="B6215">
            <v>218.45999999999998</v>
          </cell>
        </row>
        <row r="6216">
          <cell r="A6216">
            <v>76945</v>
          </cell>
          <cell r="B6216">
            <v>110.49</v>
          </cell>
        </row>
        <row r="6217">
          <cell r="A6217">
            <v>76946</v>
          </cell>
          <cell r="B6217">
            <v>123.72</v>
          </cell>
        </row>
        <row r="6218">
          <cell r="A6218">
            <v>76948</v>
          </cell>
          <cell r="B6218">
            <v>314.88</v>
          </cell>
        </row>
        <row r="6219">
          <cell r="A6219">
            <v>76965</v>
          </cell>
          <cell r="B6219">
            <v>345.24</v>
          </cell>
        </row>
        <row r="6220">
          <cell r="A6220">
            <v>76975</v>
          </cell>
          <cell r="B6220">
            <v>141.21</v>
          </cell>
        </row>
        <row r="6221">
          <cell r="A6221">
            <v>76977</v>
          </cell>
          <cell r="B6221">
            <v>25.98</v>
          </cell>
        </row>
        <row r="6222">
          <cell r="A6222">
            <v>76978</v>
          </cell>
          <cell r="B6222">
            <v>1015.29</v>
          </cell>
        </row>
        <row r="6223">
          <cell r="A6223">
            <v>76979</v>
          </cell>
          <cell r="B6223">
            <v>671.28</v>
          </cell>
        </row>
        <row r="6224">
          <cell r="A6224">
            <v>76981</v>
          </cell>
          <cell r="B6224">
            <v>415.02</v>
          </cell>
        </row>
        <row r="6225">
          <cell r="A6225">
            <v>76982</v>
          </cell>
          <cell r="B6225">
            <v>370.32</v>
          </cell>
        </row>
        <row r="6226">
          <cell r="A6226">
            <v>76983</v>
          </cell>
          <cell r="B6226">
            <v>236.10000000000002</v>
          </cell>
        </row>
        <row r="6227">
          <cell r="A6227">
            <v>76998</v>
          </cell>
          <cell r="B6227">
            <v>198.45000000000002</v>
          </cell>
        </row>
        <row r="6228">
          <cell r="A6228">
            <v>77001</v>
          </cell>
          <cell r="B6228">
            <v>405.87</v>
          </cell>
        </row>
        <row r="6229">
          <cell r="A6229">
            <v>77002</v>
          </cell>
          <cell r="B6229">
            <v>468.18</v>
          </cell>
        </row>
        <row r="6230">
          <cell r="A6230">
            <v>77003</v>
          </cell>
          <cell r="B6230">
            <v>421.68</v>
          </cell>
        </row>
        <row r="6231">
          <cell r="A6231">
            <v>77011</v>
          </cell>
          <cell r="B6231">
            <v>894.33</v>
          </cell>
        </row>
        <row r="6232">
          <cell r="A6232">
            <v>77012</v>
          </cell>
          <cell r="B6232">
            <v>537.41999999999996</v>
          </cell>
        </row>
        <row r="6233">
          <cell r="A6233">
            <v>77013</v>
          </cell>
          <cell r="B6233">
            <v>612.41999999999996</v>
          </cell>
        </row>
        <row r="6234">
          <cell r="A6234">
            <v>77014</v>
          </cell>
          <cell r="B6234">
            <v>474.33000000000004</v>
          </cell>
        </row>
        <row r="6235">
          <cell r="A6235">
            <v>77021</v>
          </cell>
          <cell r="B6235">
            <v>1743.3600000000001</v>
          </cell>
        </row>
        <row r="6236">
          <cell r="A6236">
            <v>77022</v>
          </cell>
          <cell r="B6236">
            <v>687.39</v>
          </cell>
        </row>
        <row r="6237">
          <cell r="A6237">
            <v>77046</v>
          </cell>
          <cell r="B6237">
            <v>874.62000000000012</v>
          </cell>
        </row>
        <row r="6238">
          <cell r="A6238">
            <v>77047</v>
          </cell>
          <cell r="B6238">
            <v>902.76</v>
          </cell>
        </row>
        <row r="6239">
          <cell r="A6239">
            <v>77048</v>
          </cell>
          <cell r="B6239">
            <v>1395.8700000000001</v>
          </cell>
        </row>
        <row r="6240">
          <cell r="A6240">
            <v>77049</v>
          </cell>
          <cell r="B6240">
            <v>1419.72</v>
          </cell>
        </row>
        <row r="6241">
          <cell r="A6241">
            <v>77053</v>
          </cell>
          <cell r="B6241">
            <v>210</v>
          </cell>
        </row>
        <row r="6242">
          <cell r="A6242">
            <v>77054</v>
          </cell>
          <cell r="B6242">
            <v>272.96999999999997</v>
          </cell>
        </row>
        <row r="6243">
          <cell r="A6243">
            <v>77063</v>
          </cell>
          <cell r="B6243">
            <v>199.14</v>
          </cell>
        </row>
        <row r="6244">
          <cell r="A6244">
            <v>77065</v>
          </cell>
          <cell r="B6244">
            <v>496.47</v>
          </cell>
        </row>
        <row r="6245">
          <cell r="A6245">
            <v>77066</v>
          </cell>
          <cell r="B6245">
            <v>627.72</v>
          </cell>
        </row>
        <row r="6246">
          <cell r="A6246">
            <v>77067</v>
          </cell>
          <cell r="B6246">
            <v>510.54</v>
          </cell>
        </row>
        <row r="6247">
          <cell r="A6247">
            <v>77071</v>
          </cell>
          <cell r="B6247">
            <v>210.36</v>
          </cell>
        </row>
        <row r="6248">
          <cell r="A6248">
            <v>77072</v>
          </cell>
          <cell r="B6248">
            <v>101.43</v>
          </cell>
        </row>
        <row r="6249">
          <cell r="A6249">
            <v>77073</v>
          </cell>
          <cell r="B6249">
            <v>178.05</v>
          </cell>
        </row>
        <row r="6250">
          <cell r="A6250">
            <v>77074</v>
          </cell>
          <cell r="B6250">
            <v>256.5</v>
          </cell>
        </row>
        <row r="6251">
          <cell r="A6251">
            <v>77075</v>
          </cell>
          <cell r="B6251">
            <v>397.11</v>
          </cell>
        </row>
        <row r="6252">
          <cell r="A6252">
            <v>77076</v>
          </cell>
          <cell r="B6252">
            <v>424.77</v>
          </cell>
        </row>
        <row r="6253">
          <cell r="A6253">
            <v>77077</v>
          </cell>
          <cell r="B6253">
            <v>184.35000000000002</v>
          </cell>
        </row>
        <row r="6254">
          <cell r="A6254">
            <v>77078</v>
          </cell>
          <cell r="B6254">
            <v>397.16999999999996</v>
          </cell>
        </row>
        <row r="6255">
          <cell r="A6255">
            <v>77080</v>
          </cell>
          <cell r="B6255">
            <v>151.44</v>
          </cell>
        </row>
        <row r="6256">
          <cell r="A6256">
            <v>77081</v>
          </cell>
          <cell r="B6256">
            <v>123.47999999999999</v>
          </cell>
        </row>
        <row r="6257">
          <cell r="A6257">
            <v>77084</v>
          </cell>
          <cell r="B6257">
            <v>1222.1399999999999</v>
          </cell>
        </row>
        <row r="6258">
          <cell r="A6258">
            <v>77085</v>
          </cell>
          <cell r="B6258">
            <v>205.74</v>
          </cell>
        </row>
        <row r="6259">
          <cell r="A6259">
            <v>77086</v>
          </cell>
          <cell r="B6259">
            <v>131.37</v>
          </cell>
        </row>
        <row r="6260">
          <cell r="A6260">
            <v>77089</v>
          </cell>
          <cell r="B6260">
            <v>160.26</v>
          </cell>
        </row>
        <row r="6261">
          <cell r="A6261">
            <v>77090</v>
          </cell>
          <cell r="B6261">
            <v>10.23</v>
          </cell>
        </row>
        <row r="6262">
          <cell r="A6262">
            <v>77091</v>
          </cell>
          <cell r="B6262">
            <v>116.39999999999999</v>
          </cell>
        </row>
        <row r="6263">
          <cell r="A6263">
            <v>77092</v>
          </cell>
          <cell r="B6263">
            <v>33.630000000000003</v>
          </cell>
        </row>
        <row r="6264">
          <cell r="A6264">
            <v>77261</v>
          </cell>
          <cell r="B6264">
            <v>247.26</v>
          </cell>
        </row>
        <row r="6265">
          <cell r="A6265">
            <v>77262</v>
          </cell>
          <cell r="B6265">
            <v>375.9</v>
          </cell>
        </row>
        <row r="6266">
          <cell r="A6266">
            <v>77263</v>
          </cell>
          <cell r="B6266">
            <v>584.54999999999995</v>
          </cell>
        </row>
        <row r="6267">
          <cell r="A6267">
            <v>77280</v>
          </cell>
          <cell r="B6267">
            <v>1101.78</v>
          </cell>
        </row>
        <row r="6268">
          <cell r="A6268">
            <v>77285</v>
          </cell>
          <cell r="B6268">
            <v>1808.4299999999998</v>
          </cell>
        </row>
        <row r="6269">
          <cell r="A6269">
            <v>77290</v>
          </cell>
          <cell r="B6269">
            <v>1836.5700000000002</v>
          </cell>
        </row>
        <row r="6270">
          <cell r="A6270">
            <v>77293</v>
          </cell>
          <cell r="B6270">
            <v>1655.8500000000001</v>
          </cell>
        </row>
        <row r="6271">
          <cell r="A6271">
            <v>77295</v>
          </cell>
          <cell r="B6271">
            <v>1845.3000000000002</v>
          </cell>
        </row>
        <row r="6272">
          <cell r="A6272">
            <v>77300</v>
          </cell>
          <cell r="B6272">
            <v>252.09</v>
          </cell>
        </row>
        <row r="6273">
          <cell r="A6273">
            <v>77301</v>
          </cell>
          <cell r="B6273">
            <v>7376.07</v>
          </cell>
        </row>
        <row r="6274">
          <cell r="A6274">
            <v>77306</v>
          </cell>
          <cell r="B6274">
            <v>566.93999999999994</v>
          </cell>
        </row>
        <row r="6275">
          <cell r="A6275">
            <v>77307</v>
          </cell>
          <cell r="B6275">
            <v>1091.82</v>
          </cell>
        </row>
        <row r="6276">
          <cell r="A6276">
            <v>77316</v>
          </cell>
          <cell r="B6276">
            <v>968.76</v>
          </cell>
        </row>
        <row r="6277">
          <cell r="A6277">
            <v>77317</v>
          </cell>
          <cell r="B6277">
            <v>1273.5</v>
          </cell>
        </row>
        <row r="6278">
          <cell r="A6278">
            <v>77318</v>
          </cell>
          <cell r="B6278">
            <v>1799.04</v>
          </cell>
        </row>
        <row r="6279">
          <cell r="A6279">
            <v>77321</v>
          </cell>
          <cell r="B6279">
            <v>358.23</v>
          </cell>
        </row>
        <row r="6280">
          <cell r="A6280">
            <v>77331</v>
          </cell>
          <cell r="B6280">
            <v>239.07</v>
          </cell>
        </row>
        <row r="6281">
          <cell r="A6281">
            <v>77332</v>
          </cell>
          <cell r="B6281">
            <v>143.07</v>
          </cell>
        </row>
        <row r="6282">
          <cell r="A6282">
            <v>77333</v>
          </cell>
          <cell r="B6282">
            <v>548.54999999999995</v>
          </cell>
        </row>
        <row r="6283">
          <cell r="A6283">
            <v>77334</v>
          </cell>
          <cell r="B6283">
            <v>482.18999999999994</v>
          </cell>
        </row>
        <row r="6284">
          <cell r="A6284">
            <v>77336</v>
          </cell>
          <cell r="B6284">
            <v>352.89</v>
          </cell>
        </row>
        <row r="6285">
          <cell r="A6285">
            <v>77338</v>
          </cell>
          <cell r="B6285">
            <v>1784.28</v>
          </cell>
        </row>
        <row r="6286">
          <cell r="A6286">
            <v>77370</v>
          </cell>
          <cell r="B6286">
            <v>566.54999999999995</v>
          </cell>
        </row>
        <row r="6287">
          <cell r="A6287">
            <v>77372</v>
          </cell>
          <cell r="B6287">
            <v>4024.62</v>
          </cell>
        </row>
        <row r="6288">
          <cell r="A6288">
            <v>77373</v>
          </cell>
          <cell r="B6288">
            <v>4178.7000000000007</v>
          </cell>
        </row>
        <row r="6289">
          <cell r="A6289">
            <v>77401</v>
          </cell>
          <cell r="B6289">
            <v>170.88</v>
          </cell>
        </row>
        <row r="6290">
          <cell r="A6290">
            <v>77417</v>
          </cell>
          <cell r="B6290">
            <v>56.34</v>
          </cell>
        </row>
        <row r="6291">
          <cell r="A6291">
            <v>77427</v>
          </cell>
          <cell r="B6291">
            <v>670.38</v>
          </cell>
        </row>
        <row r="6292">
          <cell r="A6292">
            <v>77431</v>
          </cell>
          <cell r="B6292">
            <v>378.75</v>
          </cell>
        </row>
        <row r="6293">
          <cell r="A6293">
            <v>77432</v>
          </cell>
          <cell r="B6293">
            <v>1474.26</v>
          </cell>
        </row>
        <row r="6294">
          <cell r="A6294">
            <v>77435</v>
          </cell>
          <cell r="B6294">
            <v>2228.88</v>
          </cell>
        </row>
        <row r="6295">
          <cell r="A6295">
            <v>77469</v>
          </cell>
          <cell r="B6295">
            <v>1113.6600000000001</v>
          </cell>
        </row>
        <row r="6296">
          <cell r="A6296">
            <v>77470</v>
          </cell>
          <cell r="B6296">
            <v>508.16999999999996</v>
          </cell>
        </row>
        <row r="6297">
          <cell r="A6297">
            <v>77600</v>
          </cell>
          <cell r="B6297">
            <v>2162.4299999999998</v>
          </cell>
        </row>
        <row r="6298">
          <cell r="A6298">
            <v>77605</v>
          </cell>
          <cell r="B6298">
            <v>3933.54</v>
          </cell>
        </row>
        <row r="6299">
          <cell r="A6299">
            <v>77610</v>
          </cell>
          <cell r="B6299">
            <v>2837.58</v>
          </cell>
        </row>
        <row r="6300">
          <cell r="A6300">
            <v>77615</v>
          </cell>
          <cell r="B6300">
            <v>4442.58</v>
          </cell>
        </row>
        <row r="6301">
          <cell r="A6301">
            <v>77620</v>
          </cell>
          <cell r="B6301">
            <v>2595.33</v>
          </cell>
        </row>
        <row r="6302">
          <cell r="A6302">
            <v>77750</v>
          </cell>
          <cell r="B6302">
            <v>1461.96</v>
          </cell>
        </row>
        <row r="6303">
          <cell r="A6303">
            <v>77761</v>
          </cell>
          <cell r="B6303">
            <v>1607.8500000000001</v>
          </cell>
        </row>
        <row r="6304">
          <cell r="A6304">
            <v>77762</v>
          </cell>
          <cell r="B6304">
            <v>2088.87</v>
          </cell>
        </row>
        <row r="6305">
          <cell r="A6305">
            <v>77763</v>
          </cell>
          <cell r="B6305">
            <v>2929.7400000000002</v>
          </cell>
        </row>
        <row r="6306">
          <cell r="A6306">
            <v>77767</v>
          </cell>
          <cell r="B6306">
            <v>1000.56</v>
          </cell>
        </row>
        <row r="6307">
          <cell r="A6307">
            <v>77768</v>
          </cell>
          <cell r="B6307">
            <v>1464.6</v>
          </cell>
        </row>
        <row r="6308">
          <cell r="A6308">
            <v>77770</v>
          </cell>
          <cell r="B6308">
            <v>1375.1999999999998</v>
          </cell>
        </row>
        <row r="6309">
          <cell r="A6309">
            <v>77771</v>
          </cell>
          <cell r="B6309">
            <v>2371.98</v>
          </cell>
        </row>
        <row r="6310">
          <cell r="A6310">
            <v>77772</v>
          </cell>
          <cell r="B6310">
            <v>3539.67</v>
          </cell>
        </row>
        <row r="6311">
          <cell r="A6311">
            <v>77778</v>
          </cell>
          <cell r="B6311">
            <v>3496.0499999999997</v>
          </cell>
        </row>
        <row r="6312">
          <cell r="A6312">
            <v>77789</v>
          </cell>
          <cell r="B6312">
            <v>509.49</v>
          </cell>
        </row>
        <row r="6313">
          <cell r="A6313">
            <v>77790</v>
          </cell>
          <cell r="B6313">
            <v>70.77</v>
          </cell>
        </row>
        <row r="6314">
          <cell r="A6314">
            <v>78012</v>
          </cell>
          <cell r="B6314">
            <v>327.71999999999997</v>
          </cell>
        </row>
        <row r="6315">
          <cell r="A6315">
            <v>78013</v>
          </cell>
          <cell r="B6315">
            <v>729.3</v>
          </cell>
        </row>
        <row r="6316">
          <cell r="A6316">
            <v>78014</v>
          </cell>
          <cell r="B6316">
            <v>909.81</v>
          </cell>
        </row>
        <row r="6317">
          <cell r="A6317">
            <v>78015</v>
          </cell>
          <cell r="B6317">
            <v>876.36</v>
          </cell>
        </row>
        <row r="6318">
          <cell r="A6318">
            <v>78016</v>
          </cell>
          <cell r="B6318">
            <v>1048.8600000000001</v>
          </cell>
        </row>
        <row r="6319">
          <cell r="A6319">
            <v>78018</v>
          </cell>
          <cell r="B6319">
            <v>1182.21</v>
          </cell>
        </row>
        <row r="6320">
          <cell r="A6320">
            <v>78020</v>
          </cell>
          <cell r="B6320">
            <v>306.69</v>
          </cell>
        </row>
        <row r="6321">
          <cell r="A6321">
            <v>78070</v>
          </cell>
          <cell r="B6321">
            <v>1112.76</v>
          </cell>
        </row>
        <row r="6322">
          <cell r="A6322">
            <v>78071</v>
          </cell>
          <cell r="B6322">
            <v>1321.1100000000001</v>
          </cell>
        </row>
        <row r="6323">
          <cell r="A6323">
            <v>78072</v>
          </cell>
          <cell r="B6323">
            <v>1645.8600000000001</v>
          </cell>
        </row>
        <row r="6324">
          <cell r="A6324">
            <v>78075</v>
          </cell>
          <cell r="B6324">
            <v>1703.97</v>
          </cell>
        </row>
        <row r="6325">
          <cell r="A6325">
            <v>78102</v>
          </cell>
          <cell r="B6325">
            <v>656.91</v>
          </cell>
        </row>
        <row r="6326">
          <cell r="A6326">
            <v>78103</v>
          </cell>
          <cell r="B6326">
            <v>702.18000000000006</v>
          </cell>
        </row>
        <row r="6327">
          <cell r="A6327">
            <v>78104</v>
          </cell>
          <cell r="B6327">
            <v>949.31999999999994</v>
          </cell>
        </row>
        <row r="6328">
          <cell r="A6328">
            <v>78110</v>
          </cell>
          <cell r="B6328">
            <v>277.40999999999997</v>
          </cell>
        </row>
        <row r="6329">
          <cell r="A6329">
            <v>78111</v>
          </cell>
          <cell r="B6329">
            <v>294.69</v>
          </cell>
        </row>
        <row r="6330">
          <cell r="A6330">
            <v>78120</v>
          </cell>
          <cell r="B6330">
            <v>283.23</v>
          </cell>
        </row>
        <row r="6331">
          <cell r="A6331">
            <v>78121</v>
          </cell>
          <cell r="B6331">
            <v>307.08</v>
          </cell>
        </row>
        <row r="6332">
          <cell r="A6332">
            <v>78122</v>
          </cell>
          <cell r="B6332">
            <v>394.47</v>
          </cell>
        </row>
        <row r="6333">
          <cell r="A6333">
            <v>78130</v>
          </cell>
          <cell r="B6333">
            <v>490.77</v>
          </cell>
        </row>
        <row r="6334">
          <cell r="A6334">
            <v>78140</v>
          </cell>
          <cell r="B6334">
            <v>432.57</v>
          </cell>
        </row>
        <row r="6335">
          <cell r="A6335">
            <v>78185</v>
          </cell>
          <cell r="B6335">
            <v>645.54</v>
          </cell>
        </row>
        <row r="6336">
          <cell r="A6336">
            <v>78191</v>
          </cell>
          <cell r="B6336">
            <v>490.77</v>
          </cell>
        </row>
        <row r="6337">
          <cell r="A6337">
            <v>78195</v>
          </cell>
          <cell r="B6337">
            <v>1333.68</v>
          </cell>
        </row>
        <row r="6338">
          <cell r="A6338">
            <v>78201</v>
          </cell>
          <cell r="B6338">
            <v>730.02</v>
          </cell>
        </row>
        <row r="6339">
          <cell r="A6339">
            <v>78202</v>
          </cell>
          <cell r="B6339">
            <v>796.37999999999988</v>
          </cell>
        </row>
        <row r="6340">
          <cell r="A6340">
            <v>78215</v>
          </cell>
          <cell r="B6340">
            <v>750.87</v>
          </cell>
        </row>
        <row r="6341">
          <cell r="A6341">
            <v>78216</v>
          </cell>
          <cell r="B6341">
            <v>513.36</v>
          </cell>
        </row>
        <row r="6342">
          <cell r="A6342">
            <v>78226</v>
          </cell>
          <cell r="B6342">
            <v>1237.47</v>
          </cell>
        </row>
        <row r="6343">
          <cell r="A6343">
            <v>78227</v>
          </cell>
          <cell r="B6343">
            <v>1665.72</v>
          </cell>
        </row>
        <row r="6344">
          <cell r="A6344">
            <v>78230</v>
          </cell>
          <cell r="B6344">
            <v>676.65000000000009</v>
          </cell>
        </row>
        <row r="6345">
          <cell r="A6345">
            <v>78231</v>
          </cell>
          <cell r="B6345">
            <v>412.89</v>
          </cell>
        </row>
        <row r="6346">
          <cell r="A6346">
            <v>78232</v>
          </cell>
          <cell r="B6346">
            <v>407.40000000000003</v>
          </cell>
        </row>
        <row r="6347">
          <cell r="A6347">
            <v>78258</v>
          </cell>
          <cell r="B6347">
            <v>810.03</v>
          </cell>
        </row>
        <row r="6348">
          <cell r="A6348">
            <v>78261</v>
          </cell>
          <cell r="B6348">
            <v>761.25</v>
          </cell>
        </row>
        <row r="6349">
          <cell r="A6349">
            <v>78262</v>
          </cell>
          <cell r="B6349">
            <v>936.12000000000012</v>
          </cell>
        </row>
        <row r="6350">
          <cell r="A6350">
            <v>78264</v>
          </cell>
          <cell r="B6350">
            <v>1256.94</v>
          </cell>
        </row>
        <row r="6351">
          <cell r="A6351">
            <v>78265</v>
          </cell>
          <cell r="B6351">
            <v>1485.48</v>
          </cell>
        </row>
        <row r="6352">
          <cell r="A6352">
            <v>78266</v>
          </cell>
          <cell r="B6352">
            <v>1689.69</v>
          </cell>
        </row>
        <row r="6353">
          <cell r="A6353">
            <v>78278</v>
          </cell>
          <cell r="B6353">
            <v>1320.84</v>
          </cell>
        </row>
        <row r="6354">
          <cell r="A6354">
            <v>78282</v>
          </cell>
          <cell r="B6354">
            <v>50.64</v>
          </cell>
        </row>
        <row r="6355">
          <cell r="A6355">
            <v>78290</v>
          </cell>
          <cell r="B6355">
            <v>1258.8000000000002</v>
          </cell>
        </row>
        <row r="6356">
          <cell r="A6356">
            <v>78291</v>
          </cell>
          <cell r="B6356">
            <v>994.44</v>
          </cell>
        </row>
        <row r="6357">
          <cell r="A6357">
            <v>78300</v>
          </cell>
          <cell r="B6357">
            <v>861.08999999999992</v>
          </cell>
        </row>
        <row r="6358">
          <cell r="A6358">
            <v>78305</v>
          </cell>
          <cell r="B6358">
            <v>1046.22</v>
          </cell>
        </row>
        <row r="6359">
          <cell r="A6359">
            <v>78306</v>
          </cell>
          <cell r="B6359">
            <v>1119.3600000000001</v>
          </cell>
        </row>
        <row r="6360">
          <cell r="A6360">
            <v>78315</v>
          </cell>
          <cell r="B6360">
            <v>1311.57</v>
          </cell>
        </row>
        <row r="6361">
          <cell r="A6361">
            <v>78414</v>
          </cell>
          <cell r="B6361">
            <v>72.300000000000011</v>
          </cell>
        </row>
        <row r="6362">
          <cell r="A6362">
            <v>78428</v>
          </cell>
          <cell r="B6362">
            <v>704.06999999999994</v>
          </cell>
        </row>
        <row r="6363">
          <cell r="A6363">
            <v>78429</v>
          </cell>
          <cell r="B6363">
            <v>268.98</v>
          </cell>
        </row>
        <row r="6364">
          <cell r="A6364">
            <v>78430</v>
          </cell>
          <cell r="B6364">
            <v>255.39</v>
          </cell>
        </row>
        <row r="6365">
          <cell r="A6365">
            <v>78431</v>
          </cell>
          <cell r="B6365">
            <v>299.76</v>
          </cell>
        </row>
        <row r="6366">
          <cell r="A6366">
            <v>78432</v>
          </cell>
          <cell r="B6366">
            <v>317.52</v>
          </cell>
        </row>
        <row r="6367">
          <cell r="A6367">
            <v>78433</v>
          </cell>
          <cell r="B6367">
            <v>346.79999999999995</v>
          </cell>
        </row>
        <row r="6368">
          <cell r="A6368">
            <v>78434</v>
          </cell>
          <cell r="B6368">
            <v>99.539999999999992</v>
          </cell>
        </row>
        <row r="6369">
          <cell r="A6369">
            <v>78445</v>
          </cell>
          <cell r="B6369">
            <v>800.69999999999993</v>
          </cell>
        </row>
        <row r="6370">
          <cell r="A6370">
            <v>78451</v>
          </cell>
          <cell r="B6370">
            <v>1271.5500000000002</v>
          </cell>
        </row>
        <row r="6371">
          <cell r="A6371">
            <v>78452</v>
          </cell>
          <cell r="B6371">
            <v>1770.96</v>
          </cell>
        </row>
        <row r="6372">
          <cell r="A6372">
            <v>78453</v>
          </cell>
          <cell r="B6372">
            <v>1102.6200000000001</v>
          </cell>
        </row>
        <row r="6373">
          <cell r="A6373">
            <v>78454</v>
          </cell>
          <cell r="B6373">
            <v>1647.03</v>
          </cell>
        </row>
        <row r="6374">
          <cell r="A6374">
            <v>78456</v>
          </cell>
          <cell r="B6374">
            <v>1178.07</v>
          </cell>
        </row>
        <row r="6375">
          <cell r="A6375">
            <v>78457</v>
          </cell>
          <cell r="B6375">
            <v>616.77</v>
          </cell>
        </row>
        <row r="6376">
          <cell r="A6376">
            <v>78458</v>
          </cell>
          <cell r="B6376">
            <v>782.94</v>
          </cell>
        </row>
        <row r="6377">
          <cell r="A6377">
            <v>78459</v>
          </cell>
          <cell r="B6377">
            <v>247.38</v>
          </cell>
        </row>
        <row r="6378">
          <cell r="A6378">
            <v>78466</v>
          </cell>
          <cell r="B6378">
            <v>699.78</v>
          </cell>
        </row>
        <row r="6379">
          <cell r="A6379">
            <v>78468</v>
          </cell>
          <cell r="B6379">
            <v>736.08</v>
          </cell>
        </row>
        <row r="6380">
          <cell r="A6380">
            <v>78469</v>
          </cell>
          <cell r="B6380">
            <v>835.41000000000008</v>
          </cell>
        </row>
        <row r="6381">
          <cell r="A6381">
            <v>78472</v>
          </cell>
          <cell r="B6381">
            <v>853.19999999999993</v>
          </cell>
        </row>
        <row r="6382">
          <cell r="A6382">
            <v>78473</v>
          </cell>
          <cell r="B6382">
            <v>1077.51</v>
          </cell>
        </row>
        <row r="6383">
          <cell r="A6383">
            <v>78481</v>
          </cell>
          <cell r="B6383">
            <v>660.42</v>
          </cell>
        </row>
        <row r="6384">
          <cell r="A6384">
            <v>78483</v>
          </cell>
          <cell r="B6384">
            <v>887.52</v>
          </cell>
        </row>
        <row r="6385">
          <cell r="A6385">
            <v>78491</v>
          </cell>
          <cell r="B6385">
            <v>240.48</v>
          </cell>
        </row>
        <row r="6386">
          <cell r="A6386">
            <v>78492</v>
          </cell>
          <cell r="B6386">
            <v>287.37</v>
          </cell>
        </row>
        <row r="6387">
          <cell r="A6387">
            <v>78494</v>
          </cell>
          <cell r="B6387">
            <v>852.54</v>
          </cell>
        </row>
        <row r="6388">
          <cell r="A6388">
            <v>78496</v>
          </cell>
          <cell r="B6388">
            <v>156.96</v>
          </cell>
        </row>
        <row r="6389">
          <cell r="A6389">
            <v>78579</v>
          </cell>
          <cell r="B6389">
            <v>717.36</v>
          </cell>
        </row>
        <row r="6390">
          <cell r="A6390">
            <v>78580</v>
          </cell>
          <cell r="B6390">
            <v>895.23</v>
          </cell>
        </row>
        <row r="6391">
          <cell r="A6391">
            <v>78582</v>
          </cell>
          <cell r="B6391">
            <v>1254.21</v>
          </cell>
        </row>
        <row r="6392">
          <cell r="A6392">
            <v>78597</v>
          </cell>
          <cell r="B6392">
            <v>756.66</v>
          </cell>
        </row>
        <row r="6393">
          <cell r="A6393">
            <v>78598</v>
          </cell>
          <cell r="B6393">
            <v>1146.18</v>
          </cell>
        </row>
        <row r="6394">
          <cell r="A6394">
            <v>78600</v>
          </cell>
          <cell r="B6394">
            <v>693.68999999999994</v>
          </cell>
        </row>
        <row r="6395">
          <cell r="A6395">
            <v>78601</v>
          </cell>
          <cell r="B6395">
            <v>827.09999999999991</v>
          </cell>
        </row>
        <row r="6396">
          <cell r="A6396">
            <v>78605</v>
          </cell>
          <cell r="B6396">
            <v>767.37</v>
          </cell>
        </row>
        <row r="6397">
          <cell r="A6397">
            <v>78606</v>
          </cell>
          <cell r="B6397">
            <v>1247.4000000000001</v>
          </cell>
        </row>
        <row r="6398">
          <cell r="A6398">
            <v>78608</v>
          </cell>
          <cell r="B6398">
            <v>234.81</v>
          </cell>
        </row>
        <row r="6399">
          <cell r="A6399">
            <v>78610</v>
          </cell>
          <cell r="B6399">
            <v>676.43999999999994</v>
          </cell>
        </row>
        <row r="6400">
          <cell r="A6400">
            <v>78630</v>
          </cell>
          <cell r="B6400">
            <v>1285.3499999999999</v>
          </cell>
        </row>
        <row r="6401">
          <cell r="A6401">
            <v>78635</v>
          </cell>
          <cell r="B6401">
            <v>1290.21</v>
          </cell>
        </row>
        <row r="6402">
          <cell r="A6402">
            <v>78645</v>
          </cell>
          <cell r="B6402">
            <v>1233.21</v>
          </cell>
        </row>
        <row r="6403">
          <cell r="A6403">
            <v>78650</v>
          </cell>
          <cell r="B6403">
            <v>1033.1999999999998</v>
          </cell>
        </row>
        <row r="6404">
          <cell r="A6404">
            <v>78660</v>
          </cell>
          <cell r="B6404">
            <v>581.61</v>
          </cell>
        </row>
        <row r="6405">
          <cell r="A6405">
            <v>78700</v>
          </cell>
          <cell r="B6405">
            <v>652.89</v>
          </cell>
        </row>
        <row r="6406">
          <cell r="A6406">
            <v>78701</v>
          </cell>
          <cell r="B6406">
            <v>862.62000000000012</v>
          </cell>
        </row>
        <row r="6407">
          <cell r="A6407">
            <v>78707</v>
          </cell>
          <cell r="B6407">
            <v>877.53</v>
          </cell>
        </row>
        <row r="6408">
          <cell r="A6408">
            <v>78708</v>
          </cell>
          <cell r="B6408">
            <v>682.92</v>
          </cell>
        </row>
        <row r="6409">
          <cell r="A6409">
            <v>78709</v>
          </cell>
          <cell r="B6409">
            <v>1391.22</v>
          </cell>
        </row>
        <row r="6410">
          <cell r="A6410">
            <v>78725</v>
          </cell>
          <cell r="B6410">
            <v>456.15000000000003</v>
          </cell>
        </row>
        <row r="6411">
          <cell r="A6411">
            <v>78730</v>
          </cell>
          <cell r="B6411">
            <v>279.57</v>
          </cell>
        </row>
        <row r="6412">
          <cell r="A6412">
            <v>78740</v>
          </cell>
          <cell r="B6412">
            <v>829.53</v>
          </cell>
        </row>
        <row r="6413">
          <cell r="A6413">
            <v>78761</v>
          </cell>
          <cell r="B6413">
            <v>808.14</v>
          </cell>
        </row>
        <row r="6414">
          <cell r="A6414">
            <v>78800</v>
          </cell>
          <cell r="B6414">
            <v>958.26</v>
          </cell>
        </row>
        <row r="6415">
          <cell r="A6415">
            <v>78801</v>
          </cell>
          <cell r="B6415">
            <v>1039.4100000000001</v>
          </cell>
        </row>
        <row r="6416">
          <cell r="A6416">
            <v>78802</v>
          </cell>
          <cell r="B6416">
            <v>1175.6100000000001</v>
          </cell>
        </row>
        <row r="6417">
          <cell r="A6417">
            <v>78803</v>
          </cell>
          <cell r="B6417">
            <v>1444.98</v>
          </cell>
        </row>
        <row r="6418">
          <cell r="A6418">
            <v>78804</v>
          </cell>
          <cell r="B6418">
            <v>2477.25</v>
          </cell>
        </row>
        <row r="6419">
          <cell r="A6419">
            <v>78808</v>
          </cell>
          <cell r="B6419">
            <v>157.62</v>
          </cell>
        </row>
        <row r="6420">
          <cell r="A6420">
            <v>78811</v>
          </cell>
          <cell r="B6420">
            <v>239.19</v>
          </cell>
        </row>
        <row r="6421">
          <cell r="A6421">
            <v>78812</v>
          </cell>
          <cell r="B6421">
            <v>306.29999999999995</v>
          </cell>
        </row>
        <row r="6422">
          <cell r="A6422">
            <v>78813</v>
          </cell>
          <cell r="B6422">
            <v>308.88</v>
          </cell>
        </row>
        <row r="6423">
          <cell r="A6423">
            <v>78814</v>
          </cell>
          <cell r="B6423">
            <v>348.57</v>
          </cell>
        </row>
        <row r="6424">
          <cell r="A6424">
            <v>78815</v>
          </cell>
          <cell r="B6424">
            <v>386.58000000000004</v>
          </cell>
        </row>
        <row r="6425">
          <cell r="A6425">
            <v>78816</v>
          </cell>
          <cell r="B6425">
            <v>388.53</v>
          </cell>
        </row>
        <row r="6426">
          <cell r="A6426">
            <v>78830</v>
          </cell>
          <cell r="B6426">
            <v>1814.88</v>
          </cell>
        </row>
        <row r="6427">
          <cell r="A6427">
            <v>78831</v>
          </cell>
          <cell r="B6427">
            <v>2692.02</v>
          </cell>
        </row>
        <row r="6428">
          <cell r="A6428">
            <v>78832</v>
          </cell>
          <cell r="B6428">
            <v>3457.8900000000003</v>
          </cell>
        </row>
        <row r="6429">
          <cell r="A6429">
            <v>78835</v>
          </cell>
          <cell r="B6429">
            <v>370.17</v>
          </cell>
        </row>
        <row r="6430">
          <cell r="A6430">
            <v>79005</v>
          </cell>
          <cell r="B6430">
            <v>499.65000000000003</v>
          </cell>
        </row>
        <row r="6431">
          <cell r="A6431">
            <v>79101</v>
          </cell>
          <cell r="B6431">
            <v>545.18999999999994</v>
          </cell>
        </row>
        <row r="6432">
          <cell r="A6432">
            <v>79200</v>
          </cell>
          <cell r="B6432">
            <v>484.74</v>
          </cell>
        </row>
        <row r="6433">
          <cell r="A6433">
            <v>79300</v>
          </cell>
          <cell r="B6433">
            <v>213.24</v>
          </cell>
        </row>
        <row r="6434">
          <cell r="A6434">
            <v>79403</v>
          </cell>
          <cell r="B6434">
            <v>753.06000000000006</v>
          </cell>
        </row>
        <row r="6435">
          <cell r="A6435">
            <v>79440</v>
          </cell>
          <cell r="B6435">
            <v>430.26</v>
          </cell>
        </row>
        <row r="6436">
          <cell r="A6436">
            <v>79445</v>
          </cell>
          <cell r="B6436">
            <v>368.21999999999997</v>
          </cell>
        </row>
        <row r="6437">
          <cell r="A6437">
            <v>80503</v>
          </cell>
          <cell r="B6437">
            <v>97.109999999999985</v>
          </cell>
        </row>
        <row r="6438">
          <cell r="A6438">
            <v>80504</v>
          </cell>
          <cell r="B6438">
            <v>188.55</v>
          </cell>
        </row>
        <row r="6439">
          <cell r="A6439">
            <v>80505</v>
          </cell>
          <cell r="B6439">
            <v>336.57</v>
          </cell>
        </row>
        <row r="6440">
          <cell r="A6440">
            <v>80506</v>
          </cell>
          <cell r="B6440">
            <v>149.91</v>
          </cell>
        </row>
        <row r="6441">
          <cell r="A6441">
            <v>83020</v>
          </cell>
          <cell r="B6441">
            <v>60.72</v>
          </cell>
        </row>
        <row r="6442">
          <cell r="A6442">
            <v>84165</v>
          </cell>
          <cell r="B6442">
            <v>60.72</v>
          </cell>
        </row>
        <row r="6443">
          <cell r="A6443">
            <v>84166</v>
          </cell>
          <cell r="B6443">
            <v>60.72</v>
          </cell>
        </row>
        <row r="6444">
          <cell r="A6444">
            <v>84181</v>
          </cell>
          <cell r="B6444">
            <v>60.72</v>
          </cell>
        </row>
        <row r="6445">
          <cell r="A6445">
            <v>84182</v>
          </cell>
          <cell r="B6445">
            <v>60.72</v>
          </cell>
        </row>
        <row r="6446">
          <cell r="A6446">
            <v>85060</v>
          </cell>
          <cell r="B6446">
            <v>82.08</v>
          </cell>
        </row>
        <row r="6447">
          <cell r="A6447">
            <v>85097</v>
          </cell>
          <cell r="B6447">
            <v>253.29000000000002</v>
          </cell>
        </row>
        <row r="6448">
          <cell r="A6448">
            <v>85390</v>
          </cell>
          <cell r="B6448">
            <v>123.93</v>
          </cell>
        </row>
        <row r="6449">
          <cell r="A6449">
            <v>85396</v>
          </cell>
          <cell r="B6449">
            <v>66.75</v>
          </cell>
        </row>
        <row r="6450">
          <cell r="A6450">
            <v>85576</v>
          </cell>
          <cell r="B6450">
            <v>60.72</v>
          </cell>
        </row>
        <row r="6451">
          <cell r="A6451">
            <v>86077</v>
          </cell>
          <cell r="B6451">
            <v>187.64999999999998</v>
          </cell>
        </row>
        <row r="6452">
          <cell r="A6452">
            <v>86078</v>
          </cell>
          <cell r="B6452">
            <v>187.64999999999998</v>
          </cell>
        </row>
        <row r="6453">
          <cell r="A6453">
            <v>86079</v>
          </cell>
          <cell r="B6453">
            <v>189.06</v>
          </cell>
        </row>
        <row r="6454">
          <cell r="A6454">
            <v>86153</v>
          </cell>
          <cell r="B6454">
            <v>114.53999999999999</v>
          </cell>
        </row>
        <row r="6455">
          <cell r="A6455">
            <v>86255</v>
          </cell>
          <cell r="B6455">
            <v>60.72</v>
          </cell>
        </row>
        <row r="6456">
          <cell r="A6456">
            <v>86256</v>
          </cell>
          <cell r="B6456">
            <v>60.72</v>
          </cell>
        </row>
        <row r="6457">
          <cell r="A6457">
            <v>86320</v>
          </cell>
          <cell r="B6457">
            <v>60.72</v>
          </cell>
        </row>
        <row r="6458">
          <cell r="A6458">
            <v>86325</v>
          </cell>
          <cell r="B6458">
            <v>60.72</v>
          </cell>
        </row>
        <row r="6459">
          <cell r="A6459">
            <v>86327</v>
          </cell>
          <cell r="B6459">
            <v>75.989999999999995</v>
          </cell>
        </row>
        <row r="6460">
          <cell r="A6460">
            <v>86334</v>
          </cell>
          <cell r="B6460">
            <v>60.72</v>
          </cell>
        </row>
        <row r="6461">
          <cell r="A6461">
            <v>86335</v>
          </cell>
          <cell r="B6461">
            <v>60.72</v>
          </cell>
        </row>
        <row r="6462">
          <cell r="A6462">
            <v>86486</v>
          </cell>
          <cell r="B6462">
            <v>25.589999999999996</v>
          </cell>
        </row>
        <row r="6463">
          <cell r="A6463">
            <v>86490</v>
          </cell>
          <cell r="B6463">
            <v>324.51</v>
          </cell>
        </row>
        <row r="6464">
          <cell r="A6464">
            <v>86510</v>
          </cell>
          <cell r="B6464">
            <v>29.79</v>
          </cell>
        </row>
        <row r="6465">
          <cell r="A6465">
            <v>86580</v>
          </cell>
          <cell r="B6465">
            <v>40.980000000000004</v>
          </cell>
        </row>
        <row r="6466">
          <cell r="A6466">
            <v>87164</v>
          </cell>
          <cell r="B6466">
            <v>66.300000000000011</v>
          </cell>
        </row>
        <row r="6467">
          <cell r="A6467">
            <v>87207</v>
          </cell>
          <cell r="B6467">
            <v>60.72</v>
          </cell>
        </row>
        <row r="6468">
          <cell r="A6468">
            <v>88104</v>
          </cell>
          <cell r="B6468">
            <v>268.32</v>
          </cell>
        </row>
        <row r="6469">
          <cell r="A6469">
            <v>88106</v>
          </cell>
          <cell r="B6469">
            <v>277.68</v>
          </cell>
        </row>
        <row r="6470">
          <cell r="A6470">
            <v>88108</v>
          </cell>
          <cell r="B6470">
            <v>260.25</v>
          </cell>
        </row>
        <row r="6471">
          <cell r="A6471">
            <v>88112</v>
          </cell>
          <cell r="B6471">
            <v>259.46999999999997</v>
          </cell>
        </row>
        <row r="6472">
          <cell r="A6472">
            <v>88120</v>
          </cell>
          <cell r="B6472">
            <v>2447.91</v>
          </cell>
        </row>
        <row r="6473">
          <cell r="A6473">
            <v>88121</v>
          </cell>
          <cell r="B6473">
            <v>1716.33</v>
          </cell>
        </row>
        <row r="6474">
          <cell r="A6474">
            <v>88125</v>
          </cell>
          <cell r="B6474">
            <v>107.72999999999999</v>
          </cell>
        </row>
        <row r="6475">
          <cell r="A6475">
            <v>88141</v>
          </cell>
          <cell r="B6475">
            <v>86.34</v>
          </cell>
        </row>
        <row r="6476">
          <cell r="A6476">
            <v>88160</v>
          </cell>
          <cell r="B6476">
            <v>295.23</v>
          </cell>
        </row>
        <row r="6477">
          <cell r="A6477">
            <v>88161</v>
          </cell>
          <cell r="B6477">
            <v>302.21999999999997</v>
          </cell>
        </row>
        <row r="6478">
          <cell r="A6478">
            <v>88162</v>
          </cell>
          <cell r="B6478">
            <v>469.11</v>
          </cell>
        </row>
        <row r="6479">
          <cell r="A6479">
            <v>88172</v>
          </cell>
          <cell r="B6479">
            <v>208.11</v>
          </cell>
        </row>
        <row r="6480">
          <cell r="A6480">
            <v>88173</v>
          </cell>
          <cell r="B6480">
            <v>624.99</v>
          </cell>
        </row>
        <row r="6481">
          <cell r="A6481">
            <v>88177</v>
          </cell>
          <cell r="B6481">
            <v>108.12</v>
          </cell>
        </row>
        <row r="6482">
          <cell r="A6482">
            <v>88182</v>
          </cell>
          <cell r="B6482">
            <v>640.14</v>
          </cell>
        </row>
        <row r="6483">
          <cell r="A6483">
            <v>88184</v>
          </cell>
          <cell r="B6483">
            <v>308.21999999999997</v>
          </cell>
        </row>
        <row r="6484">
          <cell r="A6484">
            <v>88185</v>
          </cell>
          <cell r="B6484">
            <v>99.18</v>
          </cell>
        </row>
        <row r="6485">
          <cell r="A6485">
            <v>88187</v>
          </cell>
          <cell r="B6485">
            <v>119.55000000000001</v>
          </cell>
        </row>
        <row r="6486">
          <cell r="A6486">
            <v>88188</v>
          </cell>
          <cell r="B6486">
            <v>212.96999999999997</v>
          </cell>
        </row>
        <row r="6487">
          <cell r="A6487">
            <v>88189</v>
          </cell>
          <cell r="B6487">
            <v>285.65999999999997</v>
          </cell>
        </row>
        <row r="6488">
          <cell r="A6488">
            <v>88291</v>
          </cell>
          <cell r="B6488">
            <v>116.78999999999999</v>
          </cell>
        </row>
        <row r="6489">
          <cell r="A6489">
            <v>88300</v>
          </cell>
          <cell r="B6489">
            <v>62.79</v>
          </cell>
        </row>
        <row r="6490">
          <cell r="A6490">
            <v>88302</v>
          </cell>
          <cell r="B6490">
            <v>131.16</v>
          </cell>
        </row>
        <row r="6491">
          <cell r="A6491">
            <v>88302</v>
          </cell>
          <cell r="B6491">
            <v>108.03</v>
          </cell>
        </row>
        <row r="6492">
          <cell r="A6492">
            <v>88304</v>
          </cell>
          <cell r="B6492">
            <v>168.99</v>
          </cell>
        </row>
        <row r="6493">
          <cell r="A6493">
            <v>88305</v>
          </cell>
          <cell r="B6493">
            <v>271.98</v>
          </cell>
        </row>
        <row r="6494">
          <cell r="A6494">
            <v>88307</v>
          </cell>
          <cell r="B6494">
            <v>1152.1500000000001</v>
          </cell>
        </row>
        <row r="6495">
          <cell r="A6495">
            <v>88309</v>
          </cell>
          <cell r="B6495">
            <v>1729.44</v>
          </cell>
        </row>
        <row r="6496">
          <cell r="A6496">
            <v>88311</v>
          </cell>
          <cell r="B6496">
            <v>76.199999999999989</v>
          </cell>
        </row>
        <row r="6497">
          <cell r="A6497">
            <v>88312</v>
          </cell>
          <cell r="B6497">
            <v>450.03</v>
          </cell>
        </row>
        <row r="6498">
          <cell r="A6498">
            <v>88313</v>
          </cell>
          <cell r="B6498">
            <v>331.83</v>
          </cell>
        </row>
        <row r="6499">
          <cell r="A6499">
            <v>88314</v>
          </cell>
          <cell r="B6499">
            <v>361.92</v>
          </cell>
        </row>
        <row r="6500">
          <cell r="A6500">
            <v>88319</v>
          </cell>
          <cell r="B6500">
            <v>545.76</v>
          </cell>
        </row>
        <row r="6501">
          <cell r="A6501">
            <v>88321</v>
          </cell>
          <cell r="B6501">
            <v>345</v>
          </cell>
        </row>
        <row r="6502">
          <cell r="A6502">
            <v>88323</v>
          </cell>
          <cell r="B6502">
            <v>415.91999999999996</v>
          </cell>
        </row>
        <row r="6503">
          <cell r="A6503">
            <v>88325</v>
          </cell>
          <cell r="B6503">
            <v>548.09999999999991</v>
          </cell>
        </row>
        <row r="6504">
          <cell r="A6504">
            <v>88329</v>
          </cell>
          <cell r="B6504">
            <v>209.64</v>
          </cell>
        </row>
        <row r="6505">
          <cell r="A6505">
            <v>88331</v>
          </cell>
          <cell r="B6505">
            <v>385.11</v>
          </cell>
        </row>
        <row r="6506">
          <cell r="A6506">
            <v>88332</v>
          </cell>
          <cell r="B6506">
            <v>208.29000000000002</v>
          </cell>
        </row>
        <row r="6507">
          <cell r="A6507">
            <v>88333</v>
          </cell>
          <cell r="B6507">
            <v>347.1</v>
          </cell>
        </row>
        <row r="6508">
          <cell r="A6508">
            <v>88334</v>
          </cell>
          <cell r="B6508">
            <v>210.66</v>
          </cell>
        </row>
        <row r="6509">
          <cell r="A6509">
            <v>88341</v>
          </cell>
          <cell r="B6509">
            <v>341.43</v>
          </cell>
        </row>
        <row r="6510">
          <cell r="A6510">
            <v>88342</v>
          </cell>
          <cell r="B6510">
            <v>393.59999999999997</v>
          </cell>
        </row>
        <row r="6511">
          <cell r="A6511">
            <v>88344</v>
          </cell>
          <cell r="B6511">
            <v>675.09</v>
          </cell>
        </row>
        <row r="6512">
          <cell r="A6512">
            <v>88346</v>
          </cell>
          <cell r="B6512">
            <v>608.91</v>
          </cell>
        </row>
        <row r="6513">
          <cell r="A6513">
            <v>88348</v>
          </cell>
          <cell r="B6513">
            <v>1915.3200000000002</v>
          </cell>
        </row>
        <row r="6514">
          <cell r="A6514">
            <v>88350</v>
          </cell>
          <cell r="B6514">
            <v>465.29999999999995</v>
          </cell>
        </row>
        <row r="6515">
          <cell r="A6515">
            <v>88355</v>
          </cell>
          <cell r="B6515">
            <v>527.54999999999995</v>
          </cell>
        </row>
        <row r="6516">
          <cell r="A6516">
            <v>88356</v>
          </cell>
          <cell r="B6516">
            <v>880.65000000000009</v>
          </cell>
        </row>
        <row r="6517">
          <cell r="A6517">
            <v>88358</v>
          </cell>
          <cell r="B6517">
            <v>548.66999999999996</v>
          </cell>
        </row>
        <row r="6518">
          <cell r="A6518">
            <v>88360</v>
          </cell>
          <cell r="B6518">
            <v>464.58000000000004</v>
          </cell>
        </row>
        <row r="6519">
          <cell r="A6519">
            <v>88361</v>
          </cell>
          <cell r="B6519">
            <v>461.61</v>
          </cell>
        </row>
        <row r="6520">
          <cell r="A6520">
            <v>88362</v>
          </cell>
          <cell r="B6520">
            <v>877.92</v>
          </cell>
        </row>
        <row r="6521">
          <cell r="A6521">
            <v>88363</v>
          </cell>
          <cell r="B6521">
            <v>82.14</v>
          </cell>
        </row>
        <row r="6522">
          <cell r="A6522">
            <v>88364</v>
          </cell>
          <cell r="B6522">
            <v>545.84999999999991</v>
          </cell>
        </row>
        <row r="6523">
          <cell r="A6523">
            <v>88365</v>
          </cell>
          <cell r="B6523">
            <v>722.55</v>
          </cell>
        </row>
        <row r="6524">
          <cell r="A6524">
            <v>88366</v>
          </cell>
          <cell r="B6524">
            <v>1120.1999999999998</v>
          </cell>
        </row>
        <row r="6525">
          <cell r="A6525">
            <v>88367</v>
          </cell>
          <cell r="B6525">
            <v>449.97</v>
          </cell>
        </row>
        <row r="6526">
          <cell r="A6526">
            <v>88368</v>
          </cell>
          <cell r="B6526">
            <v>563.31000000000006</v>
          </cell>
        </row>
        <row r="6527">
          <cell r="A6527">
            <v>88369</v>
          </cell>
          <cell r="B6527">
            <v>485.79</v>
          </cell>
        </row>
        <row r="6528">
          <cell r="A6528">
            <v>88371</v>
          </cell>
          <cell r="B6528">
            <v>66.300000000000011</v>
          </cell>
        </row>
        <row r="6529">
          <cell r="A6529">
            <v>88372</v>
          </cell>
          <cell r="B6529">
            <v>60.72</v>
          </cell>
        </row>
        <row r="6530">
          <cell r="A6530">
            <v>88373</v>
          </cell>
          <cell r="B6530">
            <v>267.75</v>
          </cell>
        </row>
        <row r="6531">
          <cell r="A6531">
            <v>88374</v>
          </cell>
          <cell r="B6531">
            <v>1233.24</v>
          </cell>
        </row>
        <row r="6532">
          <cell r="A6532">
            <v>88375</v>
          </cell>
          <cell r="B6532">
            <v>164.79</v>
          </cell>
        </row>
        <row r="6533">
          <cell r="A6533">
            <v>88377</v>
          </cell>
          <cell r="B6533">
            <v>1605.3000000000002</v>
          </cell>
        </row>
        <row r="6534">
          <cell r="A6534">
            <v>88380</v>
          </cell>
          <cell r="B6534">
            <v>474.59999999999997</v>
          </cell>
        </row>
        <row r="6535">
          <cell r="A6535">
            <v>88381</v>
          </cell>
          <cell r="B6535">
            <v>820.47</v>
          </cell>
        </row>
        <row r="6536">
          <cell r="A6536">
            <v>88387</v>
          </cell>
          <cell r="B6536">
            <v>120.81</v>
          </cell>
        </row>
        <row r="6537">
          <cell r="A6537">
            <v>88388</v>
          </cell>
          <cell r="B6537">
            <v>137.01</v>
          </cell>
        </row>
        <row r="6538">
          <cell r="A6538">
            <v>89049</v>
          </cell>
          <cell r="B6538">
            <v>1108.8600000000001</v>
          </cell>
        </row>
        <row r="6539">
          <cell r="A6539">
            <v>89060</v>
          </cell>
          <cell r="B6539">
            <v>60.72</v>
          </cell>
        </row>
        <row r="6540">
          <cell r="A6540">
            <v>89220</v>
          </cell>
          <cell r="B6540">
            <v>74.489999999999995</v>
          </cell>
        </row>
        <row r="6541">
          <cell r="A6541">
            <v>89230</v>
          </cell>
          <cell r="B6541">
            <v>10.23</v>
          </cell>
        </row>
        <row r="6542">
          <cell r="A6542">
            <v>90460</v>
          </cell>
          <cell r="B6542">
            <v>84.6</v>
          </cell>
        </row>
        <row r="6543">
          <cell r="A6543">
            <v>90461</v>
          </cell>
          <cell r="B6543">
            <v>35.61</v>
          </cell>
        </row>
        <row r="6544">
          <cell r="A6544">
            <v>90471</v>
          </cell>
          <cell r="B6544">
            <v>261.77</v>
          </cell>
        </row>
        <row r="6545">
          <cell r="A6545">
            <v>90472</v>
          </cell>
          <cell r="B6545">
            <v>261.77</v>
          </cell>
        </row>
        <row r="6546">
          <cell r="A6546">
            <v>90473</v>
          </cell>
          <cell r="B6546">
            <v>62.46</v>
          </cell>
        </row>
        <row r="6547">
          <cell r="A6547">
            <v>90474</v>
          </cell>
          <cell r="B6547">
            <v>43.5</v>
          </cell>
        </row>
        <row r="6548">
          <cell r="A6548">
            <v>90785</v>
          </cell>
          <cell r="B6548">
            <v>50.730000000000004</v>
          </cell>
        </row>
        <row r="6549">
          <cell r="A6549">
            <v>90791</v>
          </cell>
          <cell r="B6549">
            <v>597.39</v>
          </cell>
        </row>
        <row r="6550">
          <cell r="A6550">
            <v>90792</v>
          </cell>
          <cell r="B6550">
            <v>669.81000000000006</v>
          </cell>
        </row>
        <row r="6551">
          <cell r="A6551">
            <v>90832</v>
          </cell>
          <cell r="B6551">
            <v>257.28000000000003</v>
          </cell>
        </row>
        <row r="6552">
          <cell r="A6552">
            <v>90833</v>
          </cell>
          <cell r="B6552">
            <v>236.19</v>
          </cell>
        </row>
        <row r="6553">
          <cell r="A6553">
            <v>90834</v>
          </cell>
          <cell r="B6553">
            <v>339.96</v>
          </cell>
        </row>
        <row r="6554">
          <cell r="A6554">
            <v>90836</v>
          </cell>
          <cell r="B6554">
            <v>299.28000000000003</v>
          </cell>
        </row>
        <row r="6555">
          <cell r="A6555">
            <v>90837</v>
          </cell>
          <cell r="B6555">
            <v>500.46</v>
          </cell>
        </row>
        <row r="6556">
          <cell r="A6556">
            <v>90838</v>
          </cell>
          <cell r="B6556">
            <v>396</v>
          </cell>
        </row>
        <row r="6557">
          <cell r="A6557">
            <v>90839</v>
          </cell>
          <cell r="B6557">
            <v>480.18</v>
          </cell>
        </row>
        <row r="6558">
          <cell r="A6558">
            <v>90840</v>
          </cell>
          <cell r="B6558">
            <v>237.12</v>
          </cell>
        </row>
        <row r="6559">
          <cell r="A6559">
            <v>90845</v>
          </cell>
          <cell r="B6559">
            <v>321.75</v>
          </cell>
        </row>
        <row r="6560">
          <cell r="A6560">
            <v>90846</v>
          </cell>
          <cell r="B6560">
            <v>316.11</v>
          </cell>
        </row>
        <row r="6561">
          <cell r="A6561">
            <v>90847</v>
          </cell>
          <cell r="B6561">
            <v>329.88</v>
          </cell>
        </row>
        <row r="6562">
          <cell r="A6562">
            <v>90849</v>
          </cell>
          <cell r="B6562">
            <v>134.25</v>
          </cell>
        </row>
        <row r="6563">
          <cell r="A6563">
            <v>90853</v>
          </cell>
          <cell r="B6563">
            <v>90.960000000000008</v>
          </cell>
        </row>
        <row r="6564">
          <cell r="A6564">
            <v>90865</v>
          </cell>
          <cell r="B6564">
            <v>579.12</v>
          </cell>
        </row>
        <row r="6565">
          <cell r="A6565">
            <v>90870</v>
          </cell>
          <cell r="B6565">
            <v>630.18000000000006</v>
          </cell>
        </row>
        <row r="6566">
          <cell r="A6566">
            <v>90880</v>
          </cell>
          <cell r="B6566">
            <v>359.58</v>
          </cell>
        </row>
        <row r="6567">
          <cell r="A6567">
            <v>90901</v>
          </cell>
          <cell r="B6567">
            <v>157.32</v>
          </cell>
        </row>
        <row r="6568">
          <cell r="A6568">
            <v>90912</v>
          </cell>
          <cell r="B6568">
            <v>304.77</v>
          </cell>
        </row>
        <row r="6569">
          <cell r="A6569">
            <v>90913</v>
          </cell>
          <cell r="B6569">
            <v>115.5</v>
          </cell>
        </row>
        <row r="6570">
          <cell r="A6570">
            <v>90935</v>
          </cell>
          <cell r="B6570">
            <v>241.41</v>
          </cell>
        </row>
        <row r="6571">
          <cell r="A6571">
            <v>90937</v>
          </cell>
          <cell r="B6571">
            <v>345.18</v>
          </cell>
        </row>
        <row r="6572">
          <cell r="A6572">
            <v>90945</v>
          </cell>
          <cell r="B6572">
            <v>296.31</v>
          </cell>
        </row>
        <row r="6573">
          <cell r="A6573">
            <v>90947</v>
          </cell>
          <cell r="B6573">
            <v>412.59000000000003</v>
          </cell>
        </row>
        <row r="6574">
          <cell r="A6574">
            <v>90951</v>
          </cell>
          <cell r="B6574">
            <v>3975.7799999999997</v>
          </cell>
        </row>
        <row r="6575">
          <cell r="A6575">
            <v>90954</v>
          </cell>
          <cell r="B6575">
            <v>3404.2200000000003</v>
          </cell>
        </row>
        <row r="6576">
          <cell r="A6576">
            <v>90955</v>
          </cell>
          <cell r="B6576">
            <v>1781.0700000000002</v>
          </cell>
        </row>
        <row r="6577">
          <cell r="A6577">
            <v>90956</v>
          </cell>
          <cell r="B6577">
            <v>1196.22</v>
          </cell>
        </row>
        <row r="6578">
          <cell r="A6578">
            <v>90957</v>
          </cell>
          <cell r="B6578">
            <v>2620.5</v>
          </cell>
        </row>
        <row r="6579">
          <cell r="A6579">
            <v>90958</v>
          </cell>
          <cell r="B6579">
            <v>1711.08</v>
          </cell>
        </row>
        <row r="6580">
          <cell r="A6580">
            <v>90959</v>
          </cell>
          <cell r="B6580">
            <v>1118.79</v>
          </cell>
        </row>
        <row r="6581">
          <cell r="A6581">
            <v>90960</v>
          </cell>
          <cell r="B6581">
            <v>1215.6299999999999</v>
          </cell>
        </row>
        <row r="6582">
          <cell r="A6582">
            <v>90961</v>
          </cell>
          <cell r="B6582">
            <v>1013.9100000000001</v>
          </cell>
        </row>
        <row r="6583">
          <cell r="A6583">
            <v>90962</v>
          </cell>
          <cell r="B6583">
            <v>705.90000000000009</v>
          </cell>
        </row>
        <row r="6584">
          <cell r="A6584">
            <v>90963</v>
          </cell>
          <cell r="B6584">
            <v>2071.14</v>
          </cell>
        </row>
        <row r="6585">
          <cell r="A6585">
            <v>90964</v>
          </cell>
          <cell r="B6585">
            <v>1780.3200000000002</v>
          </cell>
        </row>
        <row r="6586">
          <cell r="A6586">
            <v>90965</v>
          </cell>
          <cell r="B6586">
            <v>1708.53</v>
          </cell>
        </row>
        <row r="6587">
          <cell r="A6587">
            <v>90966</v>
          </cell>
          <cell r="B6587">
            <v>1012.53</v>
          </cell>
        </row>
        <row r="6588">
          <cell r="A6588">
            <v>90967</v>
          </cell>
          <cell r="B6588">
            <v>60.36</v>
          </cell>
        </row>
        <row r="6589">
          <cell r="A6589">
            <v>90968</v>
          </cell>
          <cell r="B6589">
            <v>59.28</v>
          </cell>
        </row>
        <row r="6590">
          <cell r="A6590">
            <v>90969</v>
          </cell>
          <cell r="B6590">
            <v>58.17</v>
          </cell>
        </row>
        <row r="6591">
          <cell r="A6591">
            <v>90970</v>
          </cell>
          <cell r="B6591">
            <v>32.82</v>
          </cell>
        </row>
        <row r="6592">
          <cell r="A6592">
            <v>90997</v>
          </cell>
          <cell r="B6592">
            <v>296.85000000000002</v>
          </cell>
        </row>
        <row r="6593">
          <cell r="A6593">
            <v>91010</v>
          </cell>
          <cell r="B6593">
            <v>880.58999999999992</v>
          </cell>
        </row>
        <row r="6594">
          <cell r="A6594">
            <v>91013</v>
          </cell>
          <cell r="B6594">
            <v>101.28</v>
          </cell>
        </row>
        <row r="6595">
          <cell r="A6595">
            <v>91020</v>
          </cell>
          <cell r="B6595">
            <v>1101.21</v>
          </cell>
        </row>
        <row r="6596">
          <cell r="A6596">
            <v>91022</v>
          </cell>
          <cell r="B6596">
            <v>668.18999999999994</v>
          </cell>
        </row>
        <row r="6597">
          <cell r="A6597">
            <v>91030</v>
          </cell>
          <cell r="B6597">
            <v>570.78</v>
          </cell>
        </row>
        <row r="6598">
          <cell r="A6598">
            <v>91034</v>
          </cell>
          <cell r="B6598">
            <v>769.68000000000006</v>
          </cell>
        </row>
        <row r="6599">
          <cell r="A6599">
            <v>91035</v>
          </cell>
          <cell r="B6599">
            <v>1876.62</v>
          </cell>
        </row>
        <row r="6600">
          <cell r="A6600">
            <v>91037</v>
          </cell>
          <cell r="B6600">
            <v>670.98</v>
          </cell>
        </row>
        <row r="6601">
          <cell r="A6601">
            <v>91038</v>
          </cell>
          <cell r="B6601">
            <v>1674.2400000000002</v>
          </cell>
        </row>
        <row r="6602">
          <cell r="A6602">
            <v>91040</v>
          </cell>
          <cell r="B6602">
            <v>2170.71</v>
          </cell>
        </row>
        <row r="6603">
          <cell r="A6603">
            <v>91065</v>
          </cell>
          <cell r="B6603">
            <v>344.19</v>
          </cell>
        </row>
        <row r="6604">
          <cell r="A6604">
            <v>91110</v>
          </cell>
          <cell r="B6604">
            <v>3045.12</v>
          </cell>
        </row>
        <row r="6605">
          <cell r="A6605">
            <v>91111</v>
          </cell>
          <cell r="B6605">
            <v>3557.04</v>
          </cell>
        </row>
        <row r="6606">
          <cell r="A6606">
            <v>91112</v>
          </cell>
          <cell r="B6606">
            <v>6832.83</v>
          </cell>
        </row>
        <row r="6607">
          <cell r="A6607">
            <v>91113</v>
          </cell>
          <cell r="B6607">
            <v>3740.82</v>
          </cell>
        </row>
        <row r="6608">
          <cell r="A6608">
            <v>91117</v>
          </cell>
          <cell r="B6608">
            <v>469.14</v>
          </cell>
        </row>
        <row r="6609">
          <cell r="A6609">
            <v>91120</v>
          </cell>
          <cell r="B6609">
            <v>2106.4499999999998</v>
          </cell>
        </row>
        <row r="6610">
          <cell r="A6610">
            <v>91122</v>
          </cell>
          <cell r="B6610">
            <v>1084.4100000000001</v>
          </cell>
        </row>
        <row r="6611">
          <cell r="A6611">
            <v>91132</v>
          </cell>
          <cell r="B6611">
            <v>1847.91</v>
          </cell>
        </row>
        <row r="6612">
          <cell r="A6612">
            <v>91133</v>
          </cell>
          <cell r="B6612">
            <v>1941.54</v>
          </cell>
        </row>
        <row r="6613">
          <cell r="A6613">
            <v>91200</v>
          </cell>
          <cell r="B6613">
            <v>119.01</v>
          </cell>
        </row>
        <row r="6614">
          <cell r="A6614">
            <v>92002</v>
          </cell>
          <cell r="B6614">
            <v>326.79000000000002</v>
          </cell>
        </row>
        <row r="6615">
          <cell r="A6615">
            <v>92004</v>
          </cell>
          <cell r="B6615">
            <v>562.41</v>
          </cell>
        </row>
        <row r="6616">
          <cell r="A6616">
            <v>92012</v>
          </cell>
          <cell r="B6616">
            <v>341.88</v>
          </cell>
        </row>
        <row r="6617">
          <cell r="A6617">
            <v>92014</v>
          </cell>
          <cell r="B6617">
            <v>477.90000000000003</v>
          </cell>
        </row>
        <row r="6618">
          <cell r="A6618">
            <v>92018</v>
          </cell>
          <cell r="B6618">
            <v>486.33000000000004</v>
          </cell>
        </row>
        <row r="6619">
          <cell r="A6619">
            <v>92019</v>
          </cell>
          <cell r="B6619">
            <v>252.09</v>
          </cell>
        </row>
        <row r="6620">
          <cell r="A6620">
            <v>92020</v>
          </cell>
          <cell r="B6620">
            <v>102.63</v>
          </cell>
        </row>
        <row r="6621">
          <cell r="A6621">
            <v>92025</v>
          </cell>
          <cell r="B6621">
            <v>138.60000000000002</v>
          </cell>
        </row>
        <row r="6622">
          <cell r="A6622">
            <v>92060</v>
          </cell>
          <cell r="B6622">
            <v>240.24</v>
          </cell>
        </row>
        <row r="6623">
          <cell r="A6623">
            <v>92065</v>
          </cell>
          <cell r="B6623">
            <v>147.44999999999999</v>
          </cell>
        </row>
        <row r="6624">
          <cell r="A6624">
            <v>92066</v>
          </cell>
          <cell r="B6624">
            <v>106.62</v>
          </cell>
        </row>
        <row r="6625">
          <cell r="A6625">
            <v>92071</v>
          </cell>
          <cell r="B6625">
            <v>130.89000000000001</v>
          </cell>
        </row>
        <row r="6626">
          <cell r="A6626">
            <v>92072</v>
          </cell>
          <cell r="B6626">
            <v>463.47</v>
          </cell>
        </row>
        <row r="6627">
          <cell r="A6627">
            <v>92081</v>
          </cell>
          <cell r="B6627">
            <v>127.5</v>
          </cell>
        </row>
        <row r="6628">
          <cell r="A6628">
            <v>92082</v>
          </cell>
          <cell r="B6628">
            <v>180.42000000000002</v>
          </cell>
        </row>
        <row r="6629">
          <cell r="A6629">
            <v>92083</v>
          </cell>
          <cell r="B6629">
            <v>243.09</v>
          </cell>
        </row>
        <row r="6630">
          <cell r="A6630">
            <v>92100</v>
          </cell>
          <cell r="B6630">
            <v>334.79999999999995</v>
          </cell>
        </row>
        <row r="6631">
          <cell r="A6631">
            <v>92132</v>
          </cell>
          <cell r="B6631">
            <v>120.51</v>
          </cell>
        </row>
        <row r="6632">
          <cell r="A6632">
            <v>92133</v>
          </cell>
          <cell r="B6632">
            <v>138.51</v>
          </cell>
        </row>
        <row r="6633">
          <cell r="A6633">
            <v>92134</v>
          </cell>
          <cell r="B6633">
            <v>152.39999999999998</v>
          </cell>
        </row>
        <row r="6634">
          <cell r="A6634">
            <v>92136</v>
          </cell>
          <cell r="B6634">
            <v>177.66</v>
          </cell>
        </row>
        <row r="6635">
          <cell r="A6635">
            <v>92145</v>
          </cell>
          <cell r="B6635">
            <v>48.239999999999995</v>
          </cell>
        </row>
        <row r="6636">
          <cell r="A6636">
            <v>92201</v>
          </cell>
          <cell r="B6636">
            <v>88.23</v>
          </cell>
        </row>
        <row r="6637">
          <cell r="A6637">
            <v>92202</v>
          </cell>
          <cell r="B6637">
            <v>55.59</v>
          </cell>
        </row>
        <row r="6638">
          <cell r="A6638">
            <v>92227</v>
          </cell>
          <cell r="B6638">
            <v>68.91</v>
          </cell>
        </row>
        <row r="6639">
          <cell r="A6639">
            <v>92228</v>
          </cell>
          <cell r="B6639">
            <v>110.16</v>
          </cell>
        </row>
        <row r="6640">
          <cell r="A6640">
            <v>92229</v>
          </cell>
          <cell r="B6640">
            <v>187.62</v>
          </cell>
        </row>
        <row r="6641">
          <cell r="A6641">
            <v>92230</v>
          </cell>
          <cell r="B6641">
            <v>446.37</v>
          </cell>
        </row>
        <row r="6642">
          <cell r="A6642">
            <v>92235</v>
          </cell>
          <cell r="B6642">
            <v>547.16999999999996</v>
          </cell>
        </row>
        <row r="6643">
          <cell r="A6643">
            <v>92240</v>
          </cell>
          <cell r="B6643">
            <v>762.59999999999991</v>
          </cell>
        </row>
        <row r="6644">
          <cell r="A6644">
            <v>92242</v>
          </cell>
          <cell r="B6644">
            <v>1045.47</v>
          </cell>
        </row>
        <row r="6645">
          <cell r="A6645">
            <v>92250</v>
          </cell>
          <cell r="B6645">
            <v>141.30000000000001</v>
          </cell>
        </row>
        <row r="6646">
          <cell r="A6646">
            <v>92260</v>
          </cell>
          <cell r="B6646">
            <v>75.539999999999992</v>
          </cell>
        </row>
        <row r="6647">
          <cell r="A6647">
            <v>92265</v>
          </cell>
          <cell r="B6647">
            <v>334.46999999999997</v>
          </cell>
        </row>
        <row r="6648">
          <cell r="A6648">
            <v>92270</v>
          </cell>
          <cell r="B6648">
            <v>427.11</v>
          </cell>
        </row>
        <row r="6649">
          <cell r="A6649">
            <v>92273</v>
          </cell>
          <cell r="B6649">
            <v>504.72</v>
          </cell>
        </row>
        <row r="6650">
          <cell r="A6650">
            <v>92274</v>
          </cell>
          <cell r="B6650">
            <v>350.19</v>
          </cell>
        </row>
        <row r="6651">
          <cell r="A6651">
            <v>92283</v>
          </cell>
          <cell r="B6651">
            <v>217.98</v>
          </cell>
        </row>
        <row r="6652">
          <cell r="A6652">
            <v>92284</v>
          </cell>
          <cell r="B6652">
            <v>191.82</v>
          </cell>
        </row>
        <row r="6653">
          <cell r="A6653">
            <v>92285</v>
          </cell>
          <cell r="B6653">
            <v>93.03</v>
          </cell>
        </row>
        <row r="6654">
          <cell r="A6654">
            <v>92286</v>
          </cell>
          <cell r="B6654">
            <v>148.29</v>
          </cell>
        </row>
        <row r="6655">
          <cell r="A6655">
            <v>92287</v>
          </cell>
          <cell r="B6655">
            <v>588.29999999999995</v>
          </cell>
        </row>
        <row r="6656">
          <cell r="A6656">
            <v>92311</v>
          </cell>
          <cell r="B6656">
            <v>404.22</v>
          </cell>
        </row>
        <row r="6657">
          <cell r="A6657">
            <v>92312</v>
          </cell>
          <cell r="B6657">
            <v>468.72</v>
          </cell>
        </row>
        <row r="6658">
          <cell r="A6658">
            <v>92313</v>
          </cell>
          <cell r="B6658">
            <v>386.61</v>
          </cell>
        </row>
        <row r="6659">
          <cell r="A6659">
            <v>92315</v>
          </cell>
          <cell r="B6659">
            <v>329.31</v>
          </cell>
        </row>
        <row r="6660">
          <cell r="A6660">
            <v>92316</v>
          </cell>
          <cell r="B6660">
            <v>403.5</v>
          </cell>
        </row>
        <row r="6661">
          <cell r="A6661">
            <v>92317</v>
          </cell>
          <cell r="B6661">
            <v>347.49</v>
          </cell>
        </row>
        <row r="6662">
          <cell r="A6662">
            <v>92325</v>
          </cell>
          <cell r="B6662">
            <v>187.62</v>
          </cell>
        </row>
        <row r="6663">
          <cell r="A6663">
            <v>92326</v>
          </cell>
          <cell r="B6663">
            <v>161.10000000000002</v>
          </cell>
        </row>
        <row r="6664">
          <cell r="A6664">
            <v>92502</v>
          </cell>
          <cell r="B6664">
            <v>338.31</v>
          </cell>
        </row>
        <row r="6665">
          <cell r="A6665">
            <v>92504</v>
          </cell>
          <cell r="B6665">
            <v>115.22999999999999</v>
          </cell>
        </row>
        <row r="6666">
          <cell r="A6666">
            <v>92507</v>
          </cell>
          <cell r="B6666">
            <v>276.14999999999998</v>
          </cell>
        </row>
        <row r="6667">
          <cell r="A6667">
            <v>92508</v>
          </cell>
          <cell r="B6667">
            <v>88.44</v>
          </cell>
        </row>
        <row r="6668">
          <cell r="A6668">
            <v>92511</v>
          </cell>
          <cell r="B6668">
            <v>472.62</v>
          </cell>
        </row>
        <row r="6669">
          <cell r="A6669">
            <v>92512</v>
          </cell>
          <cell r="B6669">
            <v>243.93</v>
          </cell>
        </row>
        <row r="6670">
          <cell r="A6670">
            <v>92516</v>
          </cell>
          <cell r="B6670">
            <v>279.60000000000002</v>
          </cell>
        </row>
        <row r="6671">
          <cell r="A6671">
            <v>92517</v>
          </cell>
          <cell r="B6671">
            <v>295.17</v>
          </cell>
        </row>
        <row r="6672">
          <cell r="A6672">
            <v>92518</v>
          </cell>
          <cell r="B6672">
            <v>306.36</v>
          </cell>
        </row>
        <row r="6673">
          <cell r="A6673">
            <v>92519</v>
          </cell>
          <cell r="B6673">
            <v>515.16</v>
          </cell>
        </row>
        <row r="6674">
          <cell r="A6674">
            <v>92520</v>
          </cell>
          <cell r="B6674">
            <v>328.77</v>
          </cell>
        </row>
        <row r="6675">
          <cell r="A6675">
            <v>92521</v>
          </cell>
          <cell r="B6675">
            <v>481.02</v>
          </cell>
        </row>
        <row r="6676">
          <cell r="A6676">
            <v>92522</v>
          </cell>
          <cell r="B6676">
            <v>398.79</v>
          </cell>
        </row>
        <row r="6677">
          <cell r="A6677">
            <v>92523</v>
          </cell>
          <cell r="B6677">
            <v>825.08999999999992</v>
          </cell>
        </row>
        <row r="6678">
          <cell r="A6678">
            <v>92524</v>
          </cell>
          <cell r="B6678">
            <v>393.21</v>
          </cell>
        </row>
        <row r="6679">
          <cell r="A6679">
            <v>92526</v>
          </cell>
          <cell r="B6679">
            <v>309.87</v>
          </cell>
        </row>
        <row r="6680">
          <cell r="A6680">
            <v>92537</v>
          </cell>
          <cell r="B6680">
            <v>147.93</v>
          </cell>
        </row>
        <row r="6681">
          <cell r="A6681">
            <v>92538</v>
          </cell>
          <cell r="B6681">
            <v>82.800000000000011</v>
          </cell>
        </row>
        <row r="6682">
          <cell r="A6682">
            <v>92540</v>
          </cell>
          <cell r="B6682">
            <v>403.34999999999997</v>
          </cell>
        </row>
        <row r="6683">
          <cell r="A6683">
            <v>92541</v>
          </cell>
          <cell r="B6683">
            <v>91.02</v>
          </cell>
        </row>
        <row r="6684">
          <cell r="A6684">
            <v>92542</v>
          </cell>
          <cell r="B6684">
            <v>104.01</v>
          </cell>
        </row>
        <row r="6685">
          <cell r="A6685">
            <v>92544</v>
          </cell>
          <cell r="B6685">
            <v>64.14</v>
          </cell>
        </row>
        <row r="6686">
          <cell r="A6686">
            <v>92545</v>
          </cell>
          <cell r="B6686">
            <v>60.54</v>
          </cell>
        </row>
        <row r="6687">
          <cell r="A6687">
            <v>92546</v>
          </cell>
          <cell r="B6687">
            <v>517.98</v>
          </cell>
        </row>
        <row r="6688">
          <cell r="A6688">
            <v>92547</v>
          </cell>
          <cell r="B6688">
            <v>44.7</v>
          </cell>
        </row>
        <row r="6689">
          <cell r="A6689">
            <v>92548</v>
          </cell>
          <cell r="B6689">
            <v>174.24</v>
          </cell>
        </row>
        <row r="6690">
          <cell r="A6690">
            <v>92549</v>
          </cell>
          <cell r="B6690">
            <v>241.89</v>
          </cell>
        </row>
        <row r="6691">
          <cell r="A6691">
            <v>92550</v>
          </cell>
          <cell r="B6691">
            <v>80.849999999999994</v>
          </cell>
        </row>
        <row r="6692">
          <cell r="A6692">
            <v>92552</v>
          </cell>
          <cell r="B6692">
            <v>147.12</v>
          </cell>
        </row>
        <row r="6693">
          <cell r="A6693">
            <v>92553</v>
          </cell>
          <cell r="B6693">
            <v>180.66</v>
          </cell>
        </row>
        <row r="6694">
          <cell r="A6694">
            <v>92555</v>
          </cell>
          <cell r="B6694">
            <v>113.60999999999999</v>
          </cell>
        </row>
        <row r="6695">
          <cell r="A6695">
            <v>92556</v>
          </cell>
          <cell r="B6695">
            <v>176.46</v>
          </cell>
        </row>
        <row r="6696">
          <cell r="A6696">
            <v>92557</v>
          </cell>
          <cell r="B6696">
            <v>133.97999999999999</v>
          </cell>
        </row>
        <row r="6697">
          <cell r="A6697">
            <v>92562</v>
          </cell>
          <cell r="B6697">
            <v>198.81</v>
          </cell>
        </row>
        <row r="6698">
          <cell r="A6698">
            <v>92563</v>
          </cell>
          <cell r="B6698">
            <v>137.34</v>
          </cell>
        </row>
        <row r="6699">
          <cell r="A6699">
            <v>92565</v>
          </cell>
          <cell r="B6699">
            <v>82.86</v>
          </cell>
        </row>
        <row r="6700">
          <cell r="A6700">
            <v>92567</v>
          </cell>
          <cell r="B6700">
            <v>61.56</v>
          </cell>
        </row>
        <row r="6701">
          <cell r="A6701">
            <v>92568</v>
          </cell>
          <cell r="B6701">
            <v>53.760000000000005</v>
          </cell>
        </row>
        <row r="6702">
          <cell r="A6702">
            <v>92570</v>
          </cell>
          <cell r="B6702">
            <v>115.89000000000001</v>
          </cell>
        </row>
        <row r="6703">
          <cell r="A6703">
            <v>92571</v>
          </cell>
          <cell r="B6703">
            <v>124.77000000000001</v>
          </cell>
        </row>
        <row r="6704">
          <cell r="A6704">
            <v>92572</v>
          </cell>
          <cell r="B6704">
            <v>196.02</v>
          </cell>
        </row>
        <row r="6705">
          <cell r="A6705">
            <v>92575</v>
          </cell>
          <cell r="B6705">
            <v>309.63</v>
          </cell>
        </row>
        <row r="6706">
          <cell r="A6706">
            <v>92576</v>
          </cell>
          <cell r="B6706">
            <v>165.3</v>
          </cell>
        </row>
        <row r="6707">
          <cell r="A6707">
            <v>92577</v>
          </cell>
          <cell r="B6707">
            <v>84.27</v>
          </cell>
        </row>
        <row r="6708">
          <cell r="A6708">
            <v>92579</v>
          </cell>
          <cell r="B6708">
            <v>164.52</v>
          </cell>
        </row>
        <row r="6709">
          <cell r="A6709">
            <v>92582</v>
          </cell>
          <cell r="B6709">
            <v>341.28000000000003</v>
          </cell>
        </row>
        <row r="6710">
          <cell r="A6710">
            <v>92583</v>
          </cell>
          <cell r="B6710">
            <v>225.36</v>
          </cell>
        </row>
        <row r="6711">
          <cell r="A6711">
            <v>92584</v>
          </cell>
          <cell r="B6711">
            <v>438.68999999999994</v>
          </cell>
        </row>
        <row r="6712">
          <cell r="A6712">
            <v>92587</v>
          </cell>
          <cell r="B6712">
            <v>78.539999999999992</v>
          </cell>
        </row>
        <row r="6713">
          <cell r="A6713">
            <v>92588</v>
          </cell>
          <cell r="B6713">
            <v>122.88</v>
          </cell>
        </row>
        <row r="6714">
          <cell r="A6714">
            <v>92596</v>
          </cell>
          <cell r="B6714">
            <v>304.98</v>
          </cell>
        </row>
        <row r="6715">
          <cell r="A6715">
            <v>92597</v>
          </cell>
          <cell r="B6715">
            <v>257.76</v>
          </cell>
        </row>
        <row r="6716">
          <cell r="A6716">
            <v>92601</v>
          </cell>
          <cell r="B6716">
            <v>596.58000000000004</v>
          </cell>
        </row>
        <row r="6717">
          <cell r="A6717">
            <v>92602</v>
          </cell>
          <cell r="B6717">
            <v>382.29</v>
          </cell>
        </row>
        <row r="6718">
          <cell r="A6718">
            <v>92603</v>
          </cell>
          <cell r="B6718">
            <v>556.16999999999996</v>
          </cell>
        </row>
        <row r="6719">
          <cell r="A6719">
            <v>92604</v>
          </cell>
          <cell r="B6719">
            <v>339.09000000000003</v>
          </cell>
        </row>
        <row r="6720">
          <cell r="A6720">
            <v>92607</v>
          </cell>
          <cell r="B6720">
            <v>456.75</v>
          </cell>
        </row>
        <row r="6721">
          <cell r="A6721">
            <v>92608</v>
          </cell>
          <cell r="B6721">
            <v>179.88</v>
          </cell>
        </row>
        <row r="6722">
          <cell r="A6722">
            <v>92609</v>
          </cell>
          <cell r="B6722">
            <v>381.96</v>
          </cell>
        </row>
        <row r="6723">
          <cell r="A6723">
            <v>92610</v>
          </cell>
          <cell r="B6723">
            <v>311.07</v>
          </cell>
        </row>
        <row r="6724">
          <cell r="A6724">
            <v>92611</v>
          </cell>
          <cell r="B6724">
            <v>334.04999999999995</v>
          </cell>
        </row>
        <row r="6725">
          <cell r="A6725">
            <v>92612</v>
          </cell>
          <cell r="B6725">
            <v>778.02</v>
          </cell>
        </row>
        <row r="6726">
          <cell r="A6726">
            <v>92613</v>
          </cell>
          <cell r="B6726">
            <v>127.44</v>
          </cell>
        </row>
        <row r="6727">
          <cell r="A6727">
            <v>92614</v>
          </cell>
          <cell r="B6727">
            <v>568.95000000000005</v>
          </cell>
        </row>
        <row r="6728">
          <cell r="A6728">
            <v>92615</v>
          </cell>
          <cell r="B6728">
            <v>113.03999999999999</v>
          </cell>
        </row>
        <row r="6729">
          <cell r="A6729">
            <v>92616</v>
          </cell>
          <cell r="B6729">
            <v>870.69</v>
          </cell>
        </row>
        <row r="6730">
          <cell r="A6730">
            <v>92617</v>
          </cell>
          <cell r="B6730">
            <v>141.81</v>
          </cell>
        </row>
        <row r="6731">
          <cell r="A6731">
            <v>92620</v>
          </cell>
          <cell r="B6731">
            <v>318.60000000000002</v>
          </cell>
        </row>
        <row r="6732">
          <cell r="A6732">
            <v>92621</v>
          </cell>
          <cell r="B6732">
            <v>79.47</v>
          </cell>
        </row>
        <row r="6733">
          <cell r="A6733">
            <v>92625</v>
          </cell>
          <cell r="B6733">
            <v>245.67000000000002</v>
          </cell>
        </row>
        <row r="6734">
          <cell r="A6734">
            <v>92626</v>
          </cell>
          <cell r="B6734">
            <v>316.46999999999997</v>
          </cell>
        </row>
        <row r="6735">
          <cell r="A6735">
            <v>92627</v>
          </cell>
          <cell r="B6735">
            <v>74.460000000000008</v>
          </cell>
        </row>
        <row r="6736">
          <cell r="A6736">
            <v>92640</v>
          </cell>
          <cell r="B6736">
            <v>400.77</v>
          </cell>
        </row>
        <row r="6737">
          <cell r="A6737">
            <v>92651</v>
          </cell>
          <cell r="B6737">
            <v>319.95000000000005</v>
          </cell>
        </row>
        <row r="6738">
          <cell r="A6738">
            <v>92652</v>
          </cell>
          <cell r="B6738">
            <v>420.09000000000003</v>
          </cell>
        </row>
        <row r="6739">
          <cell r="A6739">
            <v>92653</v>
          </cell>
          <cell r="B6739">
            <v>315.20999999999998</v>
          </cell>
        </row>
        <row r="6740">
          <cell r="A6740">
            <v>92920</v>
          </cell>
          <cell r="B6740">
            <v>1654.8600000000001</v>
          </cell>
        </row>
        <row r="6741">
          <cell r="A6741">
            <v>92924</v>
          </cell>
          <cell r="B6741">
            <v>1974.69</v>
          </cell>
        </row>
        <row r="6742">
          <cell r="A6742">
            <v>92928</v>
          </cell>
          <cell r="B6742">
            <v>1842.8999999999999</v>
          </cell>
        </row>
        <row r="6743">
          <cell r="A6743">
            <v>92933</v>
          </cell>
          <cell r="B6743">
            <v>2065.38</v>
          </cell>
        </row>
        <row r="6744">
          <cell r="A6744">
            <v>92937</v>
          </cell>
          <cell r="B6744">
            <v>1840.41</v>
          </cell>
        </row>
        <row r="6745">
          <cell r="A6745">
            <v>92941</v>
          </cell>
          <cell r="B6745">
            <v>2069.46</v>
          </cell>
        </row>
        <row r="6746">
          <cell r="A6746">
            <v>92943</v>
          </cell>
          <cell r="B6746">
            <v>2069.4299999999998</v>
          </cell>
        </row>
        <row r="6747">
          <cell r="A6747">
            <v>92950</v>
          </cell>
          <cell r="B6747">
            <v>1206.1500000000001</v>
          </cell>
        </row>
        <row r="6748">
          <cell r="A6748">
            <v>92953</v>
          </cell>
          <cell r="B6748">
            <v>2.9699999999999998</v>
          </cell>
        </row>
        <row r="6749">
          <cell r="A6749">
            <v>92960</v>
          </cell>
          <cell r="B6749">
            <v>570.03</v>
          </cell>
        </row>
        <row r="6750">
          <cell r="A6750">
            <v>92961</v>
          </cell>
          <cell r="B6750">
            <v>786</v>
          </cell>
        </row>
        <row r="6751">
          <cell r="A6751">
            <v>92970</v>
          </cell>
          <cell r="B6751">
            <v>588.63</v>
          </cell>
        </row>
        <row r="6752">
          <cell r="A6752">
            <v>92971</v>
          </cell>
          <cell r="B6752">
            <v>319.23</v>
          </cell>
        </row>
        <row r="6753">
          <cell r="A6753">
            <v>92973</v>
          </cell>
          <cell r="B6753">
            <v>550.31999999999994</v>
          </cell>
        </row>
        <row r="6754">
          <cell r="A6754">
            <v>92974</v>
          </cell>
          <cell r="B6754">
            <v>504.18</v>
          </cell>
        </row>
        <row r="6755">
          <cell r="A6755">
            <v>92975</v>
          </cell>
          <cell r="B6755">
            <v>1174.8600000000001</v>
          </cell>
        </row>
        <row r="6756">
          <cell r="A6756">
            <v>92977</v>
          </cell>
          <cell r="B6756">
            <v>209.45999999999998</v>
          </cell>
        </row>
        <row r="6757">
          <cell r="A6757">
            <v>92978</v>
          </cell>
          <cell r="B6757">
            <v>300.20999999999998</v>
          </cell>
        </row>
        <row r="6758">
          <cell r="A6758">
            <v>92979</v>
          </cell>
          <cell r="B6758">
            <v>240.18</v>
          </cell>
        </row>
        <row r="6759">
          <cell r="A6759">
            <v>92986</v>
          </cell>
          <cell r="B6759">
            <v>4261.53</v>
          </cell>
        </row>
        <row r="6760">
          <cell r="A6760">
            <v>92987</v>
          </cell>
          <cell r="B6760">
            <v>4405.41</v>
          </cell>
        </row>
        <row r="6761">
          <cell r="A6761">
            <v>92990</v>
          </cell>
          <cell r="B6761">
            <v>3530.6099999999997</v>
          </cell>
        </row>
        <row r="6762">
          <cell r="A6762">
            <v>92997</v>
          </cell>
          <cell r="B6762">
            <v>2019.87</v>
          </cell>
        </row>
        <row r="6763">
          <cell r="A6763">
            <v>92998</v>
          </cell>
          <cell r="B6763">
            <v>998.94</v>
          </cell>
        </row>
        <row r="6764">
          <cell r="A6764">
            <v>93000</v>
          </cell>
          <cell r="B6764">
            <v>53.13</v>
          </cell>
        </row>
        <row r="6765">
          <cell r="A6765">
            <v>93005</v>
          </cell>
          <cell r="B6765">
            <v>25.589999999999996</v>
          </cell>
        </row>
        <row r="6766">
          <cell r="A6766">
            <v>93010</v>
          </cell>
          <cell r="B6766">
            <v>27.54</v>
          </cell>
        </row>
        <row r="6767">
          <cell r="A6767">
            <v>93015</v>
          </cell>
          <cell r="B6767">
            <v>267.33</v>
          </cell>
        </row>
        <row r="6768">
          <cell r="A6768">
            <v>93016</v>
          </cell>
          <cell r="B6768">
            <v>72.300000000000011</v>
          </cell>
        </row>
        <row r="6769">
          <cell r="A6769">
            <v>93017</v>
          </cell>
          <cell r="B6769">
            <v>147.60000000000002</v>
          </cell>
        </row>
        <row r="6770">
          <cell r="A6770">
            <v>93018</v>
          </cell>
          <cell r="B6770">
            <v>47.43</v>
          </cell>
        </row>
        <row r="6771">
          <cell r="A6771">
            <v>93024</v>
          </cell>
          <cell r="B6771">
            <v>414.54</v>
          </cell>
        </row>
        <row r="6772">
          <cell r="A6772">
            <v>93025</v>
          </cell>
          <cell r="B6772">
            <v>479.64</v>
          </cell>
        </row>
        <row r="6773">
          <cell r="A6773">
            <v>93040</v>
          </cell>
          <cell r="B6773">
            <v>46.74</v>
          </cell>
        </row>
        <row r="6774">
          <cell r="A6774">
            <v>93041</v>
          </cell>
          <cell r="B6774">
            <v>24.21</v>
          </cell>
        </row>
        <row r="6775">
          <cell r="A6775">
            <v>93042</v>
          </cell>
          <cell r="B6775">
            <v>22.56</v>
          </cell>
        </row>
        <row r="6776">
          <cell r="A6776">
            <v>93050</v>
          </cell>
          <cell r="B6776">
            <v>58.739999999999995</v>
          </cell>
        </row>
        <row r="6777">
          <cell r="A6777">
            <v>93224</v>
          </cell>
          <cell r="B6777">
            <v>288.71999999999997</v>
          </cell>
        </row>
        <row r="6778">
          <cell r="A6778">
            <v>93225</v>
          </cell>
          <cell r="B6778">
            <v>75.900000000000006</v>
          </cell>
        </row>
        <row r="6779">
          <cell r="A6779">
            <v>93226</v>
          </cell>
          <cell r="B6779">
            <v>149.91</v>
          </cell>
        </row>
        <row r="6780">
          <cell r="A6780">
            <v>93227</v>
          </cell>
          <cell r="B6780">
            <v>62.91</v>
          </cell>
        </row>
        <row r="6781">
          <cell r="A6781">
            <v>93228</v>
          </cell>
          <cell r="B6781">
            <v>86.76</v>
          </cell>
        </row>
        <row r="6782">
          <cell r="A6782">
            <v>93229</v>
          </cell>
          <cell r="B6782">
            <v>3492.4800000000005</v>
          </cell>
        </row>
        <row r="6783">
          <cell r="A6783">
            <v>93241</v>
          </cell>
          <cell r="B6783">
            <v>1083.51</v>
          </cell>
        </row>
        <row r="6784">
          <cell r="A6784">
            <v>93242</v>
          </cell>
          <cell r="B6784">
            <v>49.349999999999994</v>
          </cell>
        </row>
        <row r="6785">
          <cell r="A6785">
            <v>93243</v>
          </cell>
          <cell r="B6785">
            <v>954.48</v>
          </cell>
        </row>
        <row r="6786">
          <cell r="A6786">
            <v>93244</v>
          </cell>
          <cell r="B6786">
            <v>79.650000000000006</v>
          </cell>
        </row>
        <row r="6787">
          <cell r="A6787">
            <v>93245</v>
          </cell>
          <cell r="B6787">
            <v>1140.69</v>
          </cell>
        </row>
        <row r="6788">
          <cell r="A6788">
            <v>93246</v>
          </cell>
          <cell r="B6788">
            <v>49.349999999999994</v>
          </cell>
        </row>
        <row r="6789">
          <cell r="A6789">
            <v>93247</v>
          </cell>
          <cell r="B6789">
            <v>1003.3799999999999</v>
          </cell>
        </row>
        <row r="6790">
          <cell r="A6790">
            <v>93248</v>
          </cell>
          <cell r="B6790">
            <v>87.960000000000008</v>
          </cell>
        </row>
        <row r="6791">
          <cell r="A6791">
            <v>93260</v>
          </cell>
          <cell r="B6791">
            <v>289.95000000000005</v>
          </cell>
        </row>
        <row r="6792">
          <cell r="A6792">
            <v>93261</v>
          </cell>
          <cell r="B6792">
            <v>268.56</v>
          </cell>
        </row>
        <row r="6793">
          <cell r="A6793">
            <v>93264</v>
          </cell>
          <cell r="B6793">
            <v>182.19</v>
          </cell>
        </row>
        <row r="6794">
          <cell r="A6794">
            <v>93268</v>
          </cell>
          <cell r="B6794">
            <v>725.34</v>
          </cell>
        </row>
        <row r="6795">
          <cell r="A6795">
            <v>93270</v>
          </cell>
          <cell r="B6795">
            <v>33.99</v>
          </cell>
        </row>
        <row r="6796">
          <cell r="A6796">
            <v>93271</v>
          </cell>
          <cell r="B6796">
            <v>609.48</v>
          </cell>
        </row>
        <row r="6797">
          <cell r="A6797">
            <v>93272</v>
          </cell>
          <cell r="B6797">
            <v>81.87</v>
          </cell>
        </row>
        <row r="6798">
          <cell r="A6798">
            <v>93278</v>
          </cell>
          <cell r="B6798">
            <v>110.82</v>
          </cell>
        </row>
        <row r="6799">
          <cell r="A6799">
            <v>93279</v>
          </cell>
          <cell r="B6799">
            <v>261.45000000000005</v>
          </cell>
        </row>
        <row r="6800">
          <cell r="A6800">
            <v>93280</v>
          </cell>
          <cell r="B6800">
            <v>306.78000000000003</v>
          </cell>
        </row>
        <row r="6801">
          <cell r="A6801">
            <v>93281</v>
          </cell>
          <cell r="B6801">
            <v>324.87</v>
          </cell>
        </row>
        <row r="6802">
          <cell r="A6802">
            <v>93282</v>
          </cell>
          <cell r="B6802">
            <v>308.10000000000002</v>
          </cell>
        </row>
        <row r="6803">
          <cell r="A6803">
            <v>93283</v>
          </cell>
          <cell r="B6803">
            <v>373.23</v>
          </cell>
        </row>
        <row r="6804">
          <cell r="A6804">
            <v>93284</v>
          </cell>
          <cell r="B6804">
            <v>402.39</v>
          </cell>
        </row>
        <row r="6805">
          <cell r="A6805">
            <v>93285</v>
          </cell>
          <cell r="B6805">
            <v>235.98</v>
          </cell>
        </row>
        <row r="6806">
          <cell r="A6806">
            <v>93286</v>
          </cell>
          <cell r="B6806">
            <v>181.98</v>
          </cell>
        </row>
        <row r="6807">
          <cell r="A6807">
            <v>93287</v>
          </cell>
          <cell r="B6807">
            <v>208.26</v>
          </cell>
        </row>
        <row r="6808">
          <cell r="A6808">
            <v>93288</v>
          </cell>
          <cell r="B6808">
            <v>221.43</v>
          </cell>
        </row>
        <row r="6809">
          <cell r="A6809">
            <v>93289</v>
          </cell>
          <cell r="B6809">
            <v>277.56</v>
          </cell>
        </row>
        <row r="6810">
          <cell r="A6810">
            <v>93290</v>
          </cell>
          <cell r="B6810">
            <v>209.31</v>
          </cell>
        </row>
        <row r="6811">
          <cell r="A6811">
            <v>93291</v>
          </cell>
          <cell r="B6811">
            <v>195.27</v>
          </cell>
        </row>
        <row r="6812">
          <cell r="A6812">
            <v>93292</v>
          </cell>
          <cell r="B6812">
            <v>198.14999999999998</v>
          </cell>
        </row>
        <row r="6813">
          <cell r="A6813">
            <v>93293</v>
          </cell>
          <cell r="B6813">
            <v>178.89000000000001</v>
          </cell>
        </row>
        <row r="6814">
          <cell r="A6814">
            <v>93294</v>
          </cell>
          <cell r="B6814">
            <v>101.37</v>
          </cell>
        </row>
        <row r="6815">
          <cell r="A6815">
            <v>93295</v>
          </cell>
          <cell r="B6815">
            <v>125.13</v>
          </cell>
        </row>
        <row r="6816">
          <cell r="A6816">
            <v>93296</v>
          </cell>
          <cell r="B6816">
            <v>92.64</v>
          </cell>
        </row>
        <row r="6817">
          <cell r="A6817">
            <v>93297</v>
          </cell>
          <cell r="B6817">
            <v>86.97</v>
          </cell>
        </row>
        <row r="6818">
          <cell r="A6818">
            <v>93298</v>
          </cell>
          <cell r="B6818">
            <v>88.38</v>
          </cell>
        </row>
        <row r="6819">
          <cell r="A6819">
            <v>93303</v>
          </cell>
          <cell r="B6819">
            <v>874.41000000000008</v>
          </cell>
        </row>
        <row r="6820">
          <cell r="A6820">
            <v>93304</v>
          </cell>
          <cell r="B6820">
            <v>621.63</v>
          </cell>
        </row>
        <row r="6821">
          <cell r="A6821">
            <v>93306</v>
          </cell>
          <cell r="B6821">
            <v>767.7</v>
          </cell>
        </row>
        <row r="6822">
          <cell r="A6822">
            <v>93307</v>
          </cell>
          <cell r="B6822">
            <v>538.38</v>
          </cell>
        </row>
        <row r="6823">
          <cell r="A6823">
            <v>93308</v>
          </cell>
          <cell r="B6823">
            <v>391.20000000000005</v>
          </cell>
        </row>
        <row r="6824">
          <cell r="A6824">
            <v>93312</v>
          </cell>
          <cell r="B6824">
            <v>908.52</v>
          </cell>
        </row>
        <row r="6825">
          <cell r="A6825">
            <v>93313</v>
          </cell>
          <cell r="B6825">
            <v>36.51</v>
          </cell>
        </row>
        <row r="6826">
          <cell r="A6826">
            <v>93314</v>
          </cell>
          <cell r="B6826">
            <v>877.58999999999992</v>
          </cell>
        </row>
        <row r="6827">
          <cell r="A6827">
            <v>93315</v>
          </cell>
          <cell r="B6827">
            <v>427.59000000000003</v>
          </cell>
        </row>
        <row r="6828">
          <cell r="A6828">
            <v>93316</v>
          </cell>
          <cell r="B6828">
            <v>83.19</v>
          </cell>
        </row>
        <row r="6829">
          <cell r="A6829">
            <v>93317</v>
          </cell>
          <cell r="B6829">
            <v>296.39999999999998</v>
          </cell>
        </row>
        <row r="6830">
          <cell r="A6830">
            <v>93318</v>
          </cell>
          <cell r="B6830">
            <v>342.57</v>
          </cell>
        </row>
        <row r="6831">
          <cell r="A6831">
            <v>93319</v>
          </cell>
          <cell r="B6831">
            <v>211.89</v>
          </cell>
        </row>
        <row r="6832">
          <cell r="A6832">
            <v>93320</v>
          </cell>
          <cell r="B6832">
            <v>197.76</v>
          </cell>
        </row>
        <row r="6833">
          <cell r="A6833">
            <v>93321</v>
          </cell>
          <cell r="B6833">
            <v>99.359999999999985</v>
          </cell>
        </row>
        <row r="6834">
          <cell r="A6834">
            <v>93325</v>
          </cell>
          <cell r="B6834">
            <v>95.699999999999989</v>
          </cell>
        </row>
        <row r="6835">
          <cell r="A6835">
            <v>93350</v>
          </cell>
          <cell r="B6835">
            <v>724.89</v>
          </cell>
        </row>
        <row r="6836">
          <cell r="A6836">
            <v>93351</v>
          </cell>
          <cell r="B6836">
            <v>906.69</v>
          </cell>
        </row>
        <row r="6837">
          <cell r="A6837">
            <v>93352</v>
          </cell>
          <cell r="B6837">
            <v>133.56</v>
          </cell>
        </row>
        <row r="6838">
          <cell r="A6838">
            <v>93355</v>
          </cell>
          <cell r="B6838">
            <v>750.33</v>
          </cell>
        </row>
        <row r="6839">
          <cell r="A6839">
            <v>93356</v>
          </cell>
          <cell r="B6839">
            <v>146.04</v>
          </cell>
        </row>
        <row r="6840">
          <cell r="A6840">
            <v>93451</v>
          </cell>
          <cell r="B6840">
            <v>3514.38</v>
          </cell>
        </row>
        <row r="6841">
          <cell r="A6841">
            <v>93451</v>
          </cell>
          <cell r="B6841">
            <v>418.56000000000006</v>
          </cell>
        </row>
        <row r="6842">
          <cell r="A6842">
            <v>93452</v>
          </cell>
          <cell r="B6842">
            <v>3559.1099999999997</v>
          </cell>
        </row>
        <row r="6843">
          <cell r="A6843">
            <v>93453</v>
          </cell>
          <cell r="B6843">
            <v>4511.1000000000004</v>
          </cell>
        </row>
        <row r="6844">
          <cell r="A6844">
            <v>93454</v>
          </cell>
          <cell r="B6844">
            <v>3570.4800000000005</v>
          </cell>
        </row>
        <row r="6845">
          <cell r="A6845">
            <v>93455</v>
          </cell>
          <cell r="B6845">
            <v>3966.7200000000003</v>
          </cell>
        </row>
        <row r="6846">
          <cell r="A6846">
            <v>93456</v>
          </cell>
          <cell r="B6846">
            <v>4431.3900000000003</v>
          </cell>
        </row>
        <row r="6847">
          <cell r="A6847">
            <v>93457</v>
          </cell>
          <cell r="B6847">
            <v>4819.08</v>
          </cell>
        </row>
        <row r="6848">
          <cell r="A6848">
            <v>93458</v>
          </cell>
          <cell r="B6848">
            <v>4084.59</v>
          </cell>
        </row>
        <row r="6849">
          <cell r="A6849">
            <v>93459</v>
          </cell>
          <cell r="B6849">
            <v>4378.8599999999997</v>
          </cell>
        </row>
        <row r="6850">
          <cell r="A6850">
            <v>93460</v>
          </cell>
          <cell r="B6850">
            <v>4861.71</v>
          </cell>
        </row>
        <row r="6851">
          <cell r="A6851">
            <v>93461</v>
          </cell>
          <cell r="B6851">
            <v>5359.41</v>
          </cell>
        </row>
        <row r="6852">
          <cell r="A6852">
            <v>93462</v>
          </cell>
          <cell r="B6852">
            <v>665.88</v>
          </cell>
        </row>
        <row r="6853">
          <cell r="A6853">
            <v>93463</v>
          </cell>
          <cell r="B6853">
            <v>325.59000000000003</v>
          </cell>
        </row>
        <row r="6854">
          <cell r="A6854">
            <v>93464</v>
          </cell>
          <cell r="B6854">
            <v>848.84999999999991</v>
          </cell>
        </row>
        <row r="6855">
          <cell r="A6855">
            <v>93503</v>
          </cell>
          <cell r="B6855">
            <v>284.13</v>
          </cell>
        </row>
        <row r="6856">
          <cell r="A6856">
            <v>93505</v>
          </cell>
          <cell r="B6856">
            <v>2505.6000000000004</v>
          </cell>
        </row>
        <row r="6857">
          <cell r="A6857">
            <v>93563</v>
          </cell>
          <cell r="B6857">
            <v>166.71</v>
          </cell>
        </row>
        <row r="6858">
          <cell r="A6858">
            <v>93564</v>
          </cell>
          <cell r="B6858">
            <v>172.77</v>
          </cell>
        </row>
        <row r="6859">
          <cell r="A6859">
            <v>93565</v>
          </cell>
          <cell r="B6859">
            <v>84.27</v>
          </cell>
        </row>
        <row r="6860">
          <cell r="A6860">
            <v>93566</v>
          </cell>
          <cell r="B6860">
            <v>84.75</v>
          </cell>
        </row>
        <row r="6861">
          <cell r="A6861">
            <v>93567</v>
          </cell>
          <cell r="B6861">
            <v>118.32</v>
          </cell>
        </row>
        <row r="6862">
          <cell r="A6862">
            <v>93568</v>
          </cell>
          <cell r="B6862">
            <v>148.82999999999998</v>
          </cell>
        </row>
        <row r="6863">
          <cell r="A6863">
            <v>93569</v>
          </cell>
          <cell r="B6863">
            <v>126.27000000000001</v>
          </cell>
        </row>
        <row r="6864">
          <cell r="A6864">
            <v>93571</v>
          </cell>
          <cell r="B6864">
            <v>230.34</v>
          </cell>
        </row>
        <row r="6865">
          <cell r="A6865">
            <v>93572</v>
          </cell>
          <cell r="B6865">
            <v>166.23</v>
          </cell>
        </row>
        <row r="6866">
          <cell r="A6866">
            <v>93573</v>
          </cell>
          <cell r="B6866">
            <v>210.45000000000002</v>
          </cell>
        </row>
        <row r="6867">
          <cell r="A6867">
            <v>93574</v>
          </cell>
          <cell r="B6867">
            <v>232.82999999999998</v>
          </cell>
        </row>
        <row r="6868">
          <cell r="A6868">
            <v>93575</v>
          </cell>
          <cell r="B6868">
            <v>311.21999999999997</v>
          </cell>
        </row>
        <row r="6869">
          <cell r="A6869">
            <v>93580</v>
          </cell>
          <cell r="B6869">
            <v>3068.0099999999998</v>
          </cell>
        </row>
        <row r="6870">
          <cell r="A6870">
            <v>93581</v>
          </cell>
          <cell r="B6870">
            <v>4146.63</v>
          </cell>
        </row>
        <row r="6871">
          <cell r="A6871">
            <v>93582</v>
          </cell>
          <cell r="B6871">
            <v>2068.02</v>
          </cell>
        </row>
        <row r="6872">
          <cell r="A6872">
            <v>93583</v>
          </cell>
          <cell r="B6872">
            <v>2323.59</v>
          </cell>
        </row>
        <row r="6873">
          <cell r="A6873">
            <v>93590</v>
          </cell>
          <cell r="B6873">
            <v>3559.68</v>
          </cell>
        </row>
        <row r="6874">
          <cell r="A6874">
            <v>93591</v>
          </cell>
          <cell r="B6874">
            <v>2940.6000000000004</v>
          </cell>
        </row>
        <row r="6875">
          <cell r="A6875">
            <v>93592</v>
          </cell>
          <cell r="B6875">
            <v>1291.1999999999998</v>
          </cell>
        </row>
        <row r="6876">
          <cell r="A6876">
            <v>93593</v>
          </cell>
          <cell r="B6876">
            <v>639.48</v>
          </cell>
        </row>
        <row r="6877">
          <cell r="A6877">
            <v>93594</v>
          </cell>
          <cell r="B6877">
            <v>1005.69</v>
          </cell>
        </row>
        <row r="6878">
          <cell r="A6878">
            <v>93595</v>
          </cell>
          <cell r="B6878">
            <v>906.62999999999988</v>
          </cell>
        </row>
        <row r="6879">
          <cell r="A6879">
            <v>93596</v>
          </cell>
          <cell r="B6879">
            <v>1098.21</v>
          </cell>
        </row>
        <row r="6880">
          <cell r="A6880">
            <v>93597</v>
          </cell>
          <cell r="B6880">
            <v>1463.22</v>
          </cell>
        </row>
        <row r="6881">
          <cell r="A6881">
            <v>93598</v>
          </cell>
          <cell r="B6881">
            <v>238.46999999999997</v>
          </cell>
        </row>
        <row r="6882">
          <cell r="A6882">
            <v>93600</v>
          </cell>
          <cell r="B6882">
            <v>380.07</v>
          </cell>
        </row>
        <row r="6883">
          <cell r="A6883">
            <v>93602</v>
          </cell>
          <cell r="B6883">
            <v>370.32</v>
          </cell>
        </row>
        <row r="6884">
          <cell r="A6884">
            <v>93603</v>
          </cell>
          <cell r="B6884">
            <v>370.32</v>
          </cell>
        </row>
        <row r="6885">
          <cell r="A6885">
            <v>93609</v>
          </cell>
          <cell r="B6885">
            <v>888.24</v>
          </cell>
        </row>
        <row r="6886">
          <cell r="A6886">
            <v>93610</v>
          </cell>
          <cell r="B6886">
            <v>521.81999999999994</v>
          </cell>
        </row>
        <row r="6887">
          <cell r="A6887">
            <v>93612</v>
          </cell>
          <cell r="B6887">
            <v>513.48</v>
          </cell>
        </row>
        <row r="6888">
          <cell r="A6888">
            <v>93613</v>
          </cell>
          <cell r="B6888">
            <v>938.22</v>
          </cell>
        </row>
        <row r="6889">
          <cell r="A6889">
            <v>93615</v>
          </cell>
          <cell r="B6889">
            <v>127.02000000000001</v>
          </cell>
        </row>
        <row r="6890">
          <cell r="A6890">
            <v>93616</v>
          </cell>
          <cell r="B6890">
            <v>198.29999999999998</v>
          </cell>
        </row>
        <row r="6891">
          <cell r="A6891">
            <v>93618</v>
          </cell>
          <cell r="B6891">
            <v>703.56000000000006</v>
          </cell>
        </row>
        <row r="6892">
          <cell r="A6892">
            <v>93619</v>
          </cell>
          <cell r="B6892">
            <v>1247.46</v>
          </cell>
        </row>
        <row r="6893">
          <cell r="A6893">
            <v>93620</v>
          </cell>
          <cell r="B6893">
            <v>2006.1000000000001</v>
          </cell>
        </row>
        <row r="6894">
          <cell r="A6894">
            <v>93621</v>
          </cell>
          <cell r="B6894">
            <v>266.79000000000002</v>
          </cell>
        </row>
        <row r="6895">
          <cell r="A6895">
            <v>93622</v>
          </cell>
          <cell r="B6895">
            <v>549.24</v>
          </cell>
        </row>
        <row r="6896">
          <cell r="A6896">
            <v>93623</v>
          </cell>
          <cell r="B6896">
            <v>293.94</v>
          </cell>
        </row>
        <row r="6897">
          <cell r="A6897">
            <v>93624</v>
          </cell>
          <cell r="B6897">
            <v>797.97</v>
          </cell>
        </row>
        <row r="6898">
          <cell r="A6898">
            <v>93631</v>
          </cell>
          <cell r="B6898">
            <v>1250.6999999999998</v>
          </cell>
        </row>
        <row r="6899">
          <cell r="A6899">
            <v>93640</v>
          </cell>
          <cell r="B6899">
            <v>568.68000000000006</v>
          </cell>
        </row>
        <row r="6900">
          <cell r="A6900">
            <v>93641</v>
          </cell>
          <cell r="B6900">
            <v>996.44999999999993</v>
          </cell>
        </row>
        <row r="6901">
          <cell r="A6901">
            <v>93642</v>
          </cell>
          <cell r="B6901">
            <v>1155</v>
          </cell>
        </row>
        <row r="6902">
          <cell r="A6902">
            <v>93644</v>
          </cell>
          <cell r="B6902">
            <v>692.84999999999991</v>
          </cell>
        </row>
        <row r="6903">
          <cell r="A6903">
            <v>93650</v>
          </cell>
          <cell r="B6903">
            <v>1884.87</v>
          </cell>
        </row>
        <row r="6904">
          <cell r="A6904">
            <v>93653</v>
          </cell>
          <cell r="B6904">
            <v>2692.77</v>
          </cell>
        </row>
        <row r="6905">
          <cell r="A6905">
            <v>93654</v>
          </cell>
          <cell r="B6905">
            <v>3244.26</v>
          </cell>
        </row>
        <row r="6906">
          <cell r="A6906">
            <v>93655</v>
          </cell>
          <cell r="B6906">
            <v>988.83</v>
          </cell>
        </row>
        <row r="6907">
          <cell r="A6907">
            <v>93656</v>
          </cell>
          <cell r="B6907">
            <v>3053.58</v>
          </cell>
        </row>
        <row r="6908">
          <cell r="A6908">
            <v>93657</v>
          </cell>
          <cell r="B6908">
            <v>988.83</v>
          </cell>
        </row>
        <row r="6909">
          <cell r="A6909">
            <v>93660</v>
          </cell>
          <cell r="B6909">
            <v>602.22</v>
          </cell>
        </row>
        <row r="6910">
          <cell r="A6910">
            <v>93662</v>
          </cell>
          <cell r="B6910">
            <v>255.20999999999998</v>
          </cell>
        </row>
        <row r="6911">
          <cell r="A6911">
            <v>93668</v>
          </cell>
          <cell r="B6911">
            <v>59.13</v>
          </cell>
        </row>
        <row r="6912">
          <cell r="A6912">
            <v>93701</v>
          </cell>
          <cell r="B6912">
            <v>109.41</v>
          </cell>
        </row>
        <row r="6913">
          <cell r="A6913">
            <v>93702</v>
          </cell>
          <cell r="B6913">
            <v>534.51</v>
          </cell>
        </row>
        <row r="6914">
          <cell r="A6914">
            <v>93724</v>
          </cell>
          <cell r="B6914">
            <v>1008.81</v>
          </cell>
        </row>
        <row r="6915">
          <cell r="A6915">
            <v>93750</v>
          </cell>
          <cell r="B6915">
            <v>176.01</v>
          </cell>
        </row>
        <row r="6916">
          <cell r="A6916">
            <v>93784</v>
          </cell>
          <cell r="B6916">
            <v>175.89000000000001</v>
          </cell>
        </row>
        <row r="6917">
          <cell r="A6917">
            <v>93786</v>
          </cell>
          <cell r="B6917">
            <v>92.64</v>
          </cell>
        </row>
        <row r="6918">
          <cell r="A6918">
            <v>93788</v>
          </cell>
          <cell r="B6918">
            <v>21.419999999999998</v>
          </cell>
        </row>
        <row r="6919">
          <cell r="A6919">
            <v>93790</v>
          </cell>
          <cell r="B6919">
            <v>61.800000000000004</v>
          </cell>
        </row>
        <row r="6920">
          <cell r="A6920">
            <v>93792</v>
          </cell>
          <cell r="B6920">
            <v>289.59000000000003</v>
          </cell>
        </row>
        <row r="6921">
          <cell r="A6921">
            <v>93793</v>
          </cell>
          <cell r="B6921">
            <v>41.22</v>
          </cell>
        </row>
        <row r="6922">
          <cell r="A6922">
            <v>93797</v>
          </cell>
          <cell r="B6922">
            <v>63.570000000000007</v>
          </cell>
        </row>
        <row r="6923">
          <cell r="A6923">
            <v>93798</v>
          </cell>
          <cell r="B6923">
            <v>95.97</v>
          </cell>
        </row>
        <row r="6924">
          <cell r="A6924">
            <v>93880</v>
          </cell>
          <cell r="B6924">
            <v>766.31999999999994</v>
          </cell>
        </row>
        <row r="6925">
          <cell r="A6925">
            <v>93882</v>
          </cell>
          <cell r="B6925">
            <v>496.34999999999997</v>
          </cell>
        </row>
        <row r="6926">
          <cell r="A6926">
            <v>93886</v>
          </cell>
          <cell r="B6926">
            <v>1095.51</v>
          </cell>
        </row>
        <row r="6927">
          <cell r="A6927">
            <v>93888</v>
          </cell>
          <cell r="B6927">
            <v>524.31000000000006</v>
          </cell>
        </row>
        <row r="6928">
          <cell r="A6928">
            <v>93890</v>
          </cell>
          <cell r="B6928">
            <v>1124.97</v>
          </cell>
        </row>
        <row r="6929">
          <cell r="A6929">
            <v>93892</v>
          </cell>
          <cell r="B6929">
            <v>641.40000000000009</v>
          </cell>
        </row>
        <row r="6930">
          <cell r="A6930">
            <v>93893</v>
          </cell>
          <cell r="B6930">
            <v>643.26</v>
          </cell>
        </row>
        <row r="6931">
          <cell r="A6931">
            <v>93922</v>
          </cell>
          <cell r="B6931">
            <v>330.57</v>
          </cell>
        </row>
        <row r="6932">
          <cell r="A6932">
            <v>93923</v>
          </cell>
          <cell r="B6932">
            <v>515.52</v>
          </cell>
        </row>
        <row r="6933">
          <cell r="A6933">
            <v>93924</v>
          </cell>
          <cell r="B6933">
            <v>635.09999999999991</v>
          </cell>
        </row>
        <row r="6934">
          <cell r="A6934">
            <v>93925</v>
          </cell>
          <cell r="B6934">
            <v>972.59999999999991</v>
          </cell>
        </row>
        <row r="6935">
          <cell r="A6935">
            <v>93926</v>
          </cell>
          <cell r="B6935">
            <v>514.53</v>
          </cell>
        </row>
        <row r="6936">
          <cell r="A6936">
            <v>93930</v>
          </cell>
          <cell r="B6936">
            <v>784.94999999999993</v>
          </cell>
        </row>
        <row r="6937">
          <cell r="A6937">
            <v>93931</v>
          </cell>
          <cell r="B6937">
            <v>496.34999999999997</v>
          </cell>
        </row>
        <row r="6938">
          <cell r="A6938">
            <v>93970</v>
          </cell>
          <cell r="B6938">
            <v>759.06000000000006</v>
          </cell>
        </row>
        <row r="6939">
          <cell r="A6939">
            <v>93971</v>
          </cell>
          <cell r="B6939">
            <v>481.08000000000004</v>
          </cell>
        </row>
        <row r="6940">
          <cell r="A6940">
            <v>93975</v>
          </cell>
          <cell r="B6940">
            <v>1067.0999999999999</v>
          </cell>
        </row>
        <row r="6941">
          <cell r="A6941">
            <v>93976</v>
          </cell>
          <cell r="B6941">
            <v>568.47</v>
          </cell>
        </row>
        <row r="6942">
          <cell r="A6942">
            <v>93978</v>
          </cell>
          <cell r="B6942">
            <v>718.8</v>
          </cell>
        </row>
        <row r="6943">
          <cell r="A6943">
            <v>93979</v>
          </cell>
          <cell r="B6943">
            <v>469.83000000000004</v>
          </cell>
        </row>
        <row r="6944">
          <cell r="A6944">
            <v>93980</v>
          </cell>
          <cell r="B6944">
            <v>441.51</v>
          </cell>
        </row>
        <row r="6945">
          <cell r="A6945">
            <v>93981</v>
          </cell>
          <cell r="B6945">
            <v>275.58</v>
          </cell>
        </row>
        <row r="6946">
          <cell r="A6946">
            <v>93985</v>
          </cell>
          <cell r="B6946">
            <v>1000.5</v>
          </cell>
        </row>
        <row r="6947">
          <cell r="A6947">
            <v>93986</v>
          </cell>
          <cell r="B6947">
            <v>515.91</v>
          </cell>
        </row>
        <row r="6948">
          <cell r="A6948">
            <v>93990</v>
          </cell>
          <cell r="B6948">
            <v>513.56999999999994</v>
          </cell>
        </row>
        <row r="6949">
          <cell r="A6949">
            <v>94002</v>
          </cell>
          <cell r="B6949">
            <v>302.13</v>
          </cell>
        </row>
        <row r="6950">
          <cell r="A6950">
            <v>94003</v>
          </cell>
          <cell r="B6950">
            <v>213.03000000000003</v>
          </cell>
        </row>
        <row r="6951">
          <cell r="A6951">
            <v>94004</v>
          </cell>
          <cell r="B6951">
            <v>158.37</v>
          </cell>
        </row>
        <row r="6952">
          <cell r="A6952">
            <v>94010</v>
          </cell>
          <cell r="B6952">
            <v>104.82</v>
          </cell>
        </row>
        <row r="6953">
          <cell r="A6953">
            <v>94011</v>
          </cell>
          <cell r="B6953">
            <v>287.39999999999998</v>
          </cell>
        </row>
        <row r="6954">
          <cell r="A6954">
            <v>94012</v>
          </cell>
          <cell r="B6954">
            <v>466.11</v>
          </cell>
        </row>
        <row r="6955">
          <cell r="A6955">
            <v>94013</v>
          </cell>
          <cell r="B6955">
            <v>62.31</v>
          </cell>
        </row>
        <row r="6956">
          <cell r="A6956">
            <v>94014</v>
          </cell>
          <cell r="B6956">
            <v>210.84</v>
          </cell>
        </row>
        <row r="6957">
          <cell r="A6957">
            <v>94015</v>
          </cell>
          <cell r="B6957">
            <v>127.56</v>
          </cell>
        </row>
        <row r="6958">
          <cell r="A6958">
            <v>94016</v>
          </cell>
          <cell r="B6958">
            <v>83.25</v>
          </cell>
        </row>
        <row r="6959">
          <cell r="A6959">
            <v>94060</v>
          </cell>
          <cell r="B6959">
            <v>152.22</v>
          </cell>
        </row>
        <row r="6960">
          <cell r="A6960">
            <v>94070</v>
          </cell>
          <cell r="B6960">
            <v>233.61</v>
          </cell>
        </row>
        <row r="6961">
          <cell r="A6961">
            <v>94200</v>
          </cell>
          <cell r="B6961">
            <v>58.11</v>
          </cell>
        </row>
        <row r="6962">
          <cell r="A6962">
            <v>94375</v>
          </cell>
          <cell r="B6962">
            <v>148.17000000000002</v>
          </cell>
        </row>
        <row r="6963">
          <cell r="A6963">
            <v>94450</v>
          </cell>
          <cell r="B6963">
            <v>326.61</v>
          </cell>
        </row>
        <row r="6964">
          <cell r="A6964">
            <v>94452</v>
          </cell>
          <cell r="B6964">
            <v>191.46</v>
          </cell>
        </row>
        <row r="6965">
          <cell r="A6965">
            <v>94453</v>
          </cell>
          <cell r="B6965">
            <v>260.94</v>
          </cell>
        </row>
        <row r="6966">
          <cell r="A6966">
            <v>94610</v>
          </cell>
          <cell r="B6966">
            <v>189.93</v>
          </cell>
        </row>
        <row r="6967">
          <cell r="A6967">
            <v>94617</v>
          </cell>
          <cell r="B6967">
            <v>339.57</v>
          </cell>
        </row>
        <row r="6968">
          <cell r="A6968">
            <v>94618</v>
          </cell>
          <cell r="B6968">
            <v>122.60999999999999</v>
          </cell>
        </row>
        <row r="6969">
          <cell r="A6969">
            <v>94619</v>
          </cell>
          <cell r="B6969">
            <v>300.18</v>
          </cell>
        </row>
        <row r="6970">
          <cell r="A6970">
            <v>94621</v>
          </cell>
          <cell r="B6970">
            <v>583.56000000000006</v>
          </cell>
        </row>
        <row r="6971">
          <cell r="A6971">
            <v>94625</v>
          </cell>
          <cell r="B6971">
            <v>227.21999999999997</v>
          </cell>
        </row>
        <row r="6972">
          <cell r="A6972">
            <v>94626</v>
          </cell>
          <cell r="B6972">
            <v>300.89999999999998</v>
          </cell>
        </row>
        <row r="6973">
          <cell r="A6973">
            <v>94640</v>
          </cell>
          <cell r="B6973">
            <v>36.78</v>
          </cell>
        </row>
        <row r="6974">
          <cell r="A6974">
            <v>94644</v>
          </cell>
          <cell r="B6974">
            <v>247.70999999999998</v>
          </cell>
        </row>
        <row r="6975">
          <cell r="A6975">
            <v>94645</v>
          </cell>
          <cell r="B6975">
            <v>64.710000000000008</v>
          </cell>
        </row>
        <row r="6976">
          <cell r="A6976">
            <v>94660</v>
          </cell>
          <cell r="B6976">
            <v>234.42000000000002</v>
          </cell>
        </row>
        <row r="6977">
          <cell r="A6977">
            <v>94662</v>
          </cell>
          <cell r="B6977">
            <v>115.68</v>
          </cell>
        </row>
        <row r="6978">
          <cell r="A6978">
            <v>94664</v>
          </cell>
          <cell r="B6978">
            <v>70.289999999999992</v>
          </cell>
        </row>
        <row r="6979">
          <cell r="A6979">
            <v>94667</v>
          </cell>
          <cell r="B6979">
            <v>95.91</v>
          </cell>
        </row>
        <row r="6980">
          <cell r="A6980">
            <v>94668</v>
          </cell>
          <cell r="B6980">
            <v>150.39000000000001</v>
          </cell>
        </row>
        <row r="6981">
          <cell r="A6981">
            <v>94669</v>
          </cell>
          <cell r="B6981">
            <v>79.14</v>
          </cell>
        </row>
        <row r="6982">
          <cell r="A6982">
            <v>94680</v>
          </cell>
          <cell r="B6982">
            <v>207.84</v>
          </cell>
        </row>
        <row r="6983">
          <cell r="A6983">
            <v>94681</v>
          </cell>
          <cell r="B6983">
            <v>186.81</v>
          </cell>
        </row>
        <row r="6984">
          <cell r="A6984">
            <v>94690</v>
          </cell>
          <cell r="B6984">
            <v>194.39999999999998</v>
          </cell>
        </row>
        <row r="6985">
          <cell r="A6985">
            <v>94726</v>
          </cell>
          <cell r="B6985">
            <v>215.76</v>
          </cell>
        </row>
        <row r="6986">
          <cell r="A6986">
            <v>94727</v>
          </cell>
          <cell r="B6986">
            <v>171.99</v>
          </cell>
        </row>
        <row r="6987">
          <cell r="A6987">
            <v>94728</v>
          </cell>
          <cell r="B6987">
            <v>155.22</v>
          </cell>
        </row>
        <row r="6988">
          <cell r="A6988">
            <v>94729</v>
          </cell>
          <cell r="B6988">
            <v>228.54000000000002</v>
          </cell>
        </row>
        <row r="6989">
          <cell r="A6989">
            <v>94760</v>
          </cell>
          <cell r="B6989">
            <v>8.8500000000000014</v>
          </cell>
        </row>
        <row r="6990">
          <cell r="A6990">
            <v>94761</v>
          </cell>
          <cell r="B6990">
            <v>14.43</v>
          </cell>
        </row>
        <row r="6991">
          <cell r="A6991">
            <v>94762</v>
          </cell>
          <cell r="B6991">
            <v>105.21000000000001</v>
          </cell>
        </row>
        <row r="6992">
          <cell r="A6992">
            <v>94780</v>
          </cell>
          <cell r="B6992">
            <v>197.10000000000002</v>
          </cell>
        </row>
        <row r="6993">
          <cell r="A6993">
            <v>94781</v>
          </cell>
          <cell r="B6993">
            <v>79.23</v>
          </cell>
        </row>
        <row r="6994">
          <cell r="A6994">
            <v>95004</v>
          </cell>
          <cell r="B6994">
            <v>15.54</v>
          </cell>
        </row>
        <row r="6995">
          <cell r="A6995">
            <v>95012</v>
          </cell>
          <cell r="B6995">
            <v>77.28</v>
          </cell>
        </row>
        <row r="6996">
          <cell r="A6996">
            <v>95017</v>
          </cell>
          <cell r="B6996">
            <v>33.299999999999997</v>
          </cell>
        </row>
        <row r="6997">
          <cell r="A6997">
            <v>95018</v>
          </cell>
          <cell r="B6997">
            <v>78.72</v>
          </cell>
        </row>
        <row r="6998">
          <cell r="A6998">
            <v>95024</v>
          </cell>
          <cell r="B6998">
            <v>32.28</v>
          </cell>
        </row>
        <row r="6999">
          <cell r="A6999">
            <v>95027</v>
          </cell>
          <cell r="B6999">
            <v>19.71</v>
          </cell>
        </row>
        <row r="7000">
          <cell r="A7000">
            <v>95028</v>
          </cell>
          <cell r="B7000">
            <v>52.14</v>
          </cell>
        </row>
        <row r="7001">
          <cell r="A7001">
            <v>95044</v>
          </cell>
          <cell r="B7001">
            <v>20.009999999999998</v>
          </cell>
        </row>
        <row r="7002">
          <cell r="A7002">
            <v>95052</v>
          </cell>
          <cell r="B7002">
            <v>25.589999999999996</v>
          </cell>
        </row>
        <row r="7003">
          <cell r="A7003">
            <v>95056</v>
          </cell>
          <cell r="B7003">
            <v>210.45000000000002</v>
          </cell>
        </row>
        <row r="7004">
          <cell r="A7004">
            <v>95060</v>
          </cell>
          <cell r="B7004">
            <v>155.52000000000001</v>
          </cell>
        </row>
        <row r="7005">
          <cell r="A7005">
            <v>95065</v>
          </cell>
          <cell r="B7005">
            <v>114.99</v>
          </cell>
        </row>
        <row r="7006">
          <cell r="A7006">
            <v>95070</v>
          </cell>
          <cell r="B7006">
            <v>141.99</v>
          </cell>
        </row>
        <row r="7007">
          <cell r="A7007">
            <v>95076</v>
          </cell>
          <cell r="B7007">
            <v>452.70000000000005</v>
          </cell>
        </row>
        <row r="7008">
          <cell r="A7008">
            <v>95079</v>
          </cell>
          <cell r="B7008">
            <v>304.02</v>
          </cell>
        </row>
        <row r="7009">
          <cell r="A7009">
            <v>95115</v>
          </cell>
          <cell r="B7009">
            <v>40.980000000000004</v>
          </cell>
        </row>
        <row r="7010">
          <cell r="A7010">
            <v>95117</v>
          </cell>
          <cell r="B7010">
            <v>47.94</v>
          </cell>
        </row>
        <row r="7011">
          <cell r="A7011">
            <v>95144</v>
          </cell>
          <cell r="B7011">
            <v>67.11</v>
          </cell>
        </row>
        <row r="7012">
          <cell r="A7012">
            <v>95145</v>
          </cell>
          <cell r="B7012">
            <v>135.57</v>
          </cell>
        </row>
        <row r="7013">
          <cell r="A7013">
            <v>95146</v>
          </cell>
          <cell r="B7013">
            <v>251.49</v>
          </cell>
        </row>
        <row r="7014">
          <cell r="A7014">
            <v>95147</v>
          </cell>
          <cell r="B7014">
            <v>243.12</v>
          </cell>
        </row>
        <row r="7015">
          <cell r="A7015">
            <v>95148</v>
          </cell>
          <cell r="B7015">
            <v>360.45000000000005</v>
          </cell>
        </row>
        <row r="7016">
          <cell r="A7016">
            <v>95149</v>
          </cell>
          <cell r="B7016">
            <v>477.78</v>
          </cell>
        </row>
        <row r="7017">
          <cell r="A7017">
            <v>95165</v>
          </cell>
          <cell r="B7017">
            <v>60.150000000000006</v>
          </cell>
        </row>
        <row r="7018">
          <cell r="A7018">
            <v>95170</v>
          </cell>
          <cell r="B7018">
            <v>44.76</v>
          </cell>
        </row>
        <row r="7019">
          <cell r="A7019">
            <v>95180</v>
          </cell>
          <cell r="B7019">
            <v>501.33000000000004</v>
          </cell>
        </row>
        <row r="7020">
          <cell r="A7020">
            <v>95249</v>
          </cell>
          <cell r="B7020">
            <v>250.46999999999997</v>
          </cell>
        </row>
        <row r="7021">
          <cell r="A7021">
            <v>95250</v>
          </cell>
          <cell r="B7021">
            <v>602.49</v>
          </cell>
        </row>
        <row r="7022">
          <cell r="A7022">
            <v>95251</v>
          </cell>
          <cell r="B7022">
            <v>117.96000000000001</v>
          </cell>
        </row>
        <row r="7023">
          <cell r="A7023">
            <v>95717</v>
          </cell>
          <cell r="B7023">
            <v>348.42</v>
          </cell>
        </row>
        <row r="7024">
          <cell r="A7024">
            <v>95718</v>
          </cell>
          <cell r="B7024">
            <v>462.51</v>
          </cell>
        </row>
        <row r="7025">
          <cell r="A7025">
            <v>95719</v>
          </cell>
          <cell r="B7025">
            <v>541.26</v>
          </cell>
        </row>
        <row r="7026">
          <cell r="A7026">
            <v>95720</v>
          </cell>
          <cell r="B7026">
            <v>714.96</v>
          </cell>
        </row>
        <row r="7027">
          <cell r="A7027">
            <v>95721</v>
          </cell>
          <cell r="B7027">
            <v>713.09999999999991</v>
          </cell>
        </row>
        <row r="7028">
          <cell r="A7028">
            <v>95722</v>
          </cell>
          <cell r="B7028">
            <v>866.43000000000006</v>
          </cell>
        </row>
        <row r="7029">
          <cell r="A7029">
            <v>95723</v>
          </cell>
          <cell r="B7029">
            <v>871.02</v>
          </cell>
        </row>
        <row r="7030">
          <cell r="A7030">
            <v>95724</v>
          </cell>
          <cell r="B7030">
            <v>1096.47</v>
          </cell>
        </row>
        <row r="7031">
          <cell r="A7031">
            <v>95725</v>
          </cell>
          <cell r="B7031">
            <v>996.96</v>
          </cell>
        </row>
        <row r="7032">
          <cell r="A7032">
            <v>95726</v>
          </cell>
          <cell r="B7032">
            <v>1394.01</v>
          </cell>
        </row>
        <row r="7033">
          <cell r="A7033">
            <v>95782</v>
          </cell>
          <cell r="B7033">
            <v>3858.8999999999996</v>
          </cell>
        </row>
        <row r="7034">
          <cell r="A7034">
            <v>95783</v>
          </cell>
          <cell r="B7034">
            <v>4085.31</v>
          </cell>
        </row>
        <row r="7035">
          <cell r="A7035">
            <v>95800</v>
          </cell>
          <cell r="B7035">
            <v>590.73</v>
          </cell>
        </row>
        <row r="7036">
          <cell r="A7036">
            <v>95801</v>
          </cell>
          <cell r="B7036">
            <v>356.07</v>
          </cell>
        </row>
        <row r="7037">
          <cell r="A7037">
            <v>95803</v>
          </cell>
          <cell r="B7037">
            <v>550.16999999999996</v>
          </cell>
        </row>
        <row r="7038">
          <cell r="A7038">
            <v>95805</v>
          </cell>
          <cell r="B7038">
            <v>1694.97</v>
          </cell>
        </row>
        <row r="7039">
          <cell r="A7039">
            <v>95806</v>
          </cell>
          <cell r="B7039">
            <v>349.5</v>
          </cell>
        </row>
        <row r="7040">
          <cell r="A7040">
            <v>95807</v>
          </cell>
          <cell r="B7040">
            <v>1562.22</v>
          </cell>
        </row>
        <row r="7041">
          <cell r="A7041">
            <v>95808</v>
          </cell>
          <cell r="B7041">
            <v>2223.66</v>
          </cell>
        </row>
        <row r="7042">
          <cell r="A7042">
            <v>95810</v>
          </cell>
          <cell r="B7042">
            <v>2438.5500000000002</v>
          </cell>
        </row>
        <row r="7043">
          <cell r="A7043">
            <v>95811</v>
          </cell>
          <cell r="B7043">
            <v>2550.09</v>
          </cell>
        </row>
        <row r="7044">
          <cell r="A7044">
            <v>95812</v>
          </cell>
          <cell r="B7044">
            <v>1401.96</v>
          </cell>
        </row>
        <row r="7045">
          <cell r="A7045">
            <v>95813</v>
          </cell>
          <cell r="B7045">
            <v>1732.0500000000002</v>
          </cell>
        </row>
        <row r="7046">
          <cell r="A7046">
            <v>95816</v>
          </cell>
          <cell r="B7046">
            <v>1558.41</v>
          </cell>
        </row>
        <row r="7047">
          <cell r="A7047">
            <v>95819</v>
          </cell>
          <cell r="B7047">
            <v>1814.04</v>
          </cell>
        </row>
        <row r="7048">
          <cell r="A7048">
            <v>95822</v>
          </cell>
          <cell r="B7048">
            <v>1696.71</v>
          </cell>
        </row>
        <row r="7049">
          <cell r="A7049">
            <v>95829</v>
          </cell>
          <cell r="B7049">
            <v>7162.5</v>
          </cell>
        </row>
        <row r="7050">
          <cell r="A7050">
            <v>95830</v>
          </cell>
          <cell r="B7050">
            <v>2832.0299999999997</v>
          </cell>
        </row>
        <row r="7051">
          <cell r="A7051">
            <v>95836</v>
          </cell>
          <cell r="B7051">
            <v>360.15</v>
          </cell>
        </row>
        <row r="7052">
          <cell r="A7052">
            <v>95851</v>
          </cell>
          <cell r="B7052">
            <v>82.320000000000007</v>
          </cell>
        </row>
        <row r="7053">
          <cell r="A7053">
            <v>95852</v>
          </cell>
          <cell r="B7053">
            <v>68.429999999999993</v>
          </cell>
        </row>
        <row r="7054">
          <cell r="A7054">
            <v>95857</v>
          </cell>
          <cell r="B7054">
            <v>240.32999999999998</v>
          </cell>
        </row>
        <row r="7055">
          <cell r="A7055">
            <v>95860</v>
          </cell>
          <cell r="B7055">
            <v>434.76</v>
          </cell>
        </row>
        <row r="7056">
          <cell r="A7056">
            <v>95861</v>
          </cell>
          <cell r="B7056">
            <v>615.87</v>
          </cell>
        </row>
        <row r="7057">
          <cell r="A7057">
            <v>95863</v>
          </cell>
          <cell r="B7057">
            <v>804.87000000000012</v>
          </cell>
        </row>
        <row r="7058">
          <cell r="A7058">
            <v>95864</v>
          </cell>
          <cell r="B7058">
            <v>904.19999999999993</v>
          </cell>
        </row>
        <row r="7059">
          <cell r="A7059">
            <v>95865</v>
          </cell>
          <cell r="B7059">
            <v>569.81999999999994</v>
          </cell>
        </row>
        <row r="7060">
          <cell r="A7060">
            <v>95866</v>
          </cell>
          <cell r="B7060">
            <v>486.21</v>
          </cell>
        </row>
        <row r="7061">
          <cell r="A7061">
            <v>95867</v>
          </cell>
          <cell r="B7061">
            <v>418.86</v>
          </cell>
        </row>
        <row r="7062">
          <cell r="A7062">
            <v>95868</v>
          </cell>
          <cell r="B7062">
            <v>541.38</v>
          </cell>
        </row>
        <row r="7063">
          <cell r="A7063">
            <v>95869</v>
          </cell>
          <cell r="B7063">
            <v>387.09000000000003</v>
          </cell>
        </row>
        <row r="7064">
          <cell r="A7064">
            <v>95870</v>
          </cell>
          <cell r="B7064">
            <v>334.02</v>
          </cell>
        </row>
        <row r="7065">
          <cell r="A7065">
            <v>95872</v>
          </cell>
          <cell r="B7065">
            <v>718.98</v>
          </cell>
        </row>
        <row r="7066">
          <cell r="A7066">
            <v>95873</v>
          </cell>
          <cell r="B7066">
            <v>288.39</v>
          </cell>
        </row>
        <row r="7067">
          <cell r="A7067">
            <v>95874</v>
          </cell>
          <cell r="B7067">
            <v>310.74</v>
          </cell>
        </row>
        <row r="7068">
          <cell r="A7068">
            <v>95875</v>
          </cell>
          <cell r="B7068">
            <v>532.56000000000006</v>
          </cell>
        </row>
        <row r="7069">
          <cell r="A7069">
            <v>95885</v>
          </cell>
          <cell r="B7069">
            <v>247.07999999999998</v>
          </cell>
        </row>
        <row r="7070">
          <cell r="A7070">
            <v>95886</v>
          </cell>
          <cell r="B7070">
            <v>377.19</v>
          </cell>
        </row>
        <row r="7071">
          <cell r="A7071">
            <v>95887</v>
          </cell>
          <cell r="B7071">
            <v>324.39</v>
          </cell>
        </row>
        <row r="7072">
          <cell r="A7072">
            <v>95905</v>
          </cell>
          <cell r="B7072">
            <v>140.52000000000001</v>
          </cell>
        </row>
        <row r="7073">
          <cell r="A7073">
            <v>95907</v>
          </cell>
          <cell r="B7073">
            <v>338.58</v>
          </cell>
        </row>
        <row r="7074">
          <cell r="A7074">
            <v>95908</v>
          </cell>
          <cell r="B7074">
            <v>421.95000000000005</v>
          </cell>
        </row>
        <row r="7075">
          <cell r="A7075">
            <v>95909</v>
          </cell>
          <cell r="B7075">
            <v>506.25</v>
          </cell>
        </row>
        <row r="7076">
          <cell r="A7076">
            <v>95910</v>
          </cell>
          <cell r="B7076">
            <v>661.34999999999991</v>
          </cell>
        </row>
        <row r="7077">
          <cell r="A7077">
            <v>95911</v>
          </cell>
          <cell r="B7077">
            <v>795.48</v>
          </cell>
        </row>
        <row r="7078">
          <cell r="A7078">
            <v>95912</v>
          </cell>
          <cell r="B7078">
            <v>927.30000000000007</v>
          </cell>
        </row>
        <row r="7079">
          <cell r="A7079">
            <v>95913</v>
          </cell>
          <cell r="B7079">
            <v>1068.03</v>
          </cell>
        </row>
        <row r="7080">
          <cell r="A7080">
            <v>95919</v>
          </cell>
          <cell r="B7080">
            <v>57.03</v>
          </cell>
        </row>
        <row r="7081">
          <cell r="A7081">
            <v>95921</v>
          </cell>
          <cell r="B7081">
            <v>333.18</v>
          </cell>
        </row>
        <row r="7082">
          <cell r="A7082">
            <v>95922</v>
          </cell>
          <cell r="B7082">
            <v>369.57</v>
          </cell>
        </row>
        <row r="7083">
          <cell r="A7083">
            <v>95923</v>
          </cell>
          <cell r="B7083">
            <v>482.64</v>
          </cell>
        </row>
        <row r="7084">
          <cell r="A7084">
            <v>95924</v>
          </cell>
          <cell r="B7084">
            <v>570.15000000000009</v>
          </cell>
        </row>
        <row r="7085">
          <cell r="A7085">
            <v>95925</v>
          </cell>
          <cell r="B7085">
            <v>719.58</v>
          </cell>
        </row>
        <row r="7086">
          <cell r="A7086">
            <v>95926</v>
          </cell>
          <cell r="B7086">
            <v>626.49</v>
          </cell>
        </row>
        <row r="7087">
          <cell r="A7087">
            <v>95927</v>
          </cell>
          <cell r="B7087">
            <v>671.16</v>
          </cell>
        </row>
        <row r="7088">
          <cell r="A7088">
            <v>95928</v>
          </cell>
          <cell r="B7088">
            <v>930.39</v>
          </cell>
        </row>
        <row r="7089">
          <cell r="A7089">
            <v>95929</v>
          </cell>
          <cell r="B7089">
            <v>946.71</v>
          </cell>
        </row>
        <row r="7090">
          <cell r="A7090">
            <v>95930</v>
          </cell>
          <cell r="B7090">
            <v>264.29999999999995</v>
          </cell>
        </row>
        <row r="7091">
          <cell r="A7091">
            <v>95933</v>
          </cell>
          <cell r="B7091">
            <v>321.42</v>
          </cell>
        </row>
        <row r="7092">
          <cell r="A7092">
            <v>95937</v>
          </cell>
          <cell r="B7092">
            <v>416.01</v>
          </cell>
        </row>
        <row r="7093">
          <cell r="A7093">
            <v>95938</v>
          </cell>
          <cell r="B7093">
            <v>1486.71</v>
          </cell>
        </row>
        <row r="7094">
          <cell r="A7094">
            <v>95939</v>
          </cell>
          <cell r="B7094">
            <v>2198.31</v>
          </cell>
        </row>
        <row r="7095">
          <cell r="A7095">
            <v>95940</v>
          </cell>
          <cell r="B7095">
            <v>111.14999999999999</v>
          </cell>
        </row>
        <row r="7096">
          <cell r="A7096">
            <v>95954</v>
          </cell>
          <cell r="B7096">
            <v>1594.98</v>
          </cell>
        </row>
        <row r="7097">
          <cell r="A7097">
            <v>95955</v>
          </cell>
          <cell r="B7097">
            <v>768.51</v>
          </cell>
        </row>
        <row r="7098">
          <cell r="A7098">
            <v>95957</v>
          </cell>
          <cell r="B7098">
            <v>1078.17</v>
          </cell>
        </row>
        <row r="7099">
          <cell r="A7099">
            <v>95958</v>
          </cell>
          <cell r="B7099">
            <v>2645.2799999999997</v>
          </cell>
        </row>
        <row r="7100">
          <cell r="A7100">
            <v>95961</v>
          </cell>
          <cell r="B7100">
            <v>1184.6100000000001</v>
          </cell>
        </row>
        <row r="7101">
          <cell r="A7101">
            <v>95962</v>
          </cell>
          <cell r="B7101">
            <v>1008.51</v>
          </cell>
        </row>
        <row r="7102">
          <cell r="A7102">
            <v>95965</v>
          </cell>
          <cell r="B7102">
            <v>1415.97</v>
          </cell>
        </row>
        <row r="7103">
          <cell r="A7103">
            <v>95966</v>
          </cell>
          <cell r="B7103">
            <v>725.13</v>
          </cell>
        </row>
        <row r="7104">
          <cell r="A7104">
            <v>95967</v>
          </cell>
          <cell r="B7104">
            <v>634.74</v>
          </cell>
        </row>
        <row r="7105">
          <cell r="A7105">
            <v>95970</v>
          </cell>
          <cell r="B7105">
            <v>64.08</v>
          </cell>
        </row>
        <row r="7106">
          <cell r="A7106">
            <v>95971</v>
          </cell>
          <cell r="B7106">
            <v>168.63</v>
          </cell>
        </row>
        <row r="7107">
          <cell r="A7107">
            <v>95972</v>
          </cell>
          <cell r="B7107">
            <v>201.54000000000002</v>
          </cell>
        </row>
        <row r="7108">
          <cell r="A7108">
            <v>95976</v>
          </cell>
          <cell r="B7108">
            <v>136.59</v>
          </cell>
        </row>
        <row r="7109">
          <cell r="A7109">
            <v>95977</v>
          </cell>
          <cell r="B7109">
            <v>179.73</v>
          </cell>
        </row>
        <row r="7110">
          <cell r="A7110">
            <v>95980</v>
          </cell>
          <cell r="B7110">
            <v>147</v>
          </cell>
        </row>
        <row r="7111">
          <cell r="A7111">
            <v>95981</v>
          </cell>
          <cell r="B7111">
            <v>146.10000000000002</v>
          </cell>
        </row>
        <row r="7112">
          <cell r="A7112">
            <v>95982</v>
          </cell>
          <cell r="B7112">
            <v>213.89999999999998</v>
          </cell>
        </row>
        <row r="7113">
          <cell r="A7113">
            <v>95983</v>
          </cell>
          <cell r="B7113">
            <v>171.75</v>
          </cell>
        </row>
        <row r="7114">
          <cell r="A7114">
            <v>95984</v>
          </cell>
          <cell r="B7114">
            <v>148.94999999999999</v>
          </cell>
        </row>
        <row r="7115">
          <cell r="A7115">
            <v>95990</v>
          </cell>
          <cell r="B7115">
            <v>370.59000000000003</v>
          </cell>
        </row>
        <row r="7116">
          <cell r="A7116">
            <v>95991</v>
          </cell>
          <cell r="B7116">
            <v>428.73</v>
          </cell>
        </row>
        <row r="7117">
          <cell r="A7117">
            <v>95992</v>
          </cell>
          <cell r="B7117">
            <v>154.17000000000002</v>
          </cell>
        </row>
        <row r="7118">
          <cell r="A7118">
            <v>96000</v>
          </cell>
          <cell r="B7118">
            <v>284.54999999999995</v>
          </cell>
        </row>
        <row r="7119">
          <cell r="A7119">
            <v>96001</v>
          </cell>
          <cell r="B7119">
            <v>375.6</v>
          </cell>
        </row>
        <row r="7120">
          <cell r="A7120">
            <v>96002</v>
          </cell>
          <cell r="B7120">
            <v>73.47</v>
          </cell>
        </row>
        <row r="7121">
          <cell r="A7121">
            <v>96003</v>
          </cell>
          <cell r="B7121">
            <v>56.519999999999996</v>
          </cell>
        </row>
        <row r="7122">
          <cell r="A7122">
            <v>96004</v>
          </cell>
          <cell r="B7122">
            <v>368.90999999999997</v>
          </cell>
        </row>
        <row r="7123">
          <cell r="A7123">
            <v>96020</v>
          </cell>
          <cell r="B7123">
            <v>537.39</v>
          </cell>
        </row>
        <row r="7124">
          <cell r="A7124">
            <v>96105</v>
          </cell>
          <cell r="B7124">
            <v>343.77</v>
          </cell>
        </row>
        <row r="7125">
          <cell r="A7125">
            <v>96112</v>
          </cell>
          <cell r="B7125">
            <v>433.29</v>
          </cell>
        </row>
        <row r="7126">
          <cell r="A7126">
            <v>96113</v>
          </cell>
          <cell r="B7126">
            <v>207.18</v>
          </cell>
        </row>
        <row r="7127">
          <cell r="A7127">
            <v>96116</v>
          </cell>
          <cell r="B7127">
            <v>321.42</v>
          </cell>
        </row>
        <row r="7128">
          <cell r="A7128">
            <v>96121</v>
          </cell>
          <cell r="B7128">
            <v>258.39</v>
          </cell>
        </row>
        <row r="7129">
          <cell r="A7129">
            <v>96125</v>
          </cell>
          <cell r="B7129">
            <v>369.93</v>
          </cell>
        </row>
        <row r="7130">
          <cell r="A7130">
            <v>96127</v>
          </cell>
          <cell r="B7130">
            <v>18.63</v>
          </cell>
        </row>
        <row r="7131">
          <cell r="A7131">
            <v>96130</v>
          </cell>
          <cell r="B7131">
            <v>410.52</v>
          </cell>
        </row>
        <row r="7132">
          <cell r="A7132">
            <v>96131</v>
          </cell>
          <cell r="B7132">
            <v>295.64999999999998</v>
          </cell>
        </row>
        <row r="7133">
          <cell r="A7133">
            <v>96132</v>
          </cell>
          <cell r="B7133">
            <v>451.02</v>
          </cell>
        </row>
        <row r="7134">
          <cell r="A7134">
            <v>96133</v>
          </cell>
          <cell r="B7134">
            <v>345.93</v>
          </cell>
        </row>
        <row r="7135">
          <cell r="A7135">
            <v>96136</v>
          </cell>
          <cell r="B7135">
            <v>157.80000000000001</v>
          </cell>
        </row>
        <row r="7136">
          <cell r="A7136">
            <v>96137</v>
          </cell>
          <cell r="B7136">
            <v>147.44999999999999</v>
          </cell>
        </row>
        <row r="7137">
          <cell r="A7137">
            <v>96138</v>
          </cell>
          <cell r="B7137">
            <v>140.13</v>
          </cell>
        </row>
        <row r="7138">
          <cell r="A7138">
            <v>96139</v>
          </cell>
          <cell r="B7138">
            <v>144.32999999999998</v>
          </cell>
        </row>
        <row r="7139">
          <cell r="A7139">
            <v>96146</v>
          </cell>
          <cell r="B7139">
            <v>8.8500000000000014</v>
          </cell>
        </row>
        <row r="7140">
          <cell r="A7140">
            <v>96156</v>
          </cell>
          <cell r="B7140">
            <v>324.54000000000002</v>
          </cell>
        </row>
        <row r="7141">
          <cell r="A7141">
            <v>96158</v>
          </cell>
          <cell r="B7141">
            <v>221.39999999999998</v>
          </cell>
        </row>
        <row r="7142">
          <cell r="A7142">
            <v>96159</v>
          </cell>
          <cell r="B7142">
            <v>76.41</v>
          </cell>
        </row>
        <row r="7143">
          <cell r="A7143">
            <v>96160</v>
          </cell>
          <cell r="B7143">
            <v>11.16</v>
          </cell>
        </row>
        <row r="7144">
          <cell r="A7144">
            <v>96161</v>
          </cell>
          <cell r="B7144">
            <v>11.16</v>
          </cell>
        </row>
        <row r="7145">
          <cell r="A7145">
            <v>96164</v>
          </cell>
          <cell r="B7145">
            <v>33.33</v>
          </cell>
        </row>
        <row r="7146">
          <cell r="A7146">
            <v>96165</v>
          </cell>
          <cell r="B7146">
            <v>15.18</v>
          </cell>
        </row>
        <row r="7147">
          <cell r="A7147">
            <v>96167</v>
          </cell>
          <cell r="B7147">
            <v>235.20000000000002</v>
          </cell>
        </row>
        <row r="7148">
          <cell r="A7148">
            <v>96168</v>
          </cell>
          <cell r="B7148">
            <v>83.31</v>
          </cell>
        </row>
        <row r="7149">
          <cell r="A7149">
            <v>96360</v>
          </cell>
          <cell r="B7149">
            <v>129.51</v>
          </cell>
        </row>
        <row r="7150">
          <cell r="A7150">
            <v>96361</v>
          </cell>
          <cell r="B7150">
            <v>49.47</v>
          </cell>
        </row>
        <row r="7151">
          <cell r="A7151">
            <v>96365</v>
          </cell>
          <cell r="B7151">
            <v>256.79999999999995</v>
          </cell>
        </row>
        <row r="7152">
          <cell r="A7152">
            <v>96366</v>
          </cell>
          <cell r="B7152">
            <v>78.929999999999993</v>
          </cell>
        </row>
        <row r="7153">
          <cell r="A7153">
            <v>96367</v>
          </cell>
          <cell r="B7153">
            <v>113.55000000000001</v>
          </cell>
        </row>
        <row r="7154">
          <cell r="A7154">
            <v>96368</v>
          </cell>
          <cell r="B7154">
            <v>76.44</v>
          </cell>
        </row>
        <row r="7155">
          <cell r="A7155">
            <v>96369</v>
          </cell>
          <cell r="B7155">
            <v>573.90000000000009</v>
          </cell>
        </row>
        <row r="7156">
          <cell r="A7156">
            <v>96370</v>
          </cell>
          <cell r="B7156">
            <v>57.96</v>
          </cell>
        </row>
        <row r="7157">
          <cell r="A7157">
            <v>96371</v>
          </cell>
          <cell r="B7157">
            <v>234.66</v>
          </cell>
        </row>
        <row r="7158">
          <cell r="A7158">
            <v>96372</v>
          </cell>
          <cell r="B7158">
            <v>52.679999999999993</v>
          </cell>
        </row>
        <row r="7159">
          <cell r="A7159">
            <v>96373</v>
          </cell>
          <cell r="B7159">
            <v>69.449999999999989</v>
          </cell>
        </row>
        <row r="7160">
          <cell r="A7160">
            <v>96374</v>
          </cell>
          <cell r="B7160">
            <v>147.84</v>
          </cell>
        </row>
        <row r="7161">
          <cell r="A7161">
            <v>96375</v>
          </cell>
          <cell r="B7161">
            <v>60.36</v>
          </cell>
        </row>
        <row r="7162">
          <cell r="A7162">
            <v>96377</v>
          </cell>
          <cell r="B7162">
            <v>70.83</v>
          </cell>
        </row>
        <row r="7163">
          <cell r="A7163">
            <v>96401</v>
          </cell>
          <cell r="B7163">
            <v>293.13</v>
          </cell>
        </row>
        <row r="7164">
          <cell r="A7164">
            <v>96402</v>
          </cell>
          <cell r="B7164">
            <v>133.56</v>
          </cell>
        </row>
        <row r="7165">
          <cell r="A7165">
            <v>96405</v>
          </cell>
          <cell r="B7165">
            <v>331.40999999999997</v>
          </cell>
        </row>
        <row r="7166">
          <cell r="A7166">
            <v>96406</v>
          </cell>
          <cell r="B7166">
            <v>518.18999999999994</v>
          </cell>
        </row>
        <row r="7167">
          <cell r="A7167">
            <v>96409</v>
          </cell>
          <cell r="B7167">
            <v>407.70000000000005</v>
          </cell>
        </row>
        <row r="7168">
          <cell r="A7168">
            <v>96411</v>
          </cell>
          <cell r="B7168">
            <v>220.79999999999998</v>
          </cell>
        </row>
        <row r="7169">
          <cell r="A7169">
            <v>96413</v>
          </cell>
          <cell r="B7169">
            <v>529.89</v>
          </cell>
        </row>
        <row r="7170">
          <cell r="A7170">
            <v>96415</v>
          </cell>
          <cell r="B7170">
            <v>109.83</v>
          </cell>
        </row>
        <row r="7171">
          <cell r="A7171">
            <v>96416</v>
          </cell>
          <cell r="B7171">
            <v>522.18000000000006</v>
          </cell>
        </row>
        <row r="7172">
          <cell r="A7172">
            <v>96417</v>
          </cell>
          <cell r="B7172">
            <v>258.20999999999998</v>
          </cell>
        </row>
        <row r="7173">
          <cell r="A7173">
            <v>96420</v>
          </cell>
          <cell r="B7173">
            <v>418.16999999999996</v>
          </cell>
        </row>
        <row r="7174">
          <cell r="A7174">
            <v>96422</v>
          </cell>
          <cell r="B7174">
            <v>644.88</v>
          </cell>
        </row>
        <row r="7175">
          <cell r="A7175">
            <v>96423</v>
          </cell>
          <cell r="B7175">
            <v>295.70999999999998</v>
          </cell>
        </row>
        <row r="7176">
          <cell r="A7176">
            <v>96425</v>
          </cell>
          <cell r="B7176">
            <v>691.43999999999994</v>
          </cell>
        </row>
        <row r="7177">
          <cell r="A7177">
            <v>96440</v>
          </cell>
          <cell r="B7177">
            <v>3072.3900000000003</v>
          </cell>
        </row>
        <row r="7178">
          <cell r="A7178">
            <v>96446</v>
          </cell>
          <cell r="B7178">
            <v>767.88</v>
          </cell>
        </row>
        <row r="7179">
          <cell r="A7179">
            <v>96450</v>
          </cell>
          <cell r="B7179">
            <v>630.09</v>
          </cell>
        </row>
        <row r="7180">
          <cell r="A7180">
            <v>96521</v>
          </cell>
          <cell r="B7180">
            <v>513.81000000000006</v>
          </cell>
        </row>
        <row r="7181">
          <cell r="A7181">
            <v>96522</v>
          </cell>
          <cell r="B7181">
            <v>473.31000000000006</v>
          </cell>
        </row>
        <row r="7182">
          <cell r="A7182">
            <v>96523</v>
          </cell>
          <cell r="B7182">
            <v>104.03999999999999</v>
          </cell>
        </row>
        <row r="7183">
          <cell r="A7183">
            <v>96542</v>
          </cell>
          <cell r="B7183">
            <v>512.70000000000005</v>
          </cell>
        </row>
        <row r="7184">
          <cell r="A7184">
            <v>96567</v>
          </cell>
          <cell r="B7184">
            <v>587.13</v>
          </cell>
        </row>
        <row r="7185">
          <cell r="A7185">
            <v>96570</v>
          </cell>
          <cell r="B7185">
            <v>175.82999999999998</v>
          </cell>
        </row>
        <row r="7186">
          <cell r="A7186">
            <v>96571</v>
          </cell>
          <cell r="B7186">
            <v>83.28</v>
          </cell>
        </row>
        <row r="7187">
          <cell r="A7187">
            <v>96573</v>
          </cell>
          <cell r="B7187">
            <v>947.69999999999993</v>
          </cell>
        </row>
        <row r="7188">
          <cell r="A7188">
            <v>96574</v>
          </cell>
          <cell r="B7188">
            <v>1143.81</v>
          </cell>
        </row>
        <row r="7189">
          <cell r="A7189">
            <v>96900</v>
          </cell>
          <cell r="B7189">
            <v>101.03999999999999</v>
          </cell>
        </row>
        <row r="7190">
          <cell r="A7190">
            <v>96904</v>
          </cell>
          <cell r="B7190">
            <v>292.40999999999997</v>
          </cell>
        </row>
        <row r="7191">
          <cell r="A7191">
            <v>96910</v>
          </cell>
          <cell r="B7191">
            <v>491.22</v>
          </cell>
        </row>
        <row r="7192">
          <cell r="A7192">
            <v>96912</v>
          </cell>
          <cell r="B7192">
            <v>419.52</v>
          </cell>
        </row>
        <row r="7193">
          <cell r="A7193">
            <v>96913</v>
          </cell>
          <cell r="B7193">
            <v>635.06999999999994</v>
          </cell>
        </row>
        <row r="7194">
          <cell r="A7194">
            <v>96920</v>
          </cell>
          <cell r="B7194">
            <v>614.43000000000006</v>
          </cell>
        </row>
        <row r="7195">
          <cell r="A7195">
            <v>96921</v>
          </cell>
          <cell r="B7195">
            <v>672.36</v>
          </cell>
        </row>
        <row r="7196">
          <cell r="A7196">
            <v>96922</v>
          </cell>
          <cell r="B7196">
            <v>904.68000000000006</v>
          </cell>
        </row>
        <row r="7197">
          <cell r="A7197">
            <v>96931</v>
          </cell>
          <cell r="B7197">
            <v>688.14</v>
          </cell>
        </row>
        <row r="7198">
          <cell r="A7198">
            <v>96932</v>
          </cell>
          <cell r="B7198">
            <v>534.06000000000006</v>
          </cell>
        </row>
        <row r="7199">
          <cell r="A7199">
            <v>96933</v>
          </cell>
          <cell r="B7199">
            <v>154.07999999999998</v>
          </cell>
        </row>
        <row r="7200">
          <cell r="A7200">
            <v>96934</v>
          </cell>
          <cell r="B7200">
            <v>470.97</v>
          </cell>
        </row>
        <row r="7201">
          <cell r="A7201">
            <v>96935</v>
          </cell>
          <cell r="B7201">
            <v>325.46999999999997</v>
          </cell>
        </row>
        <row r="7202">
          <cell r="A7202">
            <v>96936</v>
          </cell>
          <cell r="B7202">
            <v>145.5</v>
          </cell>
        </row>
        <row r="7203">
          <cell r="A7203">
            <v>97012</v>
          </cell>
          <cell r="B7203">
            <v>51.72</v>
          </cell>
        </row>
        <row r="7204">
          <cell r="A7204">
            <v>97016</v>
          </cell>
          <cell r="B7204">
            <v>42.599999999999994</v>
          </cell>
        </row>
        <row r="7205">
          <cell r="A7205">
            <v>97018</v>
          </cell>
          <cell r="B7205">
            <v>21.03</v>
          </cell>
        </row>
        <row r="7206">
          <cell r="A7206">
            <v>97022</v>
          </cell>
          <cell r="B7206">
            <v>65.25</v>
          </cell>
        </row>
        <row r="7207">
          <cell r="A7207">
            <v>97024</v>
          </cell>
          <cell r="B7207">
            <v>28.02</v>
          </cell>
        </row>
        <row r="7208">
          <cell r="A7208">
            <v>97026</v>
          </cell>
          <cell r="B7208">
            <v>25.23</v>
          </cell>
        </row>
        <row r="7209">
          <cell r="A7209">
            <v>97028</v>
          </cell>
          <cell r="B7209">
            <v>31.619999999999997</v>
          </cell>
        </row>
        <row r="7210">
          <cell r="A7210">
            <v>97032</v>
          </cell>
          <cell r="B7210">
            <v>51.72</v>
          </cell>
        </row>
        <row r="7211">
          <cell r="A7211">
            <v>97033</v>
          </cell>
          <cell r="B7211">
            <v>73.77</v>
          </cell>
        </row>
        <row r="7212">
          <cell r="A7212">
            <v>97034</v>
          </cell>
          <cell r="B7212">
            <v>52.89</v>
          </cell>
        </row>
        <row r="7213">
          <cell r="A7213">
            <v>97035</v>
          </cell>
          <cell r="B7213">
            <v>52.89</v>
          </cell>
        </row>
        <row r="7214">
          <cell r="A7214">
            <v>97036</v>
          </cell>
          <cell r="B7214">
            <v>136.02000000000001</v>
          </cell>
        </row>
        <row r="7215">
          <cell r="A7215">
            <v>97110</v>
          </cell>
          <cell r="B7215">
            <v>108.63</v>
          </cell>
        </row>
        <row r="7216">
          <cell r="A7216">
            <v>97112</v>
          </cell>
          <cell r="B7216">
            <v>125.31</v>
          </cell>
        </row>
        <row r="7217">
          <cell r="A7217">
            <v>97113</v>
          </cell>
          <cell r="B7217">
            <v>138.47999999999999</v>
          </cell>
        </row>
        <row r="7218">
          <cell r="A7218">
            <v>97116</v>
          </cell>
          <cell r="B7218">
            <v>108.63</v>
          </cell>
        </row>
        <row r="7219">
          <cell r="A7219">
            <v>97124</v>
          </cell>
          <cell r="B7219">
            <v>114.39000000000001</v>
          </cell>
        </row>
        <row r="7220">
          <cell r="A7220">
            <v>97129</v>
          </cell>
          <cell r="B7220">
            <v>77.820000000000007</v>
          </cell>
        </row>
        <row r="7221">
          <cell r="A7221">
            <v>97130</v>
          </cell>
          <cell r="B7221">
            <v>74.22</v>
          </cell>
        </row>
        <row r="7222">
          <cell r="A7222">
            <v>97140</v>
          </cell>
          <cell r="B7222">
            <v>99.449999999999989</v>
          </cell>
        </row>
        <row r="7223">
          <cell r="A7223">
            <v>97150</v>
          </cell>
          <cell r="B7223">
            <v>64.5</v>
          </cell>
        </row>
        <row r="7224">
          <cell r="A7224">
            <v>97161</v>
          </cell>
          <cell r="B7224">
            <v>369.57</v>
          </cell>
        </row>
        <row r="7225">
          <cell r="A7225">
            <v>97162</v>
          </cell>
          <cell r="B7225">
            <v>369.57</v>
          </cell>
        </row>
        <row r="7226">
          <cell r="A7226">
            <v>97163</v>
          </cell>
          <cell r="B7226">
            <v>369.57</v>
          </cell>
        </row>
        <row r="7227">
          <cell r="A7227">
            <v>97164</v>
          </cell>
          <cell r="B7227">
            <v>258.29999999999995</v>
          </cell>
        </row>
        <row r="7228">
          <cell r="A7228">
            <v>97165</v>
          </cell>
          <cell r="B7228">
            <v>369.57</v>
          </cell>
        </row>
        <row r="7229">
          <cell r="A7229">
            <v>97166</v>
          </cell>
          <cell r="B7229">
            <v>369.57</v>
          </cell>
        </row>
        <row r="7230">
          <cell r="A7230">
            <v>97167</v>
          </cell>
          <cell r="B7230">
            <v>369.57</v>
          </cell>
        </row>
        <row r="7231">
          <cell r="A7231">
            <v>97168</v>
          </cell>
          <cell r="B7231">
            <v>256.89</v>
          </cell>
        </row>
        <row r="7232">
          <cell r="A7232">
            <v>97530</v>
          </cell>
          <cell r="B7232">
            <v>141.06</v>
          </cell>
        </row>
        <row r="7233">
          <cell r="A7233">
            <v>97533</v>
          </cell>
          <cell r="B7233">
            <v>250.20000000000002</v>
          </cell>
        </row>
        <row r="7234">
          <cell r="A7234">
            <v>97535</v>
          </cell>
          <cell r="B7234">
            <v>122.58</v>
          </cell>
        </row>
        <row r="7235">
          <cell r="A7235">
            <v>97537</v>
          </cell>
          <cell r="B7235">
            <v>117.51</v>
          </cell>
        </row>
        <row r="7236">
          <cell r="A7236">
            <v>97542</v>
          </cell>
          <cell r="B7236">
            <v>117.51</v>
          </cell>
        </row>
        <row r="7237">
          <cell r="A7237">
            <v>97597</v>
          </cell>
          <cell r="B7237">
            <v>391.95000000000005</v>
          </cell>
        </row>
        <row r="7238">
          <cell r="A7238">
            <v>97598</v>
          </cell>
          <cell r="B7238">
            <v>166.71</v>
          </cell>
        </row>
        <row r="7239">
          <cell r="A7239">
            <v>97605</v>
          </cell>
          <cell r="B7239">
            <v>160.14000000000001</v>
          </cell>
        </row>
        <row r="7240">
          <cell r="A7240">
            <v>97606</v>
          </cell>
          <cell r="B7240">
            <v>193.56</v>
          </cell>
        </row>
        <row r="7241">
          <cell r="A7241">
            <v>97607</v>
          </cell>
          <cell r="B7241">
            <v>1512.18</v>
          </cell>
        </row>
        <row r="7242">
          <cell r="A7242">
            <v>97608</v>
          </cell>
          <cell r="B7242">
            <v>1513.5</v>
          </cell>
        </row>
        <row r="7243">
          <cell r="A7243">
            <v>97610</v>
          </cell>
          <cell r="B7243">
            <v>1847.7599999999998</v>
          </cell>
        </row>
        <row r="7244">
          <cell r="A7244">
            <v>97750</v>
          </cell>
          <cell r="B7244">
            <v>126.78</v>
          </cell>
        </row>
        <row r="7245">
          <cell r="A7245">
            <v>97755</v>
          </cell>
          <cell r="B7245">
            <v>140.37</v>
          </cell>
        </row>
        <row r="7246">
          <cell r="A7246">
            <v>97760</v>
          </cell>
          <cell r="B7246">
            <v>186.75</v>
          </cell>
        </row>
        <row r="7247">
          <cell r="A7247">
            <v>97761</v>
          </cell>
          <cell r="B7247">
            <v>158.82</v>
          </cell>
        </row>
        <row r="7248">
          <cell r="A7248">
            <v>97763</v>
          </cell>
          <cell r="B7248">
            <v>206.91</v>
          </cell>
        </row>
        <row r="7249">
          <cell r="A7249">
            <v>97802</v>
          </cell>
          <cell r="B7249">
            <v>135.57</v>
          </cell>
        </row>
        <row r="7250">
          <cell r="A7250">
            <v>97803</v>
          </cell>
          <cell r="B7250">
            <v>118.41</v>
          </cell>
        </row>
        <row r="7251">
          <cell r="A7251">
            <v>97804</v>
          </cell>
          <cell r="B7251">
            <v>61.47</v>
          </cell>
        </row>
        <row r="7252">
          <cell r="A7252">
            <v>97810</v>
          </cell>
          <cell r="B7252">
            <v>137.67000000000002</v>
          </cell>
        </row>
        <row r="7253">
          <cell r="A7253">
            <v>97811</v>
          </cell>
          <cell r="B7253">
            <v>101.55000000000001</v>
          </cell>
        </row>
        <row r="7254">
          <cell r="A7254">
            <v>97813</v>
          </cell>
          <cell r="B7254">
            <v>165.54</v>
          </cell>
        </row>
        <row r="7255">
          <cell r="A7255">
            <v>97814</v>
          </cell>
          <cell r="B7255">
            <v>133.59</v>
          </cell>
        </row>
        <row r="7256">
          <cell r="A7256">
            <v>98925</v>
          </cell>
          <cell r="B7256">
            <v>112.5</v>
          </cell>
        </row>
        <row r="7257">
          <cell r="A7257">
            <v>98926</v>
          </cell>
          <cell r="B7257">
            <v>160.94999999999999</v>
          </cell>
        </row>
        <row r="7258">
          <cell r="A7258">
            <v>98927</v>
          </cell>
          <cell r="B7258">
            <v>208.02</v>
          </cell>
        </row>
        <row r="7259">
          <cell r="A7259">
            <v>98928</v>
          </cell>
          <cell r="B7259">
            <v>253.64999999999998</v>
          </cell>
        </row>
        <row r="7260">
          <cell r="A7260">
            <v>98929</v>
          </cell>
          <cell r="B7260">
            <v>296.96999999999997</v>
          </cell>
        </row>
        <row r="7261">
          <cell r="A7261">
            <v>98940</v>
          </cell>
          <cell r="B7261">
            <v>99.960000000000008</v>
          </cell>
        </row>
        <row r="7262">
          <cell r="A7262">
            <v>98941</v>
          </cell>
          <cell r="B7262">
            <v>142.80000000000001</v>
          </cell>
        </row>
        <row r="7263">
          <cell r="A7263">
            <v>98942</v>
          </cell>
          <cell r="B7263">
            <v>184.29</v>
          </cell>
        </row>
        <row r="7264">
          <cell r="A7264">
            <v>98966</v>
          </cell>
          <cell r="B7264">
            <v>46.11</v>
          </cell>
        </row>
        <row r="7265">
          <cell r="A7265">
            <v>98967</v>
          </cell>
          <cell r="B7265">
            <v>82.47</v>
          </cell>
        </row>
        <row r="7266">
          <cell r="A7266">
            <v>98968</v>
          </cell>
          <cell r="B7266">
            <v>114.14999999999999</v>
          </cell>
        </row>
        <row r="7267">
          <cell r="A7267">
            <v>98970</v>
          </cell>
          <cell r="B7267">
            <v>39.119999999999997</v>
          </cell>
        </row>
        <row r="7268">
          <cell r="A7268">
            <v>98971</v>
          </cell>
          <cell r="B7268">
            <v>69.81</v>
          </cell>
        </row>
        <row r="7269">
          <cell r="A7269">
            <v>98972</v>
          </cell>
          <cell r="B7269">
            <v>106.14000000000001</v>
          </cell>
        </row>
        <row r="7270">
          <cell r="A7270">
            <v>98975</v>
          </cell>
          <cell r="B7270">
            <v>77.73</v>
          </cell>
        </row>
        <row r="7271">
          <cell r="A7271">
            <v>98976</v>
          </cell>
          <cell r="B7271">
            <v>205.79999999999998</v>
          </cell>
        </row>
        <row r="7272">
          <cell r="A7272">
            <v>98977</v>
          </cell>
          <cell r="B7272">
            <v>205.79999999999998</v>
          </cell>
        </row>
        <row r="7273">
          <cell r="A7273">
            <v>98980</v>
          </cell>
          <cell r="B7273">
            <v>181.77</v>
          </cell>
        </row>
        <row r="7274">
          <cell r="A7274">
            <v>98981</v>
          </cell>
          <cell r="B7274">
            <v>141.57</v>
          </cell>
        </row>
        <row r="7275">
          <cell r="A7275">
            <v>99091</v>
          </cell>
          <cell r="B7275">
            <v>183.32999999999998</v>
          </cell>
        </row>
        <row r="7276">
          <cell r="A7276">
            <v>99151</v>
          </cell>
          <cell r="B7276">
            <v>232.82999999999998</v>
          </cell>
        </row>
        <row r="7277">
          <cell r="A7277">
            <v>99152</v>
          </cell>
          <cell r="B7277">
            <v>198.36</v>
          </cell>
        </row>
        <row r="7278">
          <cell r="A7278">
            <v>99153</v>
          </cell>
          <cell r="B7278">
            <v>44.22</v>
          </cell>
        </row>
        <row r="7279">
          <cell r="A7279">
            <v>99155</v>
          </cell>
          <cell r="B7279">
            <v>265.68</v>
          </cell>
        </row>
        <row r="7280">
          <cell r="A7280">
            <v>99156</v>
          </cell>
          <cell r="B7280">
            <v>247.04999999999998</v>
          </cell>
        </row>
        <row r="7281">
          <cell r="A7281">
            <v>99157</v>
          </cell>
          <cell r="B7281">
            <v>208.20000000000002</v>
          </cell>
        </row>
        <row r="7282">
          <cell r="A7282">
            <v>99170</v>
          </cell>
          <cell r="B7282">
            <v>612.87</v>
          </cell>
        </row>
        <row r="7283">
          <cell r="A7283">
            <v>99175</v>
          </cell>
          <cell r="B7283">
            <v>124.77000000000001</v>
          </cell>
        </row>
        <row r="7284">
          <cell r="A7284">
            <v>99183</v>
          </cell>
          <cell r="B7284">
            <v>351.6</v>
          </cell>
        </row>
        <row r="7285">
          <cell r="A7285">
            <v>99184</v>
          </cell>
          <cell r="B7285">
            <v>722.49</v>
          </cell>
        </row>
        <row r="7286">
          <cell r="A7286">
            <v>99195</v>
          </cell>
          <cell r="B7286">
            <v>399.45000000000005</v>
          </cell>
        </row>
        <row r="7287">
          <cell r="A7287">
            <v>99202</v>
          </cell>
          <cell r="B7287">
            <v>265.20000000000005</v>
          </cell>
        </row>
        <row r="7288">
          <cell r="A7288">
            <v>99203</v>
          </cell>
          <cell r="B7288">
            <v>401.70000000000005</v>
          </cell>
        </row>
        <row r="7289">
          <cell r="A7289">
            <v>99204</v>
          </cell>
          <cell r="B7289">
            <v>591.29999999999995</v>
          </cell>
        </row>
        <row r="7290">
          <cell r="A7290">
            <v>99205</v>
          </cell>
          <cell r="B7290">
            <v>777.78</v>
          </cell>
        </row>
        <row r="7291">
          <cell r="A7291">
            <v>99211</v>
          </cell>
          <cell r="B7291">
            <v>90.09</v>
          </cell>
        </row>
        <row r="7292">
          <cell r="A7292">
            <v>99212</v>
          </cell>
          <cell r="B7292">
            <v>208.26</v>
          </cell>
        </row>
        <row r="7293">
          <cell r="A7293">
            <v>99213</v>
          </cell>
          <cell r="B7293">
            <v>326.39999999999998</v>
          </cell>
        </row>
        <row r="7294">
          <cell r="A7294">
            <v>99214</v>
          </cell>
          <cell r="B7294">
            <v>459.27</v>
          </cell>
        </row>
        <row r="7295">
          <cell r="A7295">
            <v>99215</v>
          </cell>
          <cell r="B7295">
            <v>639.84</v>
          </cell>
        </row>
        <row r="7296">
          <cell r="A7296">
            <v>99221</v>
          </cell>
          <cell r="B7296">
            <v>278.37</v>
          </cell>
        </row>
        <row r="7297">
          <cell r="A7297">
            <v>99222</v>
          </cell>
          <cell r="B7297">
            <v>439.98</v>
          </cell>
        </row>
        <row r="7298">
          <cell r="A7298">
            <v>99223</v>
          </cell>
          <cell r="B7298">
            <v>588.29999999999995</v>
          </cell>
        </row>
        <row r="7299">
          <cell r="A7299">
            <v>99231</v>
          </cell>
          <cell r="B7299">
            <v>166.29</v>
          </cell>
        </row>
        <row r="7300">
          <cell r="A7300">
            <v>99232</v>
          </cell>
          <cell r="B7300">
            <v>268.40999999999997</v>
          </cell>
        </row>
        <row r="7301">
          <cell r="A7301">
            <v>99233</v>
          </cell>
          <cell r="B7301">
            <v>403.56000000000006</v>
          </cell>
        </row>
        <row r="7302">
          <cell r="A7302">
            <v>99234</v>
          </cell>
          <cell r="B7302">
            <v>331.62</v>
          </cell>
        </row>
        <row r="7303">
          <cell r="A7303">
            <v>99235</v>
          </cell>
          <cell r="B7303">
            <v>540.18000000000006</v>
          </cell>
        </row>
        <row r="7304">
          <cell r="A7304">
            <v>99236</v>
          </cell>
          <cell r="B7304">
            <v>706.08</v>
          </cell>
        </row>
        <row r="7305">
          <cell r="A7305">
            <v>99238</v>
          </cell>
          <cell r="B7305">
            <v>279</v>
          </cell>
        </row>
        <row r="7306">
          <cell r="A7306">
            <v>99239</v>
          </cell>
          <cell r="B7306">
            <v>393.78</v>
          </cell>
        </row>
        <row r="7307">
          <cell r="A7307">
            <v>99281</v>
          </cell>
          <cell r="B7307">
            <v>37.71</v>
          </cell>
        </row>
        <row r="7308">
          <cell r="A7308">
            <v>99282</v>
          </cell>
          <cell r="B7308">
            <v>136.22999999999999</v>
          </cell>
        </row>
        <row r="7309">
          <cell r="A7309">
            <v>99283</v>
          </cell>
          <cell r="B7309">
            <v>233.16</v>
          </cell>
        </row>
        <row r="7310">
          <cell r="A7310">
            <v>99284</v>
          </cell>
          <cell r="B7310">
            <v>393.41999999999996</v>
          </cell>
        </row>
        <row r="7311">
          <cell r="A7311">
            <v>99285</v>
          </cell>
          <cell r="B7311">
            <v>569.64</v>
          </cell>
        </row>
        <row r="7312">
          <cell r="A7312">
            <v>99291</v>
          </cell>
          <cell r="B7312">
            <v>962.67</v>
          </cell>
        </row>
        <row r="7313">
          <cell r="A7313">
            <v>99292</v>
          </cell>
          <cell r="B7313">
            <v>408.45000000000005</v>
          </cell>
        </row>
        <row r="7314">
          <cell r="A7314">
            <v>99304</v>
          </cell>
          <cell r="B7314">
            <v>277.62</v>
          </cell>
        </row>
        <row r="7315">
          <cell r="A7315">
            <v>99305</v>
          </cell>
          <cell r="B7315">
            <v>459.27</v>
          </cell>
        </row>
        <row r="7316">
          <cell r="A7316">
            <v>99306</v>
          </cell>
          <cell r="B7316">
            <v>626.97</v>
          </cell>
        </row>
        <row r="7317">
          <cell r="A7317">
            <v>99307</v>
          </cell>
          <cell r="B7317">
            <v>138.89999999999998</v>
          </cell>
        </row>
        <row r="7318">
          <cell r="A7318">
            <v>99308</v>
          </cell>
          <cell r="B7318">
            <v>259.35000000000002</v>
          </cell>
        </row>
        <row r="7319">
          <cell r="A7319">
            <v>99309</v>
          </cell>
          <cell r="B7319">
            <v>371.76</v>
          </cell>
        </row>
        <row r="7320">
          <cell r="A7320">
            <v>99310</v>
          </cell>
          <cell r="B7320">
            <v>531.84</v>
          </cell>
        </row>
        <row r="7321">
          <cell r="A7321">
            <v>99315</v>
          </cell>
          <cell r="B7321">
            <v>282.75</v>
          </cell>
        </row>
        <row r="7322">
          <cell r="A7322">
            <v>99316</v>
          </cell>
          <cell r="B7322">
            <v>450.90000000000003</v>
          </cell>
        </row>
        <row r="7323">
          <cell r="A7323">
            <v>99341</v>
          </cell>
          <cell r="B7323">
            <v>167.7</v>
          </cell>
        </row>
        <row r="7324">
          <cell r="A7324">
            <v>99342</v>
          </cell>
          <cell r="B7324">
            <v>264.78000000000003</v>
          </cell>
        </row>
        <row r="7325">
          <cell r="A7325">
            <v>99344</v>
          </cell>
          <cell r="B7325">
            <v>491.58000000000004</v>
          </cell>
        </row>
        <row r="7326">
          <cell r="A7326">
            <v>99345</v>
          </cell>
          <cell r="B7326">
            <v>696.68999999999994</v>
          </cell>
        </row>
        <row r="7327">
          <cell r="A7327">
            <v>99347</v>
          </cell>
          <cell r="B7327">
            <v>153.93</v>
          </cell>
        </row>
        <row r="7328">
          <cell r="A7328">
            <v>99348</v>
          </cell>
          <cell r="B7328">
            <v>262.26</v>
          </cell>
        </row>
        <row r="7329">
          <cell r="A7329">
            <v>99349</v>
          </cell>
          <cell r="B7329">
            <v>438.24</v>
          </cell>
        </row>
        <row r="7330">
          <cell r="A7330">
            <v>99350</v>
          </cell>
          <cell r="B7330">
            <v>637.95000000000005</v>
          </cell>
        </row>
        <row r="7331">
          <cell r="A7331">
            <v>99406</v>
          </cell>
          <cell r="B7331">
            <v>52.47</v>
          </cell>
        </row>
        <row r="7332">
          <cell r="A7332">
            <v>99407</v>
          </cell>
          <cell r="B7332">
            <v>95.94</v>
          </cell>
        </row>
        <row r="7333">
          <cell r="A7333">
            <v>99415</v>
          </cell>
          <cell r="B7333">
            <v>77.28</v>
          </cell>
        </row>
        <row r="7334">
          <cell r="A7334">
            <v>99416</v>
          </cell>
          <cell r="B7334">
            <v>35.369999999999997</v>
          </cell>
        </row>
        <row r="7335">
          <cell r="A7335">
            <v>99421</v>
          </cell>
          <cell r="B7335">
            <v>52.17</v>
          </cell>
        </row>
        <row r="7336">
          <cell r="A7336">
            <v>99422</v>
          </cell>
          <cell r="B7336">
            <v>102.93</v>
          </cell>
        </row>
        <row r="7337">
          <cell r="A7337">
            <v>99423</v>
          </cell>
          <cell r="B7337">
            <v>164.79</v>
          </cell>
        </row>
        <row r="7338">
          <cell r="A7338">
            <v>99424</v>
          </cell>
          <cell r="B7338">
            <v>282.81</v>
          </cell>
        </row>
        <row r="7339">
          <cell r="A7339">
            <v>99425</v>
          </cell>
          <cell r="B7339">
            <v>204</v>
          </cell>
        </row>
        <row r="7340">
          <cell r="A7340">
            <v>99426</v>
          </cell>
          <cell r="B7340">
            <v>215.64</v>
          </cell>
        </row>
        <row r="7341">
          <cell r="A7341">
            <v>99427</v>
          </cell>
          <cell r="B7341">
            <v>168.87</v>
          </cell>
        </row>
        <row r="7342">
          <cell r="A7342">
            <v>99437</v>
          </cell>
          <cell r="B7342">
            <v>210.99</v>
          </cell>
        </row>
        <row r="7343">
          <cell r="A7343">
            <v>99439</v>
          </cell>
          <cell r="B7343">
            <v>171.03</v>
          </cell>
        </row>
        <row r="7344">
          <cell r="A7344">
            <v>99441</v>
          </cell>
          <cell r="B7344">
            <v>207.32999999999998</v>
          </cell>
        </row>
        <row r="7345">
          <cell r="A7345">
            <v>99442</v>
          </cell>
          <cell r="B7345">
            <v>326.39999999999998</v>
          </cell>
        </row>
        <row r="7346">
          <cell r="A7346">
            <v>99443</v>
          </cell>
          <cell r="B7346">
            <v>458.37</v>
          </cell>
        </row>
        <row r="7347">
          <cell r="A7347">
            <v>99446</v>
          </cell>
          <cell r="B7347">
            <v>59.88</v>
          </cell>
        </row>
        <row r="7348">
          <cell r="A7348">
            <v>99447</v>
          </cell>
          <cell r="B7348">
            <v>120.27000000000001</v>
          </cell>
        </row>
        <row r="7349">
          <cell r="A7349">
            <v>99448</v>
          </cell>
          <cell r="B7349">
            <v>182.94</v>
          </cell>
        </row>
        <row r="7350">
          <cell r="A7350">
            <v>99449</v>
          </cell>
          <cell r="B7350">
            <v>244.26</v>
          </cell>
        </row>
        <row r="7351">
          <cell r="A7351">
            <v>99451</v>
          </cell>
          <cell r="B7351">
            <v>122.13</v>
          </cell>
        </row>
        <row r="7352">
          <cell r="A7352">
            <v>99452</v>
          </cell>
          <cell r="B7352">
            <v>112.35000000000001</v>
          </cell>
        </row>
        <row r="7353">
          <cell r="A7353">
            <v>99453</v>
          </cell>
          <cell r="B7353">
            <v>77.73</v>
          </cell>
        </row>
        <row r="7354">
          <cell r="A7354">
            <v>99454</v>
          </cell>
          <cell r="B7354">
            <v>205.79999999999998</v>
          </cell>
        </row>
        <row r="7355">
          <cell r="A7355">
            <v>99457</v>
          </cell>
          <cell r="B7355">
            <v>179.28</v>
          </cell>
        </row>
        <row r="7356">
          <cell r="A7356">
            <v>99458</v>
          </cell>
          <cell r="B7356">
            <v>141.57</v>
          </cell>
        </row>
        <row r="7357">
          <cell r="A7357">
            <v>99460</v>
          </cell>
          <cell r="B7357">
            <v>314.49</v>
          </cell>
        </row>
        <row r="7358">
          <cell r="A7358">
            <v>99461</v>
          </cell>
          <cell r="B7358">
            <v>333.15</v>
          </cell>
        </row>
        <row r="7359">
          <cell r="A7359">
            <v>99462</v>
          </cell>
          <cell r="B7359">
            <v>138.44999999999999</v>
          </cell>
        </row>
        <row r="7360">
          <cell r="A7360">
            <v>99463</v>
          </cell>
          <cell r="B7360">
            <v>370.62</v>
          </cell>
        </row>
        <row r="7361">
          <cell r="A7361">
            <v>99464</v>
          </cell>
          <cell r="B7361">
            <v>246.42000000000002</v>
          </cell>
        </row>
        <row r="7362">
          <cell r="A7362">
            <v>99465</v>
          </cell>
          <cell r="B7362">
            <v>479.09999999999997</v>
          </cell>
        </row>
        <row r="7363">
          <cell r="A7363">
            <v>99466</v>
          </cell>
          <cell r="B7363">
            <v>784.17</v>
          </cell>
        </row>
        <row r="7364">
          <cell r="A7364">
            <v>99467</v>
          </cell>
          <cell r="B7364">
            <v>395.18999999999994</v>
          </cell>
        </row>
        <row r="7365">
          <cell r="A7365">
            <v>99468</v>
          </cell>
          <cell r="B7365">
            <v>3024.81</v>
          </cell>
        </row>
        <row r="7366">
          <cell r="A7366">
            <v>99469</v>
          </cell>
          <cell r="B7366">
            <v>1308.78</v>
          </cell>
        </row>
        <row r="7367">
          <cell r="A7367">
            <v>99471</v>
          </cell>
          <cell r="B7367">
            <v>2618.04</v>
          </cell>
        </row>
        <row r="7368">
          <cell r="A7368">
            <v>99472</v>
          </cell>
          <cell r="B7368">
            <v>1325.49</v>
          </cell>
        </row>
        <row r="7369">
          <cell r="A7369">
            <v>99473</v>
          </cell>
          <cell r="B7369">
            <v>52.14</v>
          </cell>
        </row>
        <row r="7370">
          <cell r="A7370">
            <v>99474</v>
          </cell>
          <cell r="B7370">
            <v>56.58</v>
          </cell>
        </row>
        <row r="7371">
          <cell r="A7371">
            <v>99475</v>
          </cell>
          <cell r="B7371">
            <v>1882.2599999999998</v>
          </cell>
        </row>
        <row r="7372">
          <cell r="A7372">
            <v>99476</v>
          </cell>
          <cell r="B7372">
            <v>1135.1100000000001</v>
          </cell>
        </row>
        <row r="7373">
          <cell r="A7373">
            <v>99477</v>
          </cell>
          <cell r="B7373">
            <v>1147.32</v>
          </cell>
        </row>
        <row r="7374">
          <cell r="A7374">
            <v>99478</v>
          </cell>
          <cell r="B7374">
            <v>450.90000000000003</v>
          </cell>
        </row>
        <row r="7375">
          <cell r="A7375">
            <v>99479</v>
          </cell>
          <cell r="B7375">
            <v>410.37</v>
          </cell>
        </row>
        <row r="7376">
          <cell r="A7376">
            <v>99480</v>
          </cell>
          <cell r="B7376">
            <v>395.18999999999994</v>
          </cell>
        </row>
        <row r="7377">
          <cell r="A7377">
            <v>99483</v>
          </cell>
          <cell r="B7377">
            <v>986.09999999999991</v>
          </cell>
        </row>
        <row r="7378">
          <cell r="A7378">
            <v>99484</v>
          </cell>
          <cell r="B7378">
            <v>155.55000000000001</v>
          </cell>
        </row>
        <row r="7379">
          <cell r="A7379">
            <v>99487</v>
          </cell>
          <cell r="B7379">
            <v>483.99</v>
          </cell>
        </row>
        <row r="7380">
          <cell r="A7380">
            <v>99489</v>
          </cell>
          <cell r="B7380">
            <v>254.28000000000003</v>
          </cell>
        </row>
        <row r="7381">
          <cell r="A7381">
            <v>99490</v>
          </cell>
          <cell r="B7381">
            <v>222.18</v>
          </cell>
        </row>
        <row r="7382">
          <cell r="A7382">
            <v>99491</v>
          </cell>
          <cell r="B7382">
            <v>296.70000000000005</v>
          </cell>
        </row>
        <row r="7383">
          <cell r="A7383">
            <v>99492</v>
          </cell>
          <cell r="B7383">
            <v>554.52</v>
          </cell>
        </row>
        <row r="7384">
          <cell r="A7384">
            <v>99493</v>
          </cell>
          <cell r="B7384">
            <v>515.97</v>
          </cell>
        </row>
        <row r="7385">
          <cell r="A7385">
            <v>99494</v>
          </cell>
          <cell r="B7385">
            <v>208.89</v>
          </cell>
        </row>
        <row r="7386">
          <cell r="A7386">
            <v>99495</v>
          </cell>
          <cell r="B7386">
            <v>747.09</v>
          </cell>
        </row>
        <row r="7387">
          <cell r="A7387">
            <v>99496</v>
          </cell>
          <cell r="B7387">
            <v>1010.8499999999999</v>
          </cell>
        </row>
        <row r="7388">
          <cell r="A7388">
            <v>99497</v>
          </cell>
          <cell r="B7388">
            <v>288.33</v>
          </cell>
        </row>
        <row r="7389">
          <cell r="A7389">
            <v>99498</v>
          </cell>
          <cell r="B7389">
            <v>245.19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oretti, Roberto" id="{E125E85F-5537-41EE-9CD1-118FF44971FD}" userId="rgoretti@alamedahealthsystem.org" providerId="PeoplePicker"/>
  <person displayName="Taskovic, Julijana" id="{B73E5A77-B531-4E60-8B65-BFEA42E458D5}" userId="S::jtaskovic@alamedahealthsystem.org::6b81570b-7847-4e64-bb27-83db29871c8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36" dT="2020-11-13T01:39:48.49" personId="{B73E5A77-B531-4E60-8B65-BFEA42E458D5}" id="{E1512C88-A541-4658-A5DA-489E01C67BAE}">
    <text>@Goretti, Roberto hi boss</text>
    <mentions>
      <mention mentionpersonId="{E125E85F-5537-41EE-9CD1-118FF44971FD}" mentionId="{B4932384-693E-41FB-BCE4-50EC29FFA0F5}" startIndex="0" length="17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W718"/>
  <sheetViews>
    <sheetView tabSelected="1" zoomScale="90" zoomScaleNormal="90" workbookViewId="0">
      <pane ySplit="1" topLeftCell="A2" activePane="bottomLeft" state="frozen"/>
      <selection pane="bottomLeft" activeCell="B9" sqref="B9"/>
    </sheetView>
  </sheetViews>
  <sheetFormatPr defaultRowHeight="14.5" x14ac:dyDescent="0.35"/>
  <cols>
    <col min="1" max="1" width="64.1796875" style="460" customWidth="1"/>
    <col min="2" max="2" width="32.453125" style="386" customWidth="1"/>
    <col min="3" max="3" width="28.1796875" style="461" customWidth="1"/>
    <col min="4" max="4" width="21" style="461" customWidth="1"/>
    <col min="5" max="5" width="28.81640625" style="671" bestFit="1" customWidth="1"/>
    <col min="6" max="6" width="31.54296875" style="537" bestFit="1" customWidth="1"/>
    <col min="7" max="7" width="20.81640625" style="462" customWidth="1"/>
    <col min="8" max="8" width="12.81640625" style="462" customWidth="1"/>
    <col min="9" max="9" width="17" style="462" customWidth="1"/>
    <col min="10" max="10" width="27.81640625" style="462" customWidth="1"/>
    <col min="11" max="11" width="17.453125" style="462" customWidth="1"/>
    <col min="12" max="12" width="22.81640625" style="462" customWidth="1"/>
    <col min="13" max="13" width="16.1796875" style="462" customWidth="1"/>
    <col min="14" max="14" width="19.81640625" style="462" customWidth="1"/>
    <col min="15" max="15" width="18.54296875" style="462" customWidth="1"/>
    <col min="16" max="16" width="18.1796875" style="462" customWidth="1"/>
    <col min="17" max="17" width="18" style="462" customWidth="1"/>
    <col min="18" max="21" width="19.81640625" style="386" customWidth="1"/>
    <col min="22" max="23" width="34.81640625" style="386" customWidth="1"/>
    <col min="24" max="271" width="8.81640625" style="386"/>
    <col min="272" max="272" width="31.54296875" style="386" customWidth="1"/>
    <col min="273" max="273" width="14.453125" style="386" customWidth="1"/>
    <col min="274" max="274" width="57.453125" style="386" bestFit="1" customWidth="1"/>
    <col min="275" max="275" width="21.81640625" style="386" bestFit="1" customWidth="1"/>
    <col min="276" max="276" width="26.1796875" style="386" bestFit="1" customWidth="1"/>
    <col min="277" max="277" width="34.81640625" style="386" bestFit="1" customWidth="1"/>
    <col min="278" max="278" width="28.453125" style="386" bestFit="1" customWidth="1"/>
    <col min="279" max="527" width="8.81640625" style="386"/>
    <col min="528" max="528" width="31.54296875" style="386" customWidth="1"/>
    <col min="529" max="529" width="14.453125" style="386" customWidth="1"/>
    <col min="530" max="530" width="57.453125" style="386" bestFit="1" customWidth="1"/>
    <col min="531" max="531" width="21.81640625" style="386" bestFit="1" customWidth="1"/>
    <col min="532" max="532" width="26.1796875" style="386" bestFit="1" customWidth="1"/>
    <col min="533" max="533" width="34.81640625" style="386" bestFit="1" customWidth="1"/>
    <col min="534" max="534" width="28.453125" style="386" bestFit="1" customWidth="1"/>
    <col min="535" max="783" width="8.81640625" style="386"/>
    <col min="784" max="784" width="31.54296875" style="386" customWidth="1"/>
    <col min="785" max="785" width="14.453125" style="386" customWidth="1"/>
    <col min="786" max="786" width="57.453125" style="386" bestFit="1" customWidth="1"/>
    <col min="787" max="787" width="21.81640625" style="386" bestFit="1" customWidth="1"/>
    <col min="788" max="788" width="26.1796875" style="386" bestFit="1" customWidth="1"/>
    <col min="789" max="789" width="34.81640625" style="386" bestFit="1" customWidth="1"/>
    <col min="790" max="790" width="28.453125" style="386" bestFit="1" customWidth="1"/>
    <col min="791" max="1039" width="8.81640625" style="386"/>
    <col min="1040" max="1040" width="31.54296875" style="386" customWidth="1"/>
    <col min="1041" max="1041" width="14.453125" style="386" customWidth="1"/>
    <col min="1042" max="1042" width="57.453125" style="386" bestFit="1" customWidth="1"/>
    <col min="1043" max="1043" width="21.81640625" style="386" bestFit="1" customWidth="1"/>
    <col min="1044" max="1044" width="26.1796875" style="386" bestFit="1" customWidth="1"/>
    <col min="1045" max="1045" width="34.81640625" style="386" bestFit="1" customWidth="1"/>
    <col min="1046" max="1046" width="28.453125" style="386" bestFit="1" customWidth="1"/>
    <col min="1047" max="1295" width="8.81640625" style="386"/>
    <col min="1296" max="1296" width="31.54296875" style="386" customWidth="1"/>
    <col min="1297" max="1297" width="14.453125" style="386" customWidth="1"/>
    <col min="1298" max="1298" width="57.453125" style="386" bestFit="1" customWidth="1"/>
    <col min="1299" max="1299" width="21.81640625" style="386" bestFit="1" customWidth="1"/>
    <col min="1300" max="1300" width="26.1796875" style="386" bestFit="1" customWidth="1"/>
    <col min="1301" max="1301" width="34.81640625" style="386" bestFit="1" customWidth="1"/>
    <col min="1302" max="1302" width="28.453125" style="386" bestFit="1" customWidth="1"/>
    <col min="1303" max="1551" width="8.81640625" style="386"/>
    <col min="1552" max="1552" width="31.54296875" style="386" customWidth="1"/>
    <col min="1553" max="1553" width="14.453125" style="386" customWidth="1"/>
    <col min="1554" max="1554" width="57.453125" style="386" bestFit="1" customWidth="1"/>
    <col min="1555" max="1555" width="21.81640625" style="386" bestFit="1" customWidth="1"/>
    <col min="1556" max="1556" width="26.1796875" style="386" bestFit="1" customWidth="1"/>
    <col min="1557" max="1557" width="34.81640625" style="386" bestFit="1" customWidth="1"/>
    <col min="1558" max="1558" width="28.453125" style="386" bestFit="1" customWidth="1"/>
    <col min="1559" max="1807" width="8.81640625" style="386"/>
    <col min="1808" max="1808" width="31.54296875" style="386" customWidth="1"/>
    <col min="1809" max="1809" width="14.453125" style="386" customWidth="1"/>
    <col min="1810" max="1810" width="57.453125" style="386" bestFit="1" customWidth="1"/>
    <col min="1811" max="1811" width="21.81640625" style="386" bestFit="1" customWidth="1"/>
    <col min="1812" max="1812" width="26.1796875" style="386" bestFit="1" customWidth="1"/>
    <col min="1813" max="1813" width="34.81640625" style="386" bestFit="1" customWidth="1"/>
    <col min="1814" max="1814" width="28.453125" style="386" bestFit="1" customWidth="1"/>
    <col min="1815" max="2063" width="8.81640625" style="386"/>
    <col min="2064" max="2064" width="31.54296875" style="386" customWidth="1"/>
    <col min="2065" max="2065" width="14.453125" style="386" customWidth="1"/>
    <col min="2066" max="2066" width="57.453125" style="386" bestFit="1" customWidth="1"/>
    <col min="2067" max="2067" width="21.81640625" style="386" bestFit="1" customWidth="1"/>
    <col min="2068" max="2068" width="26.1796875" style="386" bestFit="1" customWidth="1"/>
    <col min="2069" max="2069" width="34.81640625" style="386" bestFit="1" customWidth="1"/>
    <col min="2070" max="2070" width="28.453125" style="386" bestFit="1" customWidth="1"/>
    <col min="2071" max="2319" width="8.81640625" style="386"/>
    <col min="2320" max="2320" width="31.54296875" style="386" customWidth="1"/>
    <col min="2321" max="2321" width="14.453125" style="386" customWidth="1"/>
    <col min="2322" max="2322" width="57.453125" style="386" bestFit="1" customWidth="1"/>
    <col min="2323" max="2323" width="21.81640625" style="386" bestFit="1" customWidth="1"/>
    <col min="2324" max="2324" width="26.1796875" style="386" bestFit="1" customWidth="1"/>
    <col min="2325" max="2325" width="34.81640625" style="386" bestFit="1" customWidth="1"/>
    <col min="2326" max="2326" width="28.453125" style="386" bestFit="1" customWidth="1"/>
    <col min="2327" max="2575" width="8.81640625" style="386"/>
    <col min="2576" max="2576" width="31.54296875" style="386" customWidth="1"/>
    <col min="2577" max="2577" width="14.453125" style="386" customWidth="1"/>
    <col min="2578" max="2578" width="57.453125" style="386" bestFit="1" customWidth="1"/>
    <col min="2579" max="2579" width="21.81640625" style="386" bestFit="1" customWidth="1"/>
    <col min="2580" max="2580" width="26.1796875" style="386" bestFit="1" customWidth="1"/>
    <col min="2581" max="2581" width="34.81640625" style="386" bestFit="1" customWidth="1"/>
    <col min="2582" max="2582" width="28.453125" style="386" bestFit="1" customWidth="1"/>
    <col min="2583" max="2831" width="8.81640625" style="386"/>
    <col min="2832" max="2832" width="31.54296875" style="386" customWidth="1"/>
    <col min="2833" max="2833" width="14.453125" style="386" customWidth="1"/>
    <col min="2834" max="2834" width="57.453125" style="386" bestFit="1" customWidth="1"/>
    <col min="2835" max="2835" width="21.81640625" style="386" bestFit="1" customWidth="1"/>
    <col min="2836" max="2836" width="26.1796875" style="386" bestFit="1" customWidth="1"/>
    <col min="2837" max="2837" width="34.81640625" style="386" bestFit="1" customWidth="1"/>
    <col min="2838" max="2838" width="28.453125" style="386" bestFit="1" customWidth="1"/>
    <col min="2839" max="3087" width="8.81640625" style="386"/>
    <col min="3088" max="3088" width="31.54296875" style="386" customWidth="1"/>
    <col min="3089" max="3089" width="14.453125" style="386" customWidth="1"/>
    <col min="3090" max="3090" width="57.453125" style="386" bestFit="1" customWidth="1"/>
    <col min="3091" max="3091" width="21.81640625" style="386" bestFit="1" customWidth="1"/>
    <col min="3092" max="3092" width="26.1796875" style="386" bestFit="1" customWidth="1"/>
    <col min="3093" max="3093" width="34.81640625" style="386" bestFit="1" customWidth="1"/>
    <col min="3094" max="3094" width="28.453125" style="386" bestFit="1" customWidth="1"/>
    <col min="3095" max="3343" width="8.81640625" style="386"/>
    <col min="3344" max="3344" width="31.54296875" style="386" customWidth="1"/>
    <col min="3345" max="3345" width="14.453125" style="386" customWidth="1"/>
    <col min="3346" max="3346" width="57.453125" style="386" bestFit="1" customWidth="1"/>
    <col min="3347" max="3347" width="21.81640625" style="386" bestFit="1" customWidth="1"/>
    <col min="3348" max="3348" width="26.1796875" style="386" bestFit="1" customWidth="1"/>
    <col min="3349" max="3349" width="34.81640625" style="386" bestFit="1" customWidth="1"/>
    <col min="3350" max="3350" width="28.453125" style="386" bestFit="1" customWidth="1"/>
    <col min="3351" max="3599" width="8.81640625" style="386"/>
    <col min="3600" max="3600" width="31.54296875" style="386" customWidth="1"/>
    <col min="3601" max="3601" width="14.453125" style="386" customWidth="1"/>
    <col min="3602" max="3602" width="57.453125" style="386" bestFit="1" customWidth="1"/>
    <col min="3603" max="3603" width="21.81640625" style="386" bestFit="1" customWidth="1"/>
    <col min="3604" max="3604" width="26.1796875" style="386" bestFit="1" customWidth="1"/>
    <col min="3605" max="3605" width="34.81640625" style="386" bestFit="1" customWidth="1"/>
    <col min="3606" max="3606" width="28.453125" style="386" bestFit="1" customWidth="1"/>
    <col min="3607" max="3855" width="8.81640625" style="386"/>
    <col min="3856" max="3856" width="31.54296875" style="386" customWidth="1"/>
    <col min="3857" max="3857" width="14.453125" style="386" customWidth="1"/>
    <col min="3858" max="3858" width="57.453125" style="386" bestFit="1" customWidth="1"/>
    <col min="3859" max="3859" width="21.81640625" style="386" bestFit="1" customWidth="1"/>
    <col min="3860" max="3860" width="26.1796875" style="386" bestFit="1" customWidth="1"/>
    <col min="3861" max="3861" width="34.81640625" style="386" bestFit="1" customWidth="1"/>
    <col min="3862" max="3862" width="28.453125" style="386" bestFit="1" customWidth="1"/>
    <col min="3863" max="4111" width="8.81640625" style="386"/>
    <col min="4112" max="4112" width="31.54296875" style="386" customWidth="1"/>
    <col min="4113" max="4113" width="14.453125" style="386" customWidth="1"/>
    <col min="4114" max="4114" width="57.453125" style="386" bestFit="1" customWidth="1"/>
    <col min="4115" max="4115" width="21.81640625" style="386" bestFit="1" customWidth="1"/>
    <col min="4116" max="4116" width="26.1796875" style="386" bestFit="1" customWidth="1"/>
    <col min="4117" max="4117" width="34.81640625" style="386" bestFit="1" customWidth="1"/>
    <col min="4118" max="4118" width="28.453125" style="386" bestFit="1" customWidth="1"/>
    <col min="4119" max="4367" width="8.81640625" style="386"/>
    <col min="4368" max="4368" width="31.54296875" style="386" customWidth="1"/>
    <col min="4369" max="4369" width="14.453125" style="386" customWidth="1"/>
    <col min="4370" max="4370" width="57.453125" style="386" bestFit="1" customWidth="1"/>
    <col min="4371" max="4371" width="21.81640625" style="386" bestFit="1" customWidth="1"/>
    <col min="4372" max="4372" width="26.1796875" style="386" bestFit="1" customWidth="1"/>
    <col min="4373" max="4373" width="34.81640625" style="386" bestFit="1" customWidth="1"/>
    <col min="4374" max="4374" width="28.453125" style="386" bestFit="1" customWidth="1"/>
    <col min="4375" max="4623" width="8.81640625" style="386"/>
    <col min="4624" max="4624" width="31.54296875" style="386" customWidth="1"/>
    <col min="4625" max="4625" width="14.453125" style="386" customWidth="1"/>
    <col min="4626" max="4626" width="57.453125" style="386" bestFit="1" customWidth="1"/>
    <col min="4627" max="4627" width="21.81640625" style="386" bestFit="1" customWidth="1"/>
    <col min="4628" max="4628" width="26.1796875" style="386" bestFit="1" customWidth="1"/>
    <col min="4629" max="4629" width="34.81640625" style="386" bestFit="1" customWidth="1"/>
    <col min="4630" max="4630" width="28.453125" style="386" bestFit="1" customWidth="1"/>
    <col min="4631" max="4879" width="8.81640625" style="386"/>
    <col min="4880" max="4880" width="31.54296875" style="386" customWidth="1"/>
    <col min="4881" max="4881" width="14.453125" style="386" customWidth="1"/>
    <col min="4882" max="4882" width="57.453125" style="386" bestFit="1" customWidth="1"/>
    <col min="4883" max="4883" width="21.81640625" style="386" bestFit="1" customWidth="1"/>
    <col min="4884" max="4884" width="26.1796875" style="386" bestFit="1" customWidth="1"/>
    <col min="4885" max="4885" width="34.81640625" style="386" bestFit="1" customWidth="1"/>
    <col min="4886" max="4886" width="28.453125" style="386" bestFit="1" customWidth="1"/>
    <col min="4887" max="5135" width="8.81640625" style="386"/>
    <col min="5136" max="5136" width="31.54296875" style="386" customWidth="1"/>
    <col min="5137" max="5137" width="14.453125" style="386" customWidth="1"/>
    <col min="5138" max="5138" width="57.453125" style="386" bestFit="1" customWidth="1"/>
    <col min="5139" max="5139" width="21.81640625" style="386" bestFit="1" customWidth="1"/>
    <col min="5140" max="5140" width="26.1796875" style="386" bestFit="1" customWidth="1"/>
    <col min="5141" max="5141" width="34.81640625" style="386" bestFit="1" customWidth="1"/>
    <col min="5142" max="5142" width="28.453125" style="386" bestFit="1" customWidth="1"/>
    <col min="5143" max="5391" width="8.81640625" style="386"/>
    <col min="5392" max="5392" width="31.54296875" style="386" customWidth="1"/>
    <col min="5393" max="5393" width="14.453125" style="386" customWidth="1"/>
    <col min="5394" max="5394" width="57.453125" style="386" bestFit="1" customWidth="1"/>
    <col min="5395" max="5395" width="21.81640625" style="386" bestFit="1" customWidth="1"/>
    <col min="5396" max="5396" width="26.1796875" style="386" bestFit="1" customWidth="1"/>
    <col min="5397" max="5397" width="34.81640625" style="386" bestFit="1" customWidth="1"/>
    <col min="5398" max="5398" width="28.453125" style="386" bestFit="1" customWidth="1"/>
    <col min="5399" max="5647" width="8.81640625" style="386"/>
    <col min="5648" max="5648" width="31.54296875" style="386" customWidth="1"/>
    <col min="5649" max="5649" width="14.453125" style="386" customWidth="1"/>
    <col min="5650" max="5650" width="57.453125" style="386" bestFit="1" customWidth="1"/>
    <col min="5651" max="5651" width="21.81640625" style="386" bestFit="1" customWidth="1"/>
    <col min="5652" max="5652" width="26.1796875" style="386" bestFit="1" customWidth="1"/>
    <col min="5653" max="5653" width="34.81640625" style="386" bestFit="1" customWidth="1"/>
    <col min="5654" max="5654" width="28.453125" style="386" bestFit="1" customWidth="1"/>
    <col min="5655" max="5903" width="8.81640625" style="386"/>
    <col min="5904" max="5904" width="31.54296875" style="386" customWidth="1"/>
    <col min="5905" max="5905" width="14.453125" style="386" customWidth="1"/>
    <col min="5906" max="5906" width="57.453125" style="386" bestFit="1" customWidth="1"/>
    <col min="5907" max="5907" width="21.81640625" style="386" bestFit="1" customWidth="1"/>
    <col min="5908" max="5908" width="26.1796875" style="386" bestFit="1" customWidth="1"/>
    <col min="5909" max="5909" width="34.81640625" style="386" bestFit="1" customWidth="1"/>
    <col min="5910" max="5910" width="28.453125" style="386" bestFit="1" customWidth="1"/>
    <col min="5911" max="6159" width="8.81640625" style="386"/>
    <col min="6160" max="6160" width="31.54296875" style="386" customWidth="1"/>
    <col min="6161" max="6161" width="14.453125" style="386" customWidth="1"/>
    <col min="6162" max="6162" width="57.453125" style="386" bestFit="1" customWidth="1"/>
    <col min="6163" max="6163" width="21.81640625" style="386" bestFit="1" customWidth="1"/>
    <col min="6164" max="6164" width="26.1796875" style="386" bestFit="1" customWidth="1"/>
    <col min="6165" max="6165" width="34.81640625" style="386" bestFit="1" customWidth="1"/>
    <col min="6166" max="6166" width="28.453125" style="386" bestFit="1" customWidth="1"/>
    <col min="6167" max="6415" width="8.81640625" style="386"/>
    <col min="6416" max="6416" width="31.54296875" style="386" customWidth="1"/>
    <col min="6417" max="6417" width="14.453125" style="386" customWidth="1"/>
    <col min="6418" max="6418" width="57.453125" style="386" bestFit="1" customWidth="1"/>
    <col min="6419" max="6419" width="21.81640625" style="386" bestFit="1" customWidth="1"/>
    <col min="6420" max="6420" width="26.1796875" style="386" bestFit="1" customWidth="1"/>
    <col min="6421" max="6421" width="34.81640625" style="386" bestFit="1" customWidth="1"/>
    <col min="6422" max="6422" width="28.453125" style="386" bestFit="1" customWidth="1"/>
    <col min="6423" max="6671" width="8.81640625" style="386"/>
    <col min="6672" max="6672" width="31.54296875" style="386" customWidth="1"/>
    <col min="6673" max="6673" width="14.453125" style="386" customWidth="1"/>
    <col min="6674" max="6674" width="57.453125" style="386" bestFit="1" customWidth="1"/>
    <col min="6675" max="6675" width="21.81640625" style="386" bestFit="1" customWidth="1"/>
    <col min="6676" max="6676" width="26.1796875" style="386" bestFit="1" customWidth="1"/>
    <col min="6677" max="6677" width="34.81640625" style="386" bestFit="1" customWidth="1"/>
    <col min="6678" max="6678" width="28.453125" style="386" bestFit="1" customWidth="1"/>
    <col min="6679" max="6927" width="8.81640625" style="386"/>
    <col min="6928" max="6928" width="31.54296875" style="386" customWidth="1"/>
    <col min="6929" max="6929" width="14.453125" style="386" customWidth="1"/>
    <col min="6930" max="6930" width="57.453125" style="386" bestFit="1" customWidth="1"/>
    <col min="6931" max="6931" width="21.81640625" style="386" bestFit="1" customWidth="1"/>
    <col min="6932" max="6932" width="26.1796875" style="386" bestFit="1" customWidth="1"/>
    <col min="6933" max="6933" width="34.81640625" style="386" bestFit="1" customWidth="1"/>
    <col min="6934" max="6934" width="28.453125" style="386" bestFit="1" customWidth="1"/>
    <col min="6935" max="7183" width="8.81640625" style="386"/>
    <col min="7184" max="7184" width="31.54296875" style="386" customWidth="1"/>
    <col min="7185" max="7185" width="14.453125" style="386" customWidth="1"/>
    <col min="7186" max="7186" width="57.453125" style="386" bestFit="1" customWidth="1"/>
    <col min="7187" max="7187" width="21.81640625" style="386" bestFit="1" customWidth="1"/>
    <col min="7188" max="7188" width="26.1796875" style="386" bestFit="1" customWidth="1"/>
    <col min="7189" max="7189" width="34.81640625" style="386" bestFit="1" customWidth="1"/>
    <col min="7190" max="7190" width="28.453125" style="386" bestFit="1" customWidth="1"/>
    <col min="7191" max="7439" width="8.81640625" style="386"/>
    <col min="7440" max="7440" width="31.54296875" style="386" customWidth="1"/>
    <col min="7441" max="7441" width="14.453125" style="386" customWidth="1"/>
    <col min="7442" max="7442" width="57.453125" style="386" bestFit="1" customWidth="1"/>
    <col min="7443" max="7443" width="21.81640625" style="386" bestFit="1" customWidth="1"/>
    <col min="7444" max="7444" width="26.1796875" style="386" bestFit="1" customWidth="1"/>
    <col min="7445" max="7445" width="34.81640625" style="386" bestFit="1" customWidth="1"/>
    <col min="7446" max="7446" width="28.453125" style="386" bestFit="1" customWidth="1"/>
    <col min="7447" max="7695" width="8.81640625" style="386"/>
    <col min="7696" max="7696" width="31.54296875" style="386" customWidth="1"/>
    <col min="7697" max="7697" width="14.453125" style="386" customWidth="1"/>
    <col min="7698" max="7698" width="57.453125" style="386" bestFit="1" customWidth="1"/>
    <col min="7699" max="7699" width="21.81640625" style="386" bestFit="1" customWidth="1"/>
    <col min="7700" max="7700" width="26.1796875" style="386" bestFit="1" customWidth="1"/>
    <col min="7701" max="7701" width="34.81640625" style="386" bestFit="1" customWidth="1"/>
    <col min="7702" max="7702" width="28.453125" style="386" bestFit="1" customWidth="1"/>
    <col min="7703" max="7951" width="8.81640625" style="386"/>
    <col min="7952" max="7952" width="31.54296875" style="386" customWidth="1"/>
    <col min="7953" max="7953" width="14.453125" style="386" customWidth="1"/>
    <col min="7954" max="7954" width="57.453125" style="386" bestFit="1" customWidth="1"/>
    <col min="7955" max="7955" width="21.81640625" style="386" bestFit="1" customWidth="1"/>
    <col min="7956" max="7956" width="26.1796875" style="386" bestFit="1" customWidth="1"/>
    <col min="7957" max="7957" width="34.81640625" style="386" bestFit="1" customWidth="1"/>
    <col min="7958" max="7958" width="28.453125" style="386" bestFit="1" customWidth="1"/>
    <col min="7959" max="8207" width="8.81640625" style="386"/>
    <col min="8208" max="8208" width="31.54296875" style="386" customWidth="1"/>
    <col min="8209" max="8209" width="14.453125" style="386" customWidth="1"/>
    <col min="8210" max="8210" width="57.453125" style="386" bestFit="1" customWidth="1"/>
    <col min="8211" max="8211" width="21.81640625" style="386" bestFit="1" customWidth="1"/>
    <col min="8212" max="8212" width="26.1796875" style="386" bestFit="1" customWidth="1"/>
    <col min="8213" max="8213" width="34.81640625" style="386" bestFit="1" customWidth="1"/>
    <col min="8214" max="8214" width="28.453125" style="386" bestFit="1" customWidth="1"/>
    <col min="8215" max="8463" width="8.81640625" style="386"/>
    <col min="8464" max="8464" width="31.54296875" style="386" customWidth="1"/>
    <col min="8465" max="8465" width="14.453125" style="386" customWidth="1"/>
    <col min="8466" max="8466" width="57.453125" style="386" bestFit="1" customWidth="1"/>
    <col min="8467" max="8467" width="21.81640625" style="386" bestFit="1" customWidth="1"/>
    <col min="8468" max="8468" width="26.1796875" style="386" bestFit="1" customWidth="1"/>
    <col min="8469" max="8469" width="34.81640625" style="386" bestFit="1" customWidth="1"/>
    <col min="8470" max="8470" width="28.453125" style="386" bestFit="1" customWidth="1"/>
    <col min="8471" max="8719" width="8.81640625" style="386"/>
    <col min="8720" max="8720" width="31.54296875" style="386" customWidth="1"/>
    <col min="8721" max="8721" width="14.453125" style="386" customWidth="1"/>
    <col min="8722" max="8722" width="57.453125" style="386" bestFit="1" customWidth="1"/>
    <col min="8723" max="8723" width="21.81640625" style="386" bestFit="1" customWidth="1"/>
    <col min="8724" max="8724" width="26.1796875" style="386" bestFit="1" customWidth="1"/>
    <col min="8725" max="8725" width="34.81640625" style="386" bestFit="1" customWidth="1"/>
    <col min="8726" max="8726" width="28.453125" style="386" bestFit="1" customWidth="1"/>
    <col min="8727" max="8975" width="8.81640625" style="386"/>
    <col min="8976" max="8976" width="31.54296875" style="386" customWidth="1"/>
    <col min="8977" max="8977" width="14.453125" style="386" customWidth="1"/>
    <col min="8978" max="8978" width="57.453125" style="386" bestFit="1" customWidth="1"/>
    <col min="8979" max="8979" width="21.81640625" style="386" bestFit="1" customWidth="1"/>
    <col min="8980" max="8980" width="26.1796875" style="386" bestFit="1" customWidth="1"/>
    <col min="8981" max="8981" width="34.81640625" style="386" bestFit="1" customWidth="1"/>
    <col min="8982" max="8982" width="28.453125" style="386" bestFit="1" customWidth="1"/>
    <col min="8983" max="9231" width="8.81640625" style="386"/>
    <col min="9232" max="9232" width="31.54296875" style="386" customWidth="1"/>
    <col min="9233" max="9233" width="14.453125" style="386" customWidth="1"/>
    <col min="9234" max="9234" width="57.453125" style="386" bestFit="1" customWidth="1"/>
    <col min="9235" max="9235" width="21.81640625" style="386" bestFit="1" customWidth="1"/>
    <col min="9236" max="9236" width="26.1796875" style="386" bestFit="1" customWidth="1"/>
    <col min="9237" max="9237" width="34.81640625" style="386" bestFit="1" customWidth="1"/>
    <col min="9238" max="9238" width="28.453125" style="386" bestFit="1" customWidth="1"/>
    <col min="9239" max="9487" width="8.81640625" style="386"/>
    <col min="9488" max="9488" width="31.54296875" style="386" customWidth="1"/>
    <col min="9489" max="9489" width="14.453125" style="386" customWidth="1"/>
    <col min="9490" max="9490" width="57.453125" style="386" bestFit="1" customWidth="1"/>
    <col min="9491" max="9491" width="21.81640625" style="386" bestFit="1" customWidth="1"/>
    <col min="9492" max="9492" width="26.1796875" style="386" bestFit="1" customWidth="1"/>
    <col min="9493" max="9493" width="34.81640625" style="386" bestFit="1" customWidth="1"/>
    <col min="9494" max="9494" width="28.453125" style="386" bestFit="1" customWidth="1"/>
    <col min="9495" max="9743" width="8.81640625" style="386"/>
    <col min="9744" max="9744" width="31.54296875" style="386" customWidth="1"/>
    <col min="9745" max="9745" width="14.453125" style="386" customWidth="1"/>
    <col min="9746" max="9746" width="57.453125" style="386" bestFit="1" customWidth="1"/>
    <col min="9747" max="9747" width="21.81640625" style="386" bestFit="1" customWidth="1"/>
    <col min="9748" max="9748" width="26.1796875" style="386" bestFit="1" customWidth="1"/>
    <col min="9749" max="9749" width="34.81640625" style="386" bestFit="1" customWidth="1"/>
    <col min="9750" max="9750" width="28.453125" style="386" bestFit="1" customWidth="1"/>
    <col min="9751" max="9999" width="8.81640625" style="386"/>
    <col min="10000" max="10000" width="31.54296875" style="386" customWidth="1"/>
    <col min="10001" max="10001" width="14.453125" style="386" customWidth="1"/>
    <col min="10002" max="10002" width="57.453125" style="386" bestFit="1" customWidth="1"/>
    <col min="10003" max="10003" width="21.81640625" style="386" bestFit="1" customWidth="1"/>
    <col min="10004" max="10004" width="26.1796875" style="386" bestFit="1" customWidth="1"/>
    <col min="10005" max="10005" width="34.81640625" style="386" bestFit="1" customWidth="1"/>
    <col min="10006" max="10006" width="28.453125" style="386" bestFit="1" customWidth="1"/>
    <col min="10007" max="10255" width="8.81640625" style="386"/>
    <col min="10256" max="10256" width="31.54296875" style="386" customWidth="1"/>
    <col min="10257" max="10257" width="14.453125" style="386" customWidth="1"/>
    <col min="10258" max="10258" width="57.453125" style="386" bestFit="1" customWidth="1"/>
    <col min="10259" max="10259" width="21.81640625" style="386" bestFit="1" customWidth="1"/>
    <col min="10260" max="10260" width="26.1796875" style="386" bestFit="1" customWidth="1"/>
    <col min="10261" max="10261" width="34.81640625" style="386" bestFit="1" customWidth="1"/>
    <col min="10262" max="10262" width="28.453125" style="386" bestFit="1" customWidth="1"/>
    <col min="10263" max="10511" width="8.81640625" style="386"/>
    <col min="10512" max="10512" width="31.54296875" style="386" customWidth="1"/>
    <col min="10513" max="10513" width="14.453125" style="386" customWidth="1"/>
    <col min="10514" max="10514" width="57.453125" style="386" bestFit="1" customWidth="1"/>
    <col min="10515" max="10515" width="21.81640625" style="386" bestFit="1" customWidth="1"/>
    <col min="10516" max="10516" width="26.1796875" style="386" bestFit="1" customWidth="1"/>
    <col min="10517" max="10517" width="34.81640625" style="386" bestFit="1" customWidth="1"/>
    <col min="10518" max="10518" width="28.453125" style="386" bestFit="1" customWidth="1"/>
    <col min="10519" max="10767" width="8.81640625" style="386"/>
    <col min="10768" max="10768" width="31.54296875" style="386" customWidth="1"/>
    <col min="10769" max="10769" width="14.453125" style="386" customWidth="1"/>
    <col min="10770" max="10770" width="57.453125" style="386" bestFit="1" customWidth="1"/>
    <col min="10771" max="10771" width="21.81640625" style="386" bestFit="1" customWidth="1"/>
    <col min="10772" max="10772" width="26.1796875" style="386" bestFit="1" customWidth="1"/>
    <col min="10773" max="10773" width="34.81640625" style="386" bestFit="1" customWidth="1"/>
    <col min="10774" max="10774" width="28.453125" style="386" bestFit="1" customWidth="1"/>
    <col min="10775" max="11023" width="8.81640625" style="386"/>
    <col min="11024" max="11024" width="31.54296875" style="386" customWidth="1"/>
    <col min="11025" max="11025" width="14.453125" style="386" customWidth="1"/>
    <col min="11026" max="11026" width="57.453125" style="386" bestFit="1" customWidth="1"/>
    <col min="11027" max="11027" width="21.81640625" style="386" bestFit="1" customWidth="1"/>
    <col min="11028" max="11028" width="26.1796875" style="386" bestFit="1" customWidth="1"/>
    <col min="11029" max="11029" width="34.81640625" style="386" bestFit="1" customWidth="1"/>
    <col min="11030" max="11030" width="28.453125" style="386" bestFit="1" customWidth="1"/>
    <col min="11031" max="11279" width="8.81640625" style="386"/>
    <col min="11280" max="11280" width="31.54296875" style="386" customWidth="1"/>
    <col min="11281" max="11281" width="14.453125" style="386" customWidth="1"/>
    <col min="11282" max="11282" width="57.453125" style="386" bestFit="1" customWidth="1"/>
    <col min="11283" max="11283" width="21.81640625" style="386" bestFit="1" customWidth="1"/>
    <col min="11284" max="11284" width="26.1796875" style="386" bestFit="1" customWidth="1"/>
    <col min="11285" max="11285" width="34.81640625" style="386" bestFit="1" customWidth="1"/>
    <col min="11286" max="11286" width="28.453125" style="386" bestFit="1" customWidth="1"/>
    <col min="11287" max="11535" width="8.81640625" style="386"/>
    <col min="11536" max="11536" width="31.54296875" style="386" customWidth="1"/>
    <col min="11537" max="11537" width="14.453125" style="386" customWidth="1"/>
    <col min="11538" max="11538" width="57.453125" style="386" bestFit="1" customWidth="1"/>
    <col min="11539" max="11539" width="21.81640625" style="386" bestFit="1" customWidth="1"/>
    <col min="11540" max="11540" width="26.1796875" style="386" bestFit="1" customWidth="1"/>
    <col min="11541" max="11541" width="34.81640625" style="386" bestFit="1" customWidth="1"/>
    <col min="11542" max="11542" width="28.453125" style="386" bestFit="1" customWidth="1"/>
    <col min="11543" max="11791" width="8.81640625" style="386"/>
    <col min="11792" max="11792" width="31.54296875" style="386" customWidth="1"/>
    <col min="11793" max="11793" width="14.453125" style="386" customWidth="1"/>
    <col min="11794" max="11794" width="57.453125" style="386" bestFit="1" customWidth="1"/>
    <col min="11795" max="11795" width="21.81640625" style="386" bestFit="1" customWidth="1"/>
    <col min="11796" max="11796" width="26.1796875" style="386" bestFit="1" customWidth="1"/>
    <col min="11797" max="11797" width="34.81640625" style="386" bestFit="1" customWidth="1"/>
    <col min="11798" max="11798" width="28.453125" style="386" bestFit="1" customWidth="1"/>
    <col min="11799" max="12047" width="8.81640625" style="386"/>
    <col min="12048" max="12048" width="31.54296875" style="386" customWidth="1"/>
    <col min="12049" max="12049" width="14.453125" style="386" customWidth="1"/>
    <col min="12050" max="12050" width="57.453125" style="386" bestFit="1" customWidth="1"/>
    <col min="12051" max="12051" width="21.81640625" style="386" bestFit="1" customWidth="1"/>
    <col min="12052" max="12052" width="26.1796875" style="386" bestFit="1" customWidth="1"/>
    <col min="12053" max="12053" width="34.81640625" style="386" bestFit="1" customWidth="1"/>
    <col min="12054" max="12054" width="28.453125" style="386" bestFit="1" customWidth="1"/>
    <col min="12055" max="12303" width="8.81640625" style="386"/>
    <col min="12304" max="12304" width="31.54296875" style="386" customWidth="1"/>
    <col min="12305" max="12305" width="14.453125" style="386" customWidth="1"/>
    <col min="12306" max="12306" width="57.453125" style="386" bestFit="1" customWidth="1"/>
    <col min="12307" max="12307" width="21.81640625" style="386" bestFit="1" customWidth="1"/>
    <col min="12308" max="12308" width="26.1796875" style="386" bestFit="1" customWidth="1"/>
    <col min="12309" max="12309" width="34.81640625" style="386" bestFit="1" customWidth="1"/>
    <col min="12310" max="12310" width="28.453125" style="386" bestFit="1" customWidth="1"/>
    <col min="12311" max="12559" width="8.81640625" style="386"/>
    <col min="12560" max="12560" width="31.54296875" style="386" customWidth="1"/>
    <col min="12561" max="12561" width="14.453125" style="386" customWidth="1"/>
    <col min="12562" max="12562" width="57.453125" style="386" bestFit="1" customWidth="1"/>
    <col min="12563" max="12563" width="21.81640625" style="386" bestFit="1" customWidth="1"/>
    <col min="12564" max="12564" width="26.1796875" style="386" bestFit="1" customWidth="1"/>
    <col min="12565" max="12565" width="34.81640625" style="386" bestFit="1" customWidth="1"/>
    <col min="12566" max="12566" width="28.453125" style="386" bestFit="1" customWidth="1"/>
    <col min="12567" max="12815" width="8.81640625" style="386"/>
    <col min="12816" max="12816" width="31.54296875" style="386" customWidth="1"/>
    <col min="12817" max="12817" width="14.453125" style="386" customWidth="1"/>
    <col min="12818" max="12818" width="57.453125" style="386" bestFit="1" customWidth="1"/>
    <col min="12819" max="12819" width="21.81640625" style="386" bestFit="1" customWidth="1"/>
    <col min="12820" max="12820" width="26.1796875" style="386" bestFit="1" customWidth="1"/>
    <col min="12821" max="12821" width="34.81640625" style="386" bestFit="1" customWidth="1"/>
    <col min="12822" max="12822" width="28.453125" style="386" bestFit="1" customWidth="1"/>
    <col min="12823" max="13071" width="8.81640625" style="386"/>
    <col min="13072" max="13072" width="31.54296875" style="386" customWidth="1"/>
    <col min="13073" max="13073" width="14.453125" style="386" customWidth="1"/>
    <col min="13074" max="13074" width="57.453125" style="386" bestFit="1" customWidth="1"/>
    <col min="13075" max="13075" width="21.81640625" style="386" bestFit="1" customWidth="1"/>
    <col min="13076" max="13076" width="26.1796875" style="386" bestFit="1" customWidth="1"/>
    <col min="13077" max="13077" width="34.81640625" style="386" bestFit="1" customWidth="1"/>
    <col min="13078" max="13078" width="28.453125" style="386" bestFit="1" customWidth="1"/>
    <col min="13079" max="13327" width="8.81640625" style="386"/>
    <col min="13328" max="13328" width="31.54296875" style="386" customWidth="1"/>
    <col min="13329" max="13329" width="14.453125" style="386" customWidth="1"/>
    <col min="13330" max="13330" width="57.453125" style="386" bestFit="1" customWidth="1"/>
    <col min="13331" max="13331" width="21.81640625" style="386" bestFit="1" customWidth="1"/>
    <col min="13332" max="13332" width="26.1796875" style="386" bestFit="1" customWidth="1"/>
    <col min="13333" max="13333" width="34.81640625" style="386" bestFit="1" customWidth="1"/>
    <col min="13334" max="13334" width="28.453125" style="386" bestFit="1" customWidth="1"/>
    <col min="13335" max="13583" width="8.81640625" style="386"/>
    <col min="13584" max="13584" width="31.54296875" style="386" customWidth="1"/>
    <col min="13585" max="13585" width="14.453125" style="386" customWidth="1"/>
    <col min="13586" max="13586" width="57.453125" style="386" bestFit="1" customWidth="1"/>
    <col min="13587" max="13587" width="21.81640625" style="386" bestFit="1" customWidth="1"/>
    <col min="13588" max="13588" width="26.1796875" style="386" bestFit="1" customWidth="1"/>
    <col min="13589" max="13589" width="34.81640625" style="386" bestFit="1" customWidth="1"/>
    <col min="13590" max="13590" width="28.453125" style="386" bestFit="1" customWidth="1"/>
    <col min="13591" max="13839" width="8.81640625" style="386"/>
    <col min="13840" max="13840" width="31.54296875" style="386" customWidth="1"/>
    <col min="13841" max="13841" width="14.453125" style="386" customWidth="1"/>
    <col min="13842" max="13842" width="57.453125" style="386" bestFit="1" customWidth="1"/>
    <col min="13843" max="13843" width="21.81640625" style="386" bestFit="1" customWidth="1"/>
    <col min="13844" max="13844" width="26.1796875" style="386" bestFit="1" customWidth="1"/>
    <col min="13845" max="13845" width="34.81640625" style="386" bestFit="1" customWidth="1"/>
    <col min="13846" max="13846" width="28.453125" style="386" bestFit="1" customWidth="1"/>
    <col min="13847" max="14095" width="8.81640625" style="386"/>
    <col min="14096" max="14096" width="31.54296875" style="386" customWidth="1"/>
    <col min="14097" max="14097" width="14.453125" style="386" customWidth="1"/>
    <col min="14098" max="14098" width="57.453125" style="386" bestFit="1" customWidth="1"/>
    <col min="14099" max="14099" width="21.81640625" style="386" bestFit="1" customWidth="1"/>
    <col min="14100" max="14100" width="26.1796875" style="386" bestFit="1" customWidth="1"/>
    <col min="14101" max="14101" width="34.81640625" style="386" bestFit="1" customWidth="1"/>
    <col min="14102" max="14102" width="28.453125" style="386" bestFit="1" customWidth="1"/>
    <col min="14103" max="14351" width="8.81640625" style="386"/>
    <col min="14352" max="14352" width="31.54296875" style="386" customWidth="1"/>
    <col min="14353" max="14353" width="14.453125" style="386" customWidth="1"/>
    <col min="14354" max="14354" width="57.453125" style="386" bestFit="1" customWidth="1"/>
    <col min="14355" max="14355" width="21.81640625" style="386" bestFit="1" customWidth="1"/>
    <col min="14356" max="14356" width="26.1796875" style="386" bestFit="1" customWidth="1"/>
    <col min="14357" max="14357" width="34.81640625" style="386" bestFit="1" customWidth="1"/>
    <col min="14358" max="14358" width="28.453125" style="386" bestFit="1" customWidth="1"/>
    <col min="14359" max="14607" width="8.81640625" style="386"/>
    <col min="14608" max="14608" width="31.54296875" style="386" customWidth="1"/>
    <col min="14609" max="14609" width="14.453125" style="386" customWidth="1"/>
    <col min="14610" max="14610" width="57.453125" style="386" bestFit="1" customWidth="1"/>
    <col min="14611" max="14611" width="21.81640625" style="386" bestFit="1" customWidth="1"/>
    <col min="14612" max="14612" width="26.1796875" style="386" bestFit="1" customWidth="1"/>
    <col min="14613" max="14613" width="34.81640625" style="386" bestFit="1" customWidth="1"/>
    <col min="14614" max="14614" width="28.453125" style="386" bestFit="1" customWidth="1"/>
    <col min="14615" max="14863" width="8.81640625" style="386"/>
    <col min="14864" max="14864" width="31.54296875" style="386" customWidth="1"/>
    <col min="14865" max="14865" width="14.453125" style="386" customWidth="1"/>
    <col min="14866" max="14866" width="57.453125" style="386" bestFit="1" customWidth="1"/>
    <col min="14867" max="14867" width="21.81640625" style="386" bestFit="1" customWidth="1"/>
    <col min="14868" max="14868" width="26.1796875" style="386" bestFit="1" customWidth="1"/>
    <col min="14869" max="14869" width="34.81640625" style="386" bestFit="1" customWidth="1"/>
    <col min="14870" max="14870" width="28.453125" style="386" bestFit="1" customWidth="1"/>
    <col min="14871" max="15119" width="8.81640625" style="386"/>
    <col min="15120" max="15120" width="31.54296875" style="386" customWidth="1"/>
    <col min="15121" max="15121" width="14.453125" style="386" customWidth="1"/>
    <col min="15122" max="15122" width="57.453125" style="386" bestFit="1" customWidth="1"/>
    <col min="15123" max="15123" width="21.81640625" style="386" bestFit="1" customWidth="1"/>
    <col min="15124" max="15124" width="26.1796875" style="386" bestFit="1" customWidth="1"/>
    <col min="15125" max="15125" width="34.81640625" style="386" bestFit="1" customWidth="1"/>
    <col min="15126" max="15126" width="28.453125" style="386" bestFit="1" customWidth="1"/>
    <col min="15127" max="15375" width="8.81640625" style="386"/>
    <col min="15376" max="15376" width="31.54296875" style="386" customWidth="1"/>
    <col min="15377" max="15377" width="14.453125" style="386" customWidth="1"/>
    <col min="15378" max="15378" width="57.453125" style="386" bestFit="1" customWidth="1"/>
    <col min="15379" max="15379" width="21.81640625" style="386" bestFit="1" customWidth="1"/>
    <col min="15380" max="15380" width="26.1796875" style="386" bestFit="1" customWidth="1"/>
    <col min="15381" max="15381" width="34.81640625" style="386" bestFit="1" customWidth="1"/>
    <col min="15382" max="15382" width="28.453125" style="386" bestFit="1" customWidth="1"/>
    <col min="15383" max="15631" width="8.81640625" style="386"/>
    <col min="15632" max="15632" width="31.54296875" style="386" customWidth="1"/>
    <col min="15633" max="15633" width="14.453125" style="386" customWidth="1"/>
    <col min="15634" max="15634" width="57.453125" style="386" bestFit="1" customWidth="1"/>
    <col min="15635" max="15635" width="21.81640625" style="386" bestFit="1" customWidth="1"/>
    <col min="15636" max="15636" width="26.1796875" style="386" bestFit="1" customWidth="1"/>
    <col min="15637" max="15637" width="34.81640625" style="386" bestFit="1" customWidth="1"/>
    <col min="15638" max="15638" width="28.453125" style="386" bestFit="1" customWidth="1"/>
    <col min="15639" max="15887" width="8.81640625" style="386"/>
    <col min="15888" max="15888" width="31.54296875" style="386" customWidth="1"/>
    <col min="15889" max="15889" width="14.453125" style="386" customWidth="1"/>
    <col min="15890" max="15890" width="57.453125" style="386" bestFit="1" customWidth="1"/>
    <col min="15891" max="15891" width="21.81640625" style="386" bestFit="1" customWidth="1"/>
    <col min="15892" max="15892" width="26.1796875" style="386" bestFit="1" customWidth="1"/>
    <col min="15893" max="15893" width="34.81640625" style="386" bestFit="1" customWidth="1"/>
    <col min="15894" max="15894" width="28.453125" style="386" bestFit="1" customWidth="1"/>
    <col min="15895" max="16143" width="8.81640625" style="386"/>
    <col min="16144" max="16144" width="31.54296875" style="386" customWidth="1"/>
    <col min="16145" max="16145" width="14.453125" style="386" customWidth="1"/>
    <col min="16146" max="16146" width="57.453125" style="386" bestFit="1" customWidth="1"/>
    <col min="16147" max="16147" width="21.81640625" style="386" bestFit="1" customWidth="1"/>
    <col min="16148" max="16148" width="26.1796875" style="386" bestFit="1" customWidth="1"/>
    <col min="16149" max="16149" width="34.81640625" style="386" bestFit="1" customWidth="1"/>
    <col min="16150" max="16150" width="28.453125" style="386" bestFit="1" customWidth="1"/>
    <col min="16151" max="16382" width="8.81640625" style="386"/>
    <col min="16383" max="16384" width="8.81640625" style="386" customWidth="1"/>
  </cols>
  <sheetData>
    <row r="1" spans="1:23" s="377" customFormat="1" ht="44.15" customHeight="1" thickBot="1" x14ac:dyDescent="0.4">
      <c r="A1" s="372" t="s">
        <v>0</v>
      </c>
      <c r="B1" s="373" t="s">
        <v>1</v>
      </c>
      <c r="C1" s="374" t="s">
        <v>2</v>
      </c>
      <c r="D1" s="643" t="s">
        <v>3</v>
      </c>
      <c r="E1" s="665" t="s">
        <v>4</v>
      </c>
      <c r="F1" s="536" t="s">
        <v>5</v>
      </c>
      <c r="G1" s="375" t="s">
        <v>6</v>
      </c>
      <c r="H1" s="375" t="s">
        <v>7</v>
      </c>
      <c r="I1" s="375" t="s">
        <v>8</v>
      </c>
      <c r="J1" s="375" t="s">
        <v>9</v>
      </c>
      <c r="K1" s="375" t="s">
        <v>10</v>
      </c>
      <c r="L1" s="375" t="s">
        <v>11</v>
      </c>
      <c r="M1" s="375" t="s">
        <v>12</v>
      </c>
      <c r="N1" s="375" t="s">
        <v>13</v>
      </c>
      <c r="O1" s="375" t="s">
        <v>14</v>
      </c>
      <c r="P1" s="375" t="s">
        <v>15</v>
      </c>
      <c r="Q1" s="375" t="s">
        <v>16</v>
      </c>
      <c r="R1" s="375" t="s">
        <v>17</v>
      </c>
      <c r="S1" s="375" t="s">
        <v>18</v>
      </c>
      <c r="T1" s="375" t="s">
        <v>19</v>
      </c>
      <c r="U1" s="376" t="s">
        <v>20</v>
      </c>
      <c r="V1" s="375" t="s">
        <v>21</v>
      </c>
      <c r="W1" s="375" t="s">
        <v>22</v>
      </c>
    </row>
    <row r="2" spans="1:23" s="377" customFormat="1" ht="21.75" customHeight="1" thickBot="1" x14ac:dyDescent="0.4">
      <c r="A2" s="571" t="s">
        <v>23</v>
      </c>
      <c r="B2" s="196" t="s">
        <v>24</v>
      </c>
      <c r="C2" s="103">
        <v>10005</v>
      </c>
      <c r="D2" s="542">
        <v>960</v>
      </c>
      <c r="E2" s="666">
        <v>509.25</v>
      </c>
      <c r="F2" s="485">
        <f>E2*0.5</f>
        <v>254.625</v>
      </c>
      <c r="G2" s="469" t="s">
        <v>25</v>
      </c>
      <c r="H2" s="469" t="s">
        <v>25</v>
      </c>
      <c r="I2" s="469" t="s">
        <v>25</v>
      </c>
      <c r="J2" s="469" t="s">
        <v>25</v>
      </c>
      <c r="K2" s="469" t="s">
        <v>25</v>
      </c>
      <c r="L2" s="469" t="s">
        <v>25</v>
      </c>
      <c r="M2" s="469" t="s">
        <v>25</v>
      </c>
      <c r="N2" s="469" t="s">
        <v>25</v>
      </c>
      <c r="O2" s="469" t="s">
        <v>25</v>
      </c>
      <c r="P2" s="469" t="s">
        <v>25</v>
      </c>
      <c r="Q2" s="469" t="s">
        <v>25</v>
      </c>
      <c r="R2" s="471">
        <v>345.1275</v>
      </c>
      <c r="S2" s="469" t="s">
        <v>25</v>
      </c>
      <c r="T2" s="469" t="s">
        <v>25</v>
      </c>
      <c r="U2" s="469" t="s">
        <v>25</v>
      </c>
      <c r="V2" s="379">
        <v>345.1275</v>
      </c>
      <c r="W2" s="379">
        <v>345.1275</v>
      </c>
    </row>
    <row r="3" spans="1:23" s="377" customFormat="1" ht="18.75" customHeight="1" thickBot="1" x14ac:dyDescent="0.4">
      <c r="A3" s="572"/>
      <c r="B3" s="380" t="s">
        <v>26</v>
      </c>
      <c r="C3" s="381">
        <v>10005</v>
      </c>
      <c r="D3" s="481">
        <v>402</v>
      </c>
      <c r="E3" s="666">
        <f>VLOOKUP(C3,'[1]2024 HB Fee Schedule'!$B:$F,5,FALSE)</f>
        <v>1370.1575</v>
      </c>
      <c r="F3" s="485">
        <f t="shared" ref="F3:F66" si="0">E3*0.5</f>
        <v>685.07875000000001</v>
      </c>
      <c r="G3" s="469" t="s">
        <v>25</v>
      </c>
      <c r="H3" s="469" t="s">
        <v>25</v>
      </c>
      <c r="I3" s="469" t="s">
        <v>25</v>
      </c>
      <c r="J3" s="469" t="s">
        <v>25</v>
      </c>
      <c r="K3" s="469" t="s">
        <v>25</v>
      </c>
      <c r="L3" s="469">
        <v>783.51</v>
      </c>
      <c r="M3" s="469">
        <v>665.43000000000006</v>
      </c>
      <c r="N3" s="469" t="s">
        <v>25</v>
      </c>
      <c r="O3" s="469" t="s">
        <v>25</v>
      </c>
      <c r="P3" s="469" t="s">
        <v>25</v>
      </c>
      <c r="Q3" s="469" t="s">
        <v>25</v>
      </c>
      <c r="R3" s="382">
        <v>922.5</v>
      </c>
      <c r="S3" s="382">
        <v>922.5</v>
      </c>
      <c r="T3" s="469" t="s">
        <v>25</v>
      </c>
      <c r="U3" s="379">
        <v>492</v>
      </c>
      <c r="V3" s="379">
        <v>492</v>
      </c>
      <c r="W3" s="379">
        <v>922.5</v>
      </c>
    </row>
    <row r="4" spans="1:23" s="377" customFormat="1" ht="21.75" customHeight="1" thickBot="1" x14ac:dyDescent="0.4">
      <c r="A4" s="573" t="s">
        <v>27</v>
      </c>
      <c r="B4" s="131" t="s">
        <v>24</v>
      </c>
      <c r="C4" s="132">
        <v>10021</v>
      </c>
      <c r="D4" s="378">
        <v>960</v>
      </c>
      <c r="E4" s="666">
        <v>382.35</v>
      </c>
      <c r="F4" s="485">
        <f t="shared" si="0"/>
        <v>191.17500000000001</v>
      </c>
      <c r="G4" s="469" t="s">
        <v>25</v>
      </c>
      <c r="H4" s="469" t="s">
        <v>25</v>
      </c>
      <c r="I4" s="469" t="s">
        <v>25</v>
      </c>
      <c r="J4" s="469" t="s">
        <v>25</v>
      </c>
      <c r="K4" s="469" t="s">
        <v>25</v>
      </c>
      <c r="L4" s="469" t="s">
        <v>25</v>
      </c>
      <c r="M4" s="469" t="s">
        <v>25</v>
      </c>
      <c r="N4" s="469" t="s">
        <v>25</v>
      </c>
      <c r="O4" s="469" t="s">
        <v>25</v>
      </c>
      <c r="P4" s="469" t="s">
        <v>25</v>
      </c>
      <c r="Q4" s="469" t="s">
        <v>25</v>
      </c>
      <c r="R4" s="471">
        <v>282</v>
      </c>
      <c r="S4" s="469" t="s">
        <v>25</v>
      </c>
      <c r="T4" s="469" t="s">
        <v>25</v>
      </c>
      <c r="U4" s="469" t="s">
        <v>25</v>
      </c>
      <c r="V4" s="379">
        <v>282</v>
      </c>
      <c r="W4" s="379">
        <v>282</v>
      </c>
    </row>
    <row r="5" spans="1:23" s="377" customFormat="1" ht="17.25" customHeight="1" thickBot="1" x14ac:dyDescent="0.4">
      <c r="A5" s="574"/>
      <c r="B5" s="133" t="s">
        <v>26</v>
      </c>
      <c r="C5" s="134">
        <v>10021</v>
      </c>
      <c r="D5" s="644">
        <v>510</v>
      </c>
      <c r="E5" s="666">
        <f>VLOOKUP(C5,'[1]2024 HB Fee Schedule'!$B:$F,5,FALSE)</f>
        <v>495.17250000000001</v>
      </c>
      <c r="F5" s="485">
        <f t="shared" si="0"/>
        <v>247.58625000000001</v>
      </c>
      <c r="G5" s="469" t="s">
        <v>25</v>
      </c>
      <c r="H5" s="469" t="s">
        <v>25</v>
      </c>
      <c r="I5" s="469" t="s">
        <v>25</v>
      </c>
      <c r="J5" s="469" t="s">
        <v>25</v>
      </c>
      <c r="K5" s="469" t="s">
        <v>25</v>
      </c>
      <c r="L5" s="469" t="s">
        <v>25</v>
      </c>
      <c r="M5" s="469" t="s">
        <v>25</v>
      </c>
      <c r="N5" s="469" t="s">
        <v>25</v>
      </c>
      <c r="O5" s="469" t="s">
        <v>25</v>
      </c>
      <c r="P5" s="469" t="s">
        <v>25</v>
      </c>
      <c r="Q5" s="469" t="s">
        <v>25</v>
      </c>
      <c r="R5" s="383">
        <v>333.39</v>
      </c>
      <c r="S5" s="382">
        <v>333.39</v>
      </c>
      <c r="T5" s="469" t="s">
        <v>25</v>
      </c>
      <c r="U5" s="384">
        <v>177.80799999999999</v>
      </c>
      <c r="V5" s="379">
        <v>177.80799999999999</v>
      </c>
      <c r="W5" s="379">
        <v>333.39</v>
      </c>
    </row>
    <row r="6" spans="1:23" ht="63.65" customHeight="1" thickBot="1" x14ac:dyDescent="0.4">
      <c r="A6" s="550" t="s">
        <v>28</v>
      </c>
      <c r="B6" s="385" t="s">
        <v>24</v>
      </c>
      <c r="C6" s="251">
        <v>10060</v>
      </c>
      <c r="D6" s="378">
        <v>960</v>
      </c>
      <c r="E6" s="666">
        <v>477.75</v>
      </c>
      <c r="F6" s="485">
        <f t="shared" si="0"/>
        <v>238.875</v>
      </c>
      <c r="G6" s="469" t="s">
        <v>25</v>
      </c>
      <c r="H6" s="469" t="s">
        <v>25</v>
      </c>
      <c r="I6" s="469" t="s">
        <v>25</v>
      </c>
      <c r="J6" s="469" t="s">
        <v>25</v>
      </c>
      <c r="K6" s="469" t="s">
        <v>25</v>
      </c>
      <c r="L6" s="469" t="s">
        <v>25</v>
      </c>
      <c r="M6" s="469" t="s">
        <v>25</v>
      </c>
      <c r="N6" s="469" t="s">
        <v>25</v>
      </c>
      <c r="O6" s="469" t="s">
        <v>25</v>
      </c>
      <c r="P6" s="469" t="s">
        <v>25</v>
      </c>
      <c r="Q6" s="469" t="s">
        <v>25</v>
      </c>
      <c r="R6" s="471">
        <v>622.5</v>
      </c>
      <c r="S6" s="469" t="s">
        <v>25</v>
      </c>
      <c r="T6" s="469" t="s">
        <v>25</v>
      </c>
      <c r="U6" s="469" t="s">
        <v>25</v>
      </c>
      <c r="V6" s="379">
        <v>622.5</v>
      </c>
      <c r="W6" s="379">
        <v>622.5</v>
      </c>
    </row>
    <row r="7" spans="1:23" ht="14.15" customHeight="1" thickBot="1" x14ac:dyDescent="0.4">
      <c r="A7" s="549"/>
      <c r="B7" s="248" t="s">
        <v>26</v>
      </c>
      <c r="C7" s="121">
        <v>10060</v>
      </c>
      <c r="D7" s="459">
        <v>510</v>
      </c>
      <c r="E7" s="666">
        <f>VLOOKUP(C7,'[1]2024 HB Fee Schedule'!$B:$F,5,FALSE)</f>
        <v>766.39210000000003</v>
      </c>
      <c r="F7" s="485">
        <f t="shared" si="0"/>
        <v>383.19605000000001</v>
      </c>
      <c r="G7" s="469" t="s">
        <v>25</v>
      </c>
      <c r="H7" s="469" t="s">
        <v>25</v>
      </c>
      <c r="I7" s="469" t="s">
        <v>25</v>
      </c>
      <c r="J7" s="469" t="s">
        <v>25</v>
      </c>
      <c r="K7" s="469" t="s">
        <v>25</v>
      </c>
      <c r="L7" s="469" t="s">
        <v>25</v>
      </c>
      <c r="M7" s="469" t="s">
        <v>25</v>
      </c>
      <c r="N7" s="469" t="s">
        <v>25</v>
      </c>
      <c r="O7" s="469" t="s">
        <v>25</v>
      </c>
      <c r="P7" s="469" t="s">
        <v>25</v>
      </c>
      <c r="Q7" s="469" t="s">
        <v>25</v>
      </c>
      <c r="R7" s="383">
        <v>516</v>
      </c>
      <c r="S7" s="382">
        <v>516</v>
      </c>
      <c r="T7" s="469" t="s">
        <v>25</v>
      </c>
      <c r="U7" s="384">
        <v>275.2</v>
      </c>
      <c r="V7" s="379">
        <v>275.2</v>
      </c>
      <c r="W7" s="379">
        <v>516</v>
      </c>
    </row>
    <row r="8" spans="1:23" ht="14.15" customHeight="1" thickBot="1" x14ac:dyDescent="0.4">
      <c r="A8" s="549"/>
      <c r="B8" s="387" t="s">
        <v>29</v>
      </c>
      <c r="C8" s="388" t="s">
        <v>30</v>
      </c>
      <c r="D8" s="459">
        <v>636</v>
      </c>
      <c r="E8" s="667">
        <v>44.97</v>
      </c>
      <c r="F8" s="485">
        <f t="shared" si="0"/>
        <v>22.484999999999999</v>
      </c>
      <c r="G8" s="469" t="s">
        <v>25</v>
      </c>
      <c r="H8" s="469" t="s">
        <v>25</v>
      </c>
      <c r="I8" s="469" t="s">
        <v>25</v>
      </c>
      <c r="J8" s="469" t="s">
        <v>25</v>
      </c>
      <c r="K8" s="469" t="s">
        <v>25</v>
      </c>
      <c r="L8" s="469" t="s">
        <v>25</v>
      </c>
      <c r="M8" s="469" t="s">
        <v>25</v>
      </c>
      <c r="N8" s="469" t="s">
        <v>25</v>
      </c>
      <c r="O8" s="469" t="s">
        <v>25</v>
      </c>
      <c r="P8" s="469" t="s">
        <v>25</v>
      </c>
      <c r="Q8" s="469" t="s">
        <v>25</v>
      </c>
      <c r="R8" s="379">
        <v>33.727499999999999</v>
      </c>
      <c r="S8" s="382">
        <v>33.727499999999999</v>
      </c>
      <c r="T8" s="469" t="s">
        <v>25</v>
      </c>
      <c r="U8" s="379">
        <v>17.988</v>
      </c>
      <c r="V8" s="379">
        <v>17.988</v>
      </c>
      <c r="W8" s="379">
        <v>33.727499999999999</v>
      </c>
    </row>
    <row r="9" spans="1:23" ht="58.4" customHeight="1" thickBot="1" x14ac:dyDescent="0.4">
      <c r="A9" s="550" t="s">
        <v>31</v>
      </c>
      <c r="B9" s="385" t="s">
        <v>24</v>
      </c>
      <c r="C9" s="251">
        <v>10061</v>
      </c>
      <c r="D9" s="459">
        <v>960</v>
      </c>
      <c r="E9" s="666">
        <v>788.94</v>
      </c>
      <c r="F9" s="485">
        <f t="shared" si="0"/>
        <v>394.47</v>
      </c>
      <c r="G9" s="469" t="s">
        <v>25</v>
      </c>
      <c r="H9" s="469" t="s">
        <v>25</v>
      </c>
      <c r="I9" s="469" t="s">
        <v>25</v>
      </c>
      <c r="J9" s="469" t="s">
        <v>25</v>
      </c>
      <c r="K9" s="469" t="s">
        <v>25</v>
      </c>
      <c r="L9" s="469" t="s">
        <v>25</v>
      </c>
      <c r="M9" s="469" t="s">
        <v>25</v>
      </c>
      <c r="N9" s="469" t="s">
        <v>25</v>
      </c>
      <c r="O9" s="469" t="s">
        <v>25</v>
      </c>
      <c r="P9" s="469" t="s">
        <v>25</v>
      </c>
      <c r="Q9" s="469" t="s">
        <v>25</v>
      </c>
      <c r="R9" s="471">
        <v>559.03499999999997</v>
      </c>
      <c r="S9" s="469" t="s">
        <v>25</v>
      </c>
      <c r="T9" s="469" t="s">
        <v>25</v>
      </c>
      <c r="U9" s="469" t="s">
        <v>25</v>
      </c>
      <c r="V9" s="379">
        <v>559.03499999999997</v>
      </c>
      <c r="W9" s="379">
        <v>559.03499999999997</v>
      </c>
    </row>
    <row r="10" spans="1:23" ht="15" thickBot="1" x14ac:dyDescent="0.4">
      <c r="A10" s="549"/>
      <c r="B10" s="248" t="s">
        <v>26</v>
      </c>
      <c r="C10" s="121">
        <v>10061</v>
      </c>
      <c r="D10" s="459">
        <v>510</v>
      </c>
      <c r="E10" s="666">
        <v>1004</v>
      </c>
      <c r="F10" s="485">
        <f t="shared" si="0"/>
        <v>502</v>
      </c>
      <c r="G10" s="469" t="s">
        <v>25</v>
      </c>
      <c r="H10" s="469" t="s">
        <v>25</v>
      </c>
      <c r="I10" s="469" t="s">
        <v>25</v>
      </c>
      <c r="J10" s="469" t="s">
        <v>25</v>
      </c>
      <c r="K10" s="469" t="s">
        <v>25</v>
      </c>
      <c r="L10" s="469" t="s">
        <v>25</v>
      </c>
      <c r="M10" s="469" t="s">
        <v>25</v>
      </c>
      <c r="N10" s="469" t="s">
        <v>25</v>
      </c>
      <c r="O10" s="469" t="s">
        <v>25</v>
      </c>
      <c r="P10" s="469" t="s">
        <v>25</v>
      </c>
      <c r="Q10" s="469" t="s">
        <v>25</v>
      </c>
      <c r="R10" s="383">
        <v>333.39</v>
      </c>
      <c r="S10" s="382">
        <v>333.39</v>
      </c>
      <c r="T10" s="469" t="s">
        <v>25</v>
      </c>
      <c r="U10" s="384">
        <v>177.80799999999999</v>
      </c>
      <c r="V10" s="379">
        <v>177.80799999999999</v>
      </c>
      <c r="W10" s="379">
        <v>333.39</v>
      </c>
    </row>
    <row r="11" spans="1:23" ht="15" thickBot="1" x14ac:dyDescent="0.4">
      <c r="A11" s="549"/>
      <c r="B11" s="248" t="s">
        <v>29</v>
      </c>
      <c r="C11" s="121" t="s">
        <v>30</v>
      </c>
      <c r="D11" s="459">
        <v>636</v>
      </c>
      <c r="E11" s="668">
        <v>44.97</v>
      </c>
      <c r="F11" s="485">
        <f t="shared" si="0"/>
        <v>22.484999999999999</v>
      </c>
      <c r="G11" s="469" t="s">
        <v>25</v>
      </c>
      <c r="H11" s="469" t="s">
        <v>25</v>
      </c>
      <c r="I11" s="469" t="s">
        <v>25</v>
      </c>
      <c r="J11" s="469" t="s">
        <v>25</v>
      </c>
      <c r="K11" s="469" t="s">
        <v>25</v>
      </c>
      <c r="L11" s="469" t="s">
        <v>25</v>
      </c>
      <c r="M11" s="469" t="s">
        <v>25</v>
      </c>
      <c r="N11" s="469" t="s">
        <v>25</v>
      </c>
      <c r="O11" s="469" t="s">
        <v>25</v>
      </c>
      <c r="P11" s="469" t="s">
        <v>25</v>
      </c>
      <c r="Q11" s="469" t="s">
        <v>25</v>
      </c>
      <c r="R11" s="379">
        <v>33.727499999999999</v>
      </c>
      <c r="S11" s="382">
        <v>33.727499999999999</v>
      </c>
      <c r="T11" s="469" t="s">
        <v>25</v>
      </c>
      <c r="U11" s="379">
        <v>17.988</v>
      </c>
      <c r="V11" s="379">
        <v>17.988</v>
      </c>
      <c r="W11" s="379">
        <v>33.727499999999999</v>
      </c>
    </row>
    <row r="12" spans="1:23" ht="15" thickBot="1" x14ac:dyDescent="0.4">
      <c r="A12" s="549"/>
      <c r="B12" s="387" t="s">
        <v>32</v>
      </c>
      <c r="C12" s="388">
        <v>87070</v>
      </c>
      <c r="D12" s="454">
        <v>306</v>
      </c>
      <c r="E12" s="667">
        <v>309</v>
      </c>
      <c r="F12" s="485">
        <f t="shared" si="0"/>
        <v>154.5</v>
      </c>
      <c r="G12" s="469" t="s">
        <v>25</v>
      </c>
      <c r="H12" s="469" t="s">
        <v>25</v>
      </c>
      <c r="I12" s="469" t="s">
        <v>25</v>
      </c>
      <c r="J12" s="469" t="s">
        <v>25</v>
      </c>
      <c r="K12" s="469" t="s">
        <v>25</v>
      </c>
      <c r="L12" s="469">
        <v>196.833</v>
      </c>
      <c r="M12" s="469">
        <v>167.16900000000001</v>
      </c>
      <c r="N12" s="469" t="s">
        <v>25</v>
      </c>
      <c r="O12" s="469" t="s">
        <v>25</v>
      </c>
      <c r="P12" s="469" t="s">
        <v>25</v>
      </c>
      <c r="Q12" s="469" t="s">
        <v>25</v>
      </c>
      <c r="R12" s="382">
        <v>231.75</v>
      </c>
      <c r="S12" s="382">
        <v>231.75</v>
      </c>
      <c r="T12" s="469" t="s">
        <v>25</v>
      </c>
      <c r="U12" s="382">
        <v>123.60000000000001</v>
      </c>
      <c r="V12" s="379">
        <v>123.60000000000001</v>
      </c>
      <c r="W12" s="379">
        <v>231.75</v>
      </c>
    </row>
    <row r="13" spans="1:23" ht="15" thickBot="1" x14ac:dyDescent="0.4">
      <c r="A13" s="550" t="s">
        <v>33</v>
      </c>
      <c r="B13" s="385" t="s">
        <v>24</v>
      </c>
      <c r="C13" s="251">
        <v>10080</v>
      </c>
      <c r="D13" s="378">
        <v>960</v>
      </c>
      <c r="E13" s="666">
        <v>1004.76</v>
      </c>
      <c r="F13" s="485">
        <f t="shared" si="0"/>
        <v>502.38</v>
      </c>
      <c r="G13" s="469" t="s">
        <v>25</v>
      </c>
      <c r="H13" s="469" t="s">
        <v>25</v>
      </c>
      <c r="I13" s="469" t="s">
        <v>25</v>
      </c>
      <c r="J13" s="469" t="s">
        <v>25</v>
      </c>
      <c r="K13" s="469" t="s">
        <v>25</v>
      </c>
      <c r="L13" s="469" t="s">
        <v>25</v>
      </c>
      <c r="M13" s="469" t="s">
        <v>25</v>
      </c>
      <c r="N13" s="469" t="s">
        <v>25</v>
      </c>
      <c r="O13" s="469" t="s">
        <v>25</v>
      </c>
      <c r="P13" s="469" t="s">
        <v>25</v>
      </c>
      <c r="Q13" s="469" t="s">
        <v>25</v>
      </c>
      <c r="R13" s="471">
        <v>524.72249999999997</v>
      </c>
      <c r="S13" s="469" t="s">
        <v>25</v>
      </c>
      <c r="T13" s="469" t="s">
        <v>25</v>
      </c>
      <c r="U13" s="469" t="s">
        <v>25</v>
      </c>
      <c r="V13" s="379">
        <v>524.72249999999997</v>
      </c>
      <c r="W13" s="379">
        <v>524.72249999999997</v>
      </c>
    </row>
    <row r="14" spans="1:23" ht="15" thickBot="1" x14ac:dyDescent="0.4">
      <c r="A14" s="549"/>
      <c r="B14" s="248" t="s">
        <v>26</v>
      </c>
      <c r="C14" s="121">
        <v>10080</v>
      </c>
      <c r="D14" s="459">
        <v>450</v>
      </c>
      <c r="E14" s="666">
        <f>VLOOKUP(C14,'[1]2024 HB Fee Schedule'!$B:$F,5,FALSE)</f>
        <v>913.37310000000002</v>
      </c>
      <c r="F14" s="485">
        <f t="shared" si="0"/>
        <v>456.68655000000001</v>
      </c>
      <c r="G14" s="465">
        <v>614.95500000000004</v>
      </c>
      <c r="H14" s="469" t="s">
        <v>25</v>
      </c>
      <c r="I14" s="469" t="s">
        <v>25</v>
      </c>
      <c r="J14" s="469" t="s">
        <v>25</v>
      </c>
      <c r="K14" s="469" t="s">
        <v>25</v>
      </c>
      <c r="L14" s="469">
        <v>522.30178000000001</v>
      </c>
      <c r="M14" s="469">
        <v>443.58754000000005</v>
      </c>
      <c r="N14" s="469" t="s">
        <v>25</v>
      </c>
      <c r="O14" s="465">
        <v>614.95500000000004</v>
      </c>
      <c r="P14" s="469" t="s">
        <v>25</v>
      </c>
      <c r="Q14" s="469" t="s">
        <v>25</v>
      </c>
      <c r="R14" s="382">
        <v>614.95500000000004</v>
      </c>
      <c r="S14" s="382">
        <v>614.95500000000004</v>
      </c>
      <c r="T14" s="469" t="s">
        <v>25</v>
      </c>
      <c r="U14" s="379">
        <v>327.97600000000006</v>
      </c>
      <c r="V14" s="379">
        <v>327.97600000000006</v>
      </c>
      <c r="W14" s="379">
        <v>614.95500000000004</v>
      </c>
    </row>
    <row r="15" spans="1:23" ht="15" thickBot="1" x14ac:dyDescent="0.4">
      <c r="A15" s="551"/>
      <c r="B15" s="390" t="s">
        <v>29</v>
      </c>
      <c r="C15" s="252" t="s">
        <v>30</v>
      </c>
      <c r="D15" s="459">
        <v>636</v>
      </c>
      <c r="E15" s="669">
        <v>44.97</v>
      </c>
      <c r="F15" s="485">
        <f t="shared" si="0"/>
        <v>22.484999999999999</v>
      </c>
      <c r="G15" s="469" t="s">
        <v>25</v>
      </c>
      <c r="H15" s="469" t="s">
        <v>25</v>
      </c>
      <c r="I15" s="469" t="s">
        <v>25</v>
      </c>
      <c r="J15" s="469" t="s">
        <v>25</v>
      </c>
      <c r="K15" s="469" t="s">
        <v>25</v>
      </c>
      <c r="L15" s="469" t="s">
        <v>25</v>
      </c>
      <c r="M15" s="469" t="s">
        <v>25</v>
      </c>
      <c r="N15" s="469" t="s">
        <v>25</v>
      </c>
      <c r="O15" s="469" t="s">
        <v>25</v>
      </c>
      <c r="P15" s="469" t="s">
        <v>25</v>
      </c>
      <c r="Q15" s="469" t="s">
        <v>25</v>
      </c>
      <c r="R15" s="379">
        <v>33.727499999999999</v>
      </c>
      <c r="S15" s="382">
        <v>33.727499999999999</v>
      </c>
      <c r="T15" s="469" t="s">
        <v>25</v>
      </c>
      <c r="U15" s="379">
        <v>17.988</v>
      </c>
      <c r="V15" s="379">
        <v>17.988</v>
      </c>
      <c r="W15" s="379">
        <v>33.727499999999999</v>
      </c>
    </row>
    <row r="16" spans="1:23" ht="15" thickBot="1" x14ac:dyDescent="0.4">
      <c r="A16" s="575" t="s">
        <v>34</v>
      </c>
      <c r="B16" s="131" t="s">
        <v>24</v>
      </c>
      <c r="C16" s="162">
        <v>10081</v>
      </c>
      <c r="D16" s="378">
        <v>960</v>
      </c>
      <c r="E16" s="666">
        <v>1330.26</v>
      </c>
      <c r="F16" s="485">
        <f t="shared" si="0"/>
        <v>665.13</v>
      </c>
      <c r="G16" s="469" t="s">
        <v>25</v>
      </c>
      <c r="H16" s="469" t="s">
        <v>25</v>
      </c>
      <c r="I16" s="469" t="s">
        <v>25</v>
      </c>
      <c r="J16" s="469" t="s">
        <v>25</v>
      </c>
      <c r="K16" s="469" t="s">
        <v>25</v>
      </c>
      <c r="L16" s="469" t="s">
        <v>25</v>
      </c>
      <c r="M16" s="469" t="s">
        <v>25</v>
      </c>
      <c r="N16" s="469" t="s">
        <v>25</v>
      </c>
      <c r="O16" s="469" t="s">
        <v>25</v>
      </c>
      <c r="P16" s="469" t="s">
        <v>25</v>
      </c>
      <c r="Q16" s="469" t="s">
        <v>25</v>
      </c>
      <c r="R16" s="471">
        <v>766.73249999999996</v>
      </c>
      <c r="S16" s="469" t="s">
        <v>25</v>
      </c>
      <c r="T16" s="469" t="s">
        <v>25</v>
      </c>
      <c r="U16" s="469" t="s">
        <v>25</v>
      </c>
      <c r="V16" s="379">
        <v>766.73249999999996</v>
      </c>
      <c r="W16" s="379">
        <v>766.73249999999996</v>
      </c>
    </row>
    <row r="17" spans="1:23" ht="15" thickBot="1" x14ac:dyDescent="0.4">
      <c r="A17" s="576"/>
      <c r="B17" s="156" t="s">
        <v>26</v>
      </c>
      <c r="C17" s="391">
        <v>10081</v>
      </c>
      <c r="D17" s="645">
        <v>450</v>
      </c>
      <c r="E17" s="666">
        <f>VLOOKUP(C17,'[1]2024 HB Fee Schedule'!$B:$F,5,FALSE)</f>
        <v>1359.0129000000002</v>
      </c>
      <c r="F17" s="485">
        <f t="shared" si="0"/>
        <v>679.50645000000009</v>
      </c>
      <c r="G17" s="465">
        <v>915</v>
      </c>
      <c r="H17" s="469" t="s">
        <v>25</v>
      </c>
      <c r="I17" s="469" t="s">
        <v>25</v>
      </c>
      <c r="J17" s="469" t="s">
        <v>25</v>
      </c>
      <c r="K17" s="469" t="s">
        <v>25</v>
      </c>
      <c r="L17" s="469">
        <v>777.14</v>
      </c>
      <c r="M17" s="469">
        <v>660.0200000000001</v>
      </c>
      <c r="N17" s="469" t="s">
        <v>25</v>
      </c>
      <c r="O17" s="465">
        <v>915</v>
      </c>
      <c r="P17" s="469" t="s">
        <v>25</v>
      </c>
      <c r="Q17" s="469" t="s">
        <v>25</v>
      </c>
      <c r="R17" s="382">
        <v>915</v>
      </c>
      <c r="S17" s="382">
        <v>915</v>
      </c>
      <c r="T17" s="469" t="s">
        <v>25</v>
      </c>
      <c r="U17" s="379">
        <v>610</v>
      </c>
      <c r="V17" s="379">
        <v>610</v>
      </c>
      <c r="W17" s="379">
        <v>915</v>
      </c>
    </row>
    <row r="18" spans="1:23" ht="15" thickBot="1" x14ac:dyDescent="0.4">
      <c r="A18" s="576"/>
      <c r="B18" s="158" t="s">
        <v>29</v>
      </c>
      <c r="C18" s="392" t="s">
        <v>35</v>
      </c>
      <c r="D18" s="646">
        <v>250</v>
      </c>
      <c r="E18" s="670">
        <v>61.91</v>
      </c>
      <c r="F18" s="485">
        <f t="shared" si="0"/>
        <v>30.954999999999998</v>
      </c>
      <c r="G18" s="469" t="s">
        <v>25</v>
      </c>
      <c r="H18" s="469" t="s">
        <v>25</v>
      </c>
      <c r="I18" s="469" t="s">
        <v>25</v>
      </c>
      <c r="J18" s="469" t="s">
        <v>25</v>
      </c>
      <c r="K18" s="469" t="s">
        <v>25</v>
      </c>
      <c r="L18" s="469" t="s">
        <v>25</v>
      </c>
      <c r="M18" s="469" t="s">
        <v>25</v>
      </c>
      <c r="N18" s="469" t="s">
        <v>25</v>
      </c>
      <c r="O18" s="469" t="s">
        <v>25</v>
      </c>
      <c r="P18" s="469" t="s">
        <v>25</v>
      </c>
      <c r="Q18" s="469" t="s">
        <v>25</v>
      </c>
      <c r="R18" s="382">
        <v>46.432499999999997</v>
      </c>
      <c r="S18" s="382">
        <v>46.432499999999997</v>
      </c>
      <c r="T18" s="469" t="s">
        <v>25</v>
      </c>
      <c r="U18" s="382">
        <v>24.763999999999999</v>
      </c>
      <c r="V18" s="379">
        <v>24.763999999999999</v>
      </c>
      <c r="W18" s="379">
        <v>46.432499999999997</v>
      </c>
    </row>
    <row r="19" spans="1:23" ht="15" thickBot="1" x14ac:dyDescent="0.4">
      <c r="A19" s="575" t="s">
        <v>36</v>
      </c>
      <c r="B19" s="131" t="s">
        <v>24</v>
      </c>
      <c r="C19" s="132">
        <v>10120</v>
      </c>
      <c r="D19" s="378">
        <v>960</v>
      </c>
      <c r="E19" s="666">
        <v>582</v>
      </c>
      <c r="F19" s="485">
        <f t="shared" si="0"/>
        <v>291</v>
      </c>
      <c r="G19" s="469" t="s">
        <v>25</v>
      </c>
      <c r="H19" s="469" t="s">
        <v>25</v>
      </c>
      <c r="I19" s="469" t="s">
        <v>25</v>
      </c>
      <c r="J19" s="469" t="s">
        <v>25</v>
      </c>
      <c r="K19" s="469" t="s">
        <v>25</v>
      </c>
      <c r="L19" s="469" t="s">
        <v>25</v>
      </c>
      <c r="M19" s="469" t="s">
        <v>25</v>
      </c>
      <c r="N19" s="469" t="s">
        <v>25</v>
      </c>
      <c r="O19" s="469" t="s">
        <v>25</v>
      </c>
      <c r="P19" s="469" t="s">
        <v>25</v>
      </c>
      <c r="Q19" s="469" t="s">
        <v>25</v>
      </c>
      <c r="R19" s="471">
        <v>429.14250000000004</v>
      </c>
      <c r="S19" s="469" t="s">
        <v>25</v>
      </c>
      <c r="T19" s="469" t="s">
        <v>25</v>
      </c>
      <c r="U19" s="469" t="s">
        <v>25</v>
      </c>
      <c r="V19" s="379">
        <v>429.14250000000004</v>
      </c>
      <c r="W19" s="379">
        <v>429.14250000000004</v>
      </c>
    </row>
    <row r="20" spans="1:23" ht="15" thickBot="1" x14ac:dyDescent="0.4">
      <c r="A20" s="576"/>
      <c r="B20" s="156" t="s">
        <v>26</v>
      </c>
      <c r="C20" s="157">
        <v>10120</v>
      </c>
      <c r="D20" s="647">
        <v>510</v>
      </c>
      <c r="E20" s="666">
        <f>VLOOKUP(C20,'[1]2024 HB Fee Schedule'!$B:$F,5,FALSE)</f>
        <v>835.46389999999997</v>
      </c>
      <c r="F20" s="485">
        <f t="shared" si="0"/>
        <v>417.73194999999998</v>
      </c>
      <c r="G20" s="469" t="s">
        <v>25</v>
      </c>
      <c r="H20" s="469" t="s">
        <v>25</v>
      </c>
      <c r="I20" s="469" t="s">
        <v>25</v>
      </c>
      <c r="J20" s="469" t="s">
        <v>25</v>
      </c>
      <c r="K20" s="469" t="s">
        <v>25</v>
      </c>
      <c r="L20" s="469" t="s">
        <v>25</v>
      </c>
      <c r="M20" s="469" t="s">
        <v>25</v>
      </c>
      <c r="N20" s="469" t="s">
        <v>25</v>
      </c>
      <c r="O20" s="469" t="s">
        <v>25</v>
      </c>
      <c r="P20" s="469" t="s">
        <v>25</v>
      </c>
      <c r="Q20" s="469" t="s">
        <v>25</v>
      </c>
      <c r="R20" s="383">
        <v>562.5</v>
      </c>
      <c r="S20" s="382">
        <v>562.5</v>
      </c>
      <c r="T20" s="469" t="s">
        <v>25</v>
      </c>
      <c r="U20" s="384">
        <v>300</v>
      </c>
      <c r="V20" s="379">
        <v>300</v>
      </c>
      <c r="W20" s="379">
        <v>562.5</v>
      </c>
    </row>
    <row r="21" spans="1:23" ht="15" thickBot="1" x14ac:dyDescent="0.4">
      <c r="A21" s="594"/>
      <c r="B21" s="158" t="s">
        <v>29</v>
      </c>
      <c r="C21" s="159" t="s">
        <v>30</v>
      </c>
      <c r="D21" s="459">
        <v>636</v>
      </c>
      <c r="E21" s="670">
        <v>44.97</v>
      </c>
      <c r="F21" s="485">
        <f t="shared" si="0"/>
        <v>22.484999999999999</v>
      </c>
      <c r="G21" s="469" t="s">
        <v>25</v>
      </c>
      <c r="H21" s="469" t="s">
        <v>25</v>
      </c>
      <c r="I21" s="469" t="s">
        <v>25</v>
      </c>
      <c r="J21" s="469" t="s">
        <v>25</v>
      </c>
      <c r="K21" s="469" t="s">
        <v>25</v>
      </c>
      <c r="L21" s="469" t="s">
        <v>25</v>
      </c>
      <c r="M21" s="469" t="s">
        <v>25</v>
      </c>
      <c r="N21" s="469" t="s">
        <v>25</v>
      </c>
      <c r="O21" s="469" t="s">
        <v>25</v>
      </c>
      <c r="P21" s="469" t="s">
        <v>25</v>
      </c>
      <c r="Q21" s="469" t="s">
        <v>25</v>
      </c>
      <c r="R21" s="379">
        <v>33.727499999999999</v>
      </c>
      <c r="S21" s="382">
        <v>33.727499999999999</v>
      </c>
      <c r="T21" s="469" t="s">
        <v>25</v>
      </c>
      <c r="U21" s="379">
        <v>17.988</v>
      </c>
      <c r="V21" s="379">
        <v>17.988</v>
      </c>
      <c r="W21" s="379">
        <v>33.727499999999999</v>
      </c>
    </row>
    <row r="22" spans="1:23" ht="15" customHeight="1" thickBot="1" x14ac:dyDescent="0.4">
      <c r="A22" s="575" t="s">
        <v>37</v>
      </c>
      <c r="B22" s="131" t="s">
        <v>24</v>
      </c>
      <c r="C22" s="132">
        <v>10121</v>
      </c>
      <c r="D22" s="378">
        <v>960</v>
      </c>
      <c r="E22" s="666">
        <v>990.72</v>
      </c>
      <c r="F22" s="485">
        <f t="shared" si="0"/>
        <v>495.36</v>
      </c>
      <c r="G22" s="469" t="s">
        <v>25</v>
      </c>
      <c r="H22" s="469" t="s">
        <v>25</v>
      </c>
      <c r="I22" s="469" t="s">
        <v>25</v>
      </c>
      <c r="J22" s="469" t="s">
        <v>25</v>
      </c>
      <c r="K22" s="469" t="s">
        <v>25</v>
      </c>
      <c r="L22" s="469" t="s">
        <v>25</v>
      </c>
      <c r="M22" s="469" t="s">
        <v>25</v>
      </c>
      <c r="N22" s="469" t="s">
        <v>25</v>
      </c>
      <c r="O22" s="469" t="s">
        <v>25</v>
      </c>
      <c r="P22" s="469" t="s">
        <v>25</v>
      </c>
      <c r="Q22" s="469" t="s">
        <v>25</v>
      </c>
      <c r="R22" s="471">
        <v>2276.25</v>
      </c>
      <c r="S22" s="469" t="s">
        <v>25</v>
      </c>
      <c r="T22" s="469" t="s">
        <v>25</v>
      </c>
      <c r="U22" s="469" t="s">
        <v>25</v>
      </c>
      <c r="V22" s="379">
        <v>2276.25</v>
      </c>
      <c r="W22" s="379">
        <v>2276.25</v>
      </c>
    </row>
    <row r="23" spans="1:23" ht="15" thickBot="1" x14ac:dyDescent="0.4">
      <c r="A23" s="576"/>
      <c r="B23" s="156" t="s">
        <v>26</v>
      </c>
      <c r="C23" s="157">
        <v>10121</v>
      </c>
      <c r="D23" s="647">
        <v>510</v>
      </c>
      <c r="E23" s="666">
        <f>VLOOKUP(C23,'[1]2024 HB Fee Schedule'!$B:$F,5,FALSE)</f>
        <v>3652.6271999999999</v>
      </c>
      <c r="F23" s="485">
        <f t="shared" si="0"/>
        <v>1826.3136</v>
      </c>
      <c r="G23" s="469" t="s">
        <v>25</v>
      </c>
      <c r="H23" s="469" t="s">
        <v>25</v>
      </c>
      <c r="I23" s="469" t="s">
        <v>25</v>
      </c>
      <c r="J23" s="469" t="s">
        <v>25</v>
      </c>
      <c r="K23" s="469" t="s">
        <v>25</v>
      </c>
      <c r="L23" s="469" t="s">
        <v>25</v>
      </c>
      <c r="M23" s="469" t="s">
        <v>25</v>
      </c>
      <c r="N23" s="469" t="s">
        <v>25</v>
      </c>
      <c r="O23" s="469" t="s">
        <v>25</v>
      </c>
      <c r="P23" s="469" t="s">
        <v>25</v>
      </c>
      <c r="Q23" s="469" t="s">
        <v>25</v>
      </c>
      <c r="R23" s="383">
        <v>2459.25</v>
      </c>
      <c r="S23" s="382">
        <v>2459.25</v>
      </c>
      <c r="T23" s="469" t="s">
        <v>25</v>
      </c>
      <c r="U23" s="384">
        <v>1311.6000000000001</v>
      </c>
      <c r="V23" s="379">
        <v>1311.6000000000001</v>
      </c>
      <c r="W23" s="379">
        <v>2459.25</v>
      </c>
    </row>
    <row r="24" spans="1:23" ht="15" thickBot="1" x14ac:dyDescent="0.4">
      <c r="A24" s="594"/>
      <c r="B24" s="158" t="s">
        <v>29</v>
      </c>
      <c r="C24" s="159" t="s">
        <v>30</v>
      </c>
      <c r="D24" s="459">
        <v>636</v>
      </c>
      <c r="E24" s="670">
        <v>44.97</v>
      </c>
      <c r="F24" s="485">
        <f t="shared" si="0"/>
        <v>22.484999999999999</v>
      </c>
      <c r="G24" s="469" t="s">
        <v>25</v>
      </c>
      <c r="H24" s="469" t="s">
        <v>25</v>
      </c>
      <c r="I24" s="469" t="s">
        <v>25</v>
      </c>
      <c r="J24" s="469" t="s">
        <v>25</v>
      </c>
      <c r="K24" s="469" t="s">
        <v>25</v>
      </c>
      <c r="L24" s="469" t="s">
        <v>25</v>
      </c>
      <c r="M24" s="469" t="s">
        <v>25</v>
      </c>
      <c r="N24" s="469" t="s">
        <v>25</v>
      </c>
      <c r="O24" s="469" t="s">
        <v>25</v>
      </c>
      <c r="P24" s="469" t="s">
        <v>25</v>
      </c>
      <c r="Q24" s="469" t="s">
        <v>25</v>
      </c>
      <c r="R24" s="379">
        <v>33.727499999999999</v>
      </c>
      <c r="S24" s="382">
        <v>33.727499999999999</v>
      </c>
      <c r="T24" s="469" t="s">
        <v>25</v>
      </c>
      <c r="U24" s="379">
        <v>17.988</v>
      </c>
      <c r="V24" s="379">
        <v>17.988</v>
      </c>
      <c r="W24" s="379">
        <v>33.727499999999999</v>
      </c>
    </row>
    <row r="25" spans="1:23" ht="15" thickBot="1" x14ac:dyDescent="0.4">
      <c r="A25" s="550" t="s">
        <v>38</v>
      </c>
      <c r="B25" s="385" t="s">
        <v>24</v>
      </c>
      <c r="C25" s="251">
        <v>10140</v>
      </c>
      <c r="D25" s="378">
        <v>960</v>
      </c>
      <c r="E25" s="666">
        <v>642.54</v>
      </c>
      <c r="F25" s="485">
        <f t="shared" si="0"/>
        <v>321.27</v>
      </c>
      <c r="G25" s="469" t="s">
        <v>25</v>
      </c>
      <c r="H25" s="469" t="s">
        <v>25</v>
      </c>
      <c r="I25" s="469" t="s">
        <v>25</v>
      </c>
      <c r="J25" s="469" t="s">
        <v>25</v>
      </c>
      <c r="K25" s="469" t="s">
        <v>25</v>
      </c>
      <c r="L25" s="469" t="s">
        <v>25</v>
      </c>
      <c r="M25" s="469" t="s">
        <v>25</v>
      </c>
      <c r="N25" s="469" t="s">
        <v>25</v>
      </c>
      <c r="O25" s="469" t="s">
        <v>25</v>
      </c>
      <c r="P25" s="469" t="s">
        <v>25</v>
      </c>
      <c r="Q25" s="469" t="s">
        <v>25</v>
      </c>
      <c r="R25" s="471">
        <v>474</v>
      </c>
      <c r="S25" s="469" t="s">
        <v>25</v>
      </c>
      <c r="T25" s="469" t="s">
        <v>25</v>
      </c>
      <c r="U25" s="469" t="s">
        <v>25</v>
      </c>
      <c r="V25" s="379">
        <v>474</v>
      </c>
      <c r="W25" s="379">
        <v>474</v>
      </c>
    </row>
    <row r="26" spans="1:23" ht="15" thickBot="1" x14ac:dyDescent="0.4">
      <c r="A26" s="549"/>
      <c r="B26" s="248" t="s">
        <v>26</v>
      </c>
      <c r="C26" s="121">
        <v>10140</v>
      </c>
      <c r="D26" s="459">
        <v>450</v>
      </c>
      <c r="E26" s="666">
        <f>VLOOKUP(C26,'[1]2024 HB Fee Schedule'!$B:$F,5,FALSE)</f>
        <v>3510.0443</v>
      </c>
      <c r="F26" s="485">
        <f t="shared" si="0"/>
        <v>1755.02215</v>
      </c>
      <c r="G26" s="465">
        <v>2363.25</v>
      </c>
      <c r="H26" s="469" t="s">
        <v>25</v>
      </c>
      <c r="I26" s="469" t="s">
        <v>25</v>
      </c>
      <c r="J26" s="469" t="s">
        <v>25</v>
      </c>
      <c r="K26" s="469" t="s">
        <v>25</v>
      </c>
      <c r="L26" s="469">
        <v>2007.1870000000001</v>
      </c>
      <c r="M26" s="469">
        <v>1704.691</v>
      </c>
      <c r="N26" s="469" t="s">
        <v>25</v>
      </c>
      <c r="O26" s="465">
        <v>2363.25</v>
      </c>
      <c r="P26" s="469" t="s">
        <v>25</v>
      </c>
      <c r="Q26" s="469" t="s">
        <v>25</v>
      </c>
      <c r="R26" s="382">
        <v>2363.25</v>
      </c>
      <c r="S26" s="382">
        <v>2363.25</v>
      </c>
      <c r="T26" s="469" t="s">
        <v>25</v>
      </c>
      <c r="U26" s="379">
        <v>1260.4000000000001</v>
      </c>
      <c r="V26" s="379">
        <v>1260.4000000000001</v>
      </c>
      <c r="W26" s="379">
        <v>2363.25</v>
      </c>
    </row>
    <row r="27" spans="1:23" ht="15" thickBot="1" x14ac:dyDescent="0.4">
      <c r="A27" s="551"/>
      <c r="B27" s="390" t="s">
        <v>29</v>
      </c>
      <c r="C27" s="252" t="s">
        <v>35</v>
      </c>
      <c r="D27" s="452">
        <v>250</v>
      </c>
      <c r="E27" s="669">
        <v>22.54</v>
      </c>
      <c r="F27" s="485">
        <f t="shared" si="0"/>
        <v>11.27</v>
      </c>
      <c r="G27" s="469" t="s">
        <v>25</v>
      </c>
      <c r="H27" s="469" t="s">
        <v>25</v>
      </c>
      <c r="I27" s="469" t="s">
        <v>25</v>
      </c>
      <c r="J27" s="469" t="s">
        <v>25</v>
      </c>
      <c r="K27" s="469" t="s">
        <v>25</v>
      </c>
      <c r="L27" s="469" t="s">
        <v>25</v>
      </c>
      <c r="M27" s="469" t="s">
        <v>25</v>
      </c>
      <c r="N27" s="469" t="s">
        <v>25</v>
      </c>
      <c r="O27" s="469" t="s">
        <v>25</v>
      </c>
      <c r="P27" s="469" t="s">
        <v>25</v>
      </c>
      <c r="Q27" s="469" t="s">
        <v>25</v>
      </c>
      <c r="R27" s="382">
        <v>16.905000000000001</v>
      </c>
      <c r="S27" s="382">
        <v>16.905000000000001</v>
      </c>
      <c r="T27" s="469" t="s">
        <v>25</v>
      </c>
      <c r="U27" s="382">
        <v>9.016</v>
      </c>
      <c r="V27" s="379">
        <v>9.016</v>
      </c>
      <c r="W27" s="379">
        <v>16.905000000000001</v>
      </c>
    </row>
    <row r="28" spans="1:23" ht="15" thickBot="1" x14ac:dyDescent="0.4">
      <c r="A28" s="550" t="s">
        <v>39</v>
      </c>
      <c r="B28" s="385" t="s">
        <v>24</v>
      </c>
      <c r="C28" s="251">
        <v>10160</v>
      </c>
      <c r="D28" s="378">
        <v>960</v>
      </c>
      <c r="E28" s="666">
        <v>491.73</v>
      </c>
      <c r="F28" s="485">
        <f t="shared" si="0"/>
        <v>245.86500000000001</v>
      </c>
      <c r="G28" s="469" t="s">
        <v>25</v>
      </c>
      <c r="H28" s="469" t="s">
        <v>25</v>
      </c>
      <c r="I28" s="469" t="s">
        <v>25</v>
      </c>
      <c r="J28" s="469" t="s">
        <v>25</v>
      </c>
      <c r="K28" s="469" t="s">
        <v>25</v>
      </c>
      <c r="L28" s="469" t="s">
        <v>25</v>
      </c>
      <c r="M28" s="469" t="s">
        <v>25</v>
      </c>
      <c r="N28" s="469" t="s">
        <v>25</v>
      </c>
      <c r="O28" s="469" t="s">
        <v>25</v>
      </c>
      <c r="P28" s="469" t="s">
        <v>25</v>
      </c>
      <c r="Q28" s="469" t="s">
        <v>25</v>
      </c>
      <c r="R28" s="471">
        <v>361.1925</v>
      </c>
      <c r="S28" s="469" t="s">
        <v>25</v>
      </c>
      <c r="T28" s="469" t="s">
        <v>25</v>
      </c>
      <c r="U28" s="469" t="s">
        <v>25</v>
      </c>
      <c r="V28" s="379">
        <v>361.1925</v>
      </c>
      <c r="W28" s="379">
        <v>361.1925</v>
      </c>
    </row>
    <row r="29" spans="1:23" ht="15" thickBot="1" x14ac:dyDescent="0.4">
      <c r="A29" s="549"/>
      <c r="B29" s="248" t="s">
        <v>26</v>
      </c>
      <c r="C29" s="121">
        <v>10160</v>
      </c>
      <c r="D29" s="459">
        <v>510</v>
      </c>
      <c r="E29" s="666">
        <f>VLOOKUP(C29,'[1]2024 HB Fee Schedule'!$B:$F,5,FALSE)</f>
        <v>739.66359999999997</v>
      </c>
      <c r="F29" s="485">
        <f t="shared" si="0"/>
        <v>369.83179999999999</v>
      </c>
      <c r="G29" s="469" t="s">
        <v>25</v>
      </c>
      <c r="H29" s="469" t="s">
        <v>25</v>
      </c>
      <c r="I29" s="469" t="s">
        <v>25</v>
      </c>
      <c r="J29" s="469" t="s">
        <v>25</v>
      </c>
      <c r="K29" s="469" t="s">
        <v>25</v>
      </c>
      <c r="L29" s="469" t="s">
        <v>25</v>
      </c>
      <c r="M29" s="469" t="s">
        <v>25</v>
      </c>
      <c r="N29" s="469" t="s">
        <v>25</v>
      </c>
      <c r="O29" s="469" t="s">
        <v>25</v>
      </c>
      <c r="P29" s="469" t="s">
        <v>25</v>
      </c>
      <c r="Q29" s="469" t="s">
        <v>25</v>
      </c>
      <c r="R29" s="383">
        <v>498</v>
      </c>
      <c r="S29" s="382">
        <v>498</v>
      </c>
      <c r="T29" s="469" t="s">
        <v>25</v>
      </c>
      <c r="U29" s="384">
        <v>265.60000000000002</v>
      </c>
      <c r="V29" s="379">
        <v>265.60000000000002</v>
      </c>
      <c r="W29" s="379">
        <v>498</v>
      </c>
    </row>
    <row r="30" spans="1:23" ht="15" thickBot="1" x14ac:dyDescent="0.4">
      <c r="A30" s="549"/>
      <c r="B30" s="387" t="s">
        <v>29</v>
      </c>
      <c r="C30" s="388" t="s">
        <v>30</v>
      </c>
      <c r="D30" s="459">
        <v>636</v>
      </c>
      <c r="E30" s="667">
        <v>44.97</v>
      </c>
      <c r="F30" s="485">
        <f t="shared" si="0"/>
        <v>22.484999999999999</v>
      </c>
      <c r="G30" s="469" t="s">
        <v>25</v>
      </c>
      <c r="H30" s="469" t="s">
        <v>25</v>
      </c>
      <c r="I30" s="469" t="s">
        <v>25</v>
      </c>
      <c r="J30" s="469" t="s">
        <v>25</v>
      </c>
      <c r="K30" s="469" t="s">
        <v>25</v>
      </c>
      <c r="L30" s="469" t="s">
        <v>25</v>
      </c>
      <c r="M30" s="469" t="s">
        <v>25</v>
      </c>
      <c r="N30" s="469" t="s">
        <v>25</v>
      </c>
      <c r="O30" s="469" t="s">
        <v>25</v>
      </c>
      <c r="P30" s="469" t="s">
        <v>25</v>
      </c>
      <c r="Q30" s="469" t="s">
        <v>25</v>
      </c>
      <c r="R30" s="379">
        <v>33.727499999999999</v>
      </c>
      <c r="S30" s="382">
        <v>33.727499999999999</v>
      </c>
      <c r="T30" s="469" t="s">
        <v>25</v>
      </c>
      <c r="U30" s="379">
        <v>17.988</v>
      </c>
      <c r="V30" s="379">
        <v>17.988</v>
      </c>
      <c r="W30" s="379">
        <v>33.727499999999999</v>
      </c>
    </row>
    <row r="31" spans="1:23" ht="15" thickBot="1" x14ac:dyDescent="0.4">
      <c r="A31" s="550" t="s">
        <v>40</v>
      </c>
      <c r="B31" s="385" t="s">
        <v>24</v>
      </c>
      <c r="C31" s="251">
        <v>10180</v>
      </c>
      <c r="D31" s="378">
        <v>960</v>
      </c>
      <c r="E31" s="666">
        <v>988.8</v>
      </c>
      <c r="F31" s="485">
        <f t="shared" si="0"/>
        <v>494.4</v>
      </c>
      <c r="G31" s="469" t="s">
        <v>25</v>
      </c>
      <c r="H31" s="469" t="s">
        <v>25</v>
      </c>
      <c r="I31" s="469" t="s">
        <v>25</v>
      </c>
      <c r="J31" s="469" t="s">
        <v>25</v>
      </c>
      <c r="K31" s="469" t="s">
        <v>25</v>
      </c>
      <c r="L31" s="469" t="s">
        <v>25</v>
      </c>
      <c r="M31" s="469" t="s">
        <v>25</v>
      </c>
      <c r="N31" s="469" t="s">
        <v>25</v>
      </c>
      <c r="O31" s="469" t="s">
        <v>25</v>
      </c>
      <c r="P31" s="469" t="s">
        <v>25</v>
      </c>
      <c r="Q31" s="469" t="s">
        <v>25</v>
      </c>
      <c r="R31" s="471">
        <v>704.43000000000006</v>
      </c>
      <c r="S31" s="469" t="s">
        <v>25</v>
      </c>
      <c r="T31" s="469" t="s">
        <v>25</v>
      </c>
      <c r="U31" s="469" t="s">
        <v>25</v>
      </c>
      <c r="V31" s="379">
        <v>704.43000000000006</v>
      </c>
      <c r="W31" s="379">
        <v>704.43000000000006</v>
      </c>
    </row>
    <row r="32" spans="1:23" ht="15" thickBot="1" x14ac:dyDescent="0.4">
      <c r="A32" s="549"/>
      <c r="B32" s="248" t="s">
        <v>26</v>
      </c>
      <c r="C32" s="121">
        <v>10180</v>
      </c>
      <c r="D32" s="459">
        <v>450</v>
      </c>
      <c r="E32" s="666">
        <f>VLOOKUP(C32,'[1]2024 HB Fee Schedule'!$B:$F,5,FALSE)</f>
        <v>3749.5296000000003</v>
      </c>
      <c r="F32" s="485">
        <f t="shared" si="0"/>
        <v>1874.7648000000002</v>
      </c>
      <c r="G32" s="465">
        <v>2524.4924999999998</v>
      </c>
      <c r="H32" s="469" t="s">
        <v>25</v>
      </c>
      <c r="I32" s="469" t="s">
        <v>25</v>
      </c>
      <c r="J32" s="469" t="s">
        <v>25</v>
      </c>
      <c r="K32" s="469" t="s">
        <v>25</v>
      </c>
      <c r="L32" s="469">
        <v>2144.1356299999998</v>
      </c>
      <c r="M32" s="469">
        <v>1821.0005900000001</v>
      </c>
      <c r="N32" s="469" t="s">
        <v>25</v>
      </c>
      <c r="O32" s="465">
        <v>2524.4924999999998</v>
      </c>
      <c r="P32" s="469" t="s">
        <v>25</v>
      </c>
      <c r="Q32" s="469" t="s">
        <v>25</v>
      </c>
      <c r="R32" s="382">
        <v>2524.4924999999998</v>
      </c>
      <c r="S32" s="382">
        <v>2524.4924999999998</v>
      </c>
      <c r="T32" s="469" t="s">
        <v>25</v>
      </c>
      <c r="U32" s="382">
        <v>1346.396</v>
      </c>
      <c r="V32" s="379">
        <v>1346.396</v>
      </c>
      <c r="W32" s="379">
        <v>2524.4924999999998</v>
      </c>
    </row>
    <row r="33" spans="1:23" ht="15" thickBot="1" x14ac:dyDescent="0.4">
      <c r="A33" s="551"/>
      <c r="B33" s="390" t="s">
        <v>29</v>
      </c>
      <c r="C33" s="252" t="s">
        <v>30</v>
      </c>
      <c r="D33" s="459">
        <v>636</v>
      </c>
      <c r="E33" s="415">
        <v>44.97</v>
      </c>
      <c r="F33" s="485">
        <f t="shared" si="0"/>
        <v>22.484999999999999</v>
      </c>
      <c r="G33" s="469" t="s">
        <v>25</v>
      </c>
      <c r="H33" s="469" t="s">
        <v>25</v>
      </c>
      <c r="I33" s="469" t="s">
        <v>25</v>
      </c>
      <c r="J33" s="469" t="s">
        <v>25</v>
      </c>
      <c r="K33" s="469" t="s">
        <v>25</v>
      </c>
      <c r="L33" s="469" t="s">
        <v>25</v>
      </c>
      <c r="M33" s="469" t="s">
        <v>25</v>
      </c>
      <c r="N33" s="469" t="s">
        <v>25</v>
      </c>
      <c r="O33" s="469" t="s">
        <v>25</v>
      </c>
      <c r="P33" s="469" t="s">
        <v>25</v>
      </c>
      <c r="Q33" s="469" t="s">
        <v>25</v>
      </c>
      <c r="R33" s="379">
        <v>33.727499999999999</v>
      </c>
      <c r="S33" s="382">
        <v>33.727499999999999</v>
      </c>
      <c r="T33" s="469" t="s">
        <v>25</v>
      </c>
      <c r="U33" s="379">
        <v>17.988</v>
      </c>
      <c r="V33" s="379">
        <v>17.988</v>
      </c>
      <c r="W33" s="379">
        <v>33.727499999999999</v>
      </c>
    </row>
    <row r="34" spans="1:23" ht="15" thickBot="1" x14ac:dyDescent="0.4">
      <c r="A34" s="550" t="s">
        <v>41</v>
      </c>
      <c r="B34" s="131" t="s">
        <v>24</v>
      </c>
      <c r="C34" s="132">
        <v>11042</v>
      </c>
      <c r="D34" s="378">
        <v>960</v>
      </c>
      <c r="E34" s="666">
        <v>497.94</v>
      </c>
      <c r="F34" s="485">
        <f t="shared" si="0"/>
        <v>248.97</v>
      </c>
      <c r="G34" s="469" t="s">
        <v>25</v>
      </c>
      <c r="H34" s="469" t="s">
        <v>25</v>
      </c>
      <c r="I34" s="469" t="s">
        <v>25</v>
      </c>
      <c r="J34" s="469" t="s">
        <v>25</v>
      </c>
      <c r="K34" s="469" t="s">
        <v>25</v>
      </c>
      <c r="L34" s="469" t="s">
        <v>25</v>
      </c>
      <c r="M34" s="469" t="s">
        <v>25</v>
      </c>
      <c r="N34" s="469" t="s">
        <v>25</v>
      </c>
      <c r="O34" s="469" t="s">
        <v>25</v>
      </c>
      <c r="P34" s="469" t="s">
        <v>25</v>
      </c>
      <c r="Q34" s="469" t="s">
        <v>25</v>
      </c>
      <c r="R34" s="471">
        <v>342.47249999999997</v>
      </c>
      <c r="S34" s="469" t="s">
        <v>25</v>
      </c>
      <c r="T34" s="469" t="s">
        <v>25</v>
      </c>
      <c r="U34" s="469" t="s">
        <v>25</v>
      </c>
      <c r="V34" s="379">
        <v>342.47249999999997</v>
      </c>
      <c r="W34" s="379">
        <v>342.47249999999997</v>
      </c>
    </row>
    <row r="35" spans="1:23" ht="15" thickBot="1" x14ac:dyDescent="0.4">
      <c r="A35" s="549"/>
      <c r="B35" s="133" t="s">
        <v>26</v>
      </c>
      <c r="C35" s="134">
        <v>11042</v>
      </c>
      <c r="D35" s="644">
        <v>510</v>
      </c>
      <c r="E35" s="666">
        <f>VLOOKUP(C35,'[1]2024 HB Fee Schedule'!$B:$F,5,FALSE)</f>
        <v>1222.0023000000001</v>
      </c>
      <c r="F35" s="485">
        <f t="shared" si="0"/>
        <v>611.00115000000005</v>
      </c>
      <c r="G35" s="469" t="s">
        <v>25</v>
      </c>
      <c r="H35" s="469" t="s">
        <v>25</v>
      </c>
      <c r="I35" s="469" t="s">
        <v>25</v>
      </c>
      <c r="J35" s="469" t="s">
        <v>25</v>
      </c>
      <c r="K35" s="469" t="s">
        <v>25</v>
      </c>
      <c r="L35" s="469" t="s">
        <v>25</v>
      </c>
      <c r="M35" s="469" t="s">
        <v>25</v>
      </c>
      <c r="N35" s="469" t="s">
        <v>25</v>
      </c>
      <c r="O35" s="469" t="s">
        <v>25</v>
      </c>
      <c r="P35" s="469" t="s">
        <v>25</v>
      </c>
      <c r="Q35" s="469" t="s">
        <v>25</v>
      </c>
      <c r="R35" s="383">
        <v>822.75</v>
      </c>
      <c r="S35" s="382">
        <v>822.75</v>
      </c>
      <c r="T35" s="469" t="s">
        <v>25</v>
      </c>
      <c r="U35" s="384">
        <v>438.8</v>
      </c>
      <c r="V35" s="379">
        <v>438.8</v>
      </c>
      <c r="W35" s="379">
        <v>822.75</v>
      </c>
    </row>
    <row r="36" spans="1:23" ht="15" thickBot="1" x14ac:dyDescent="0.4">
      <c r="A36" s="551"/>
      <c r="B36" s="393" t="s">
        <v>29</v>
      </c>
      <c r="C36" s="105" t="s">
        <v>30</v>
      </c>
      <c r="D36" s="459">
        <v>636</v>
      </c>
      <c r="E36" s="360">
        <v>44.97</v>
      </c>
      <c r="F36" s="485">
        <f t="shared" si="0"/>
        <v>22.484999999999999</v>
      </c>
      <c r="G36" s="469" t="s">
        <v>25</v>
      </c>
      <c r="H36" s="469" t="s">
        <v>25</v>
      </c>
      <c r="I36" s="469" t="s">
        <v>25</v>
      </c>
      <c r="J36" s="469" t="s">
        <v>25</v>
      </c>
      <c r="K36" s="469" t="s">
        <v>25</v>
      </c>
      <c r="L36" s="469" t="s">
        <v>25</v>
      </c>
      <c r="M36" s="469" t="s">
        <v>25</v>
      </c>
      <c r="N36" s="469" t="s">
        <v>25</v>
      </c>
      <c r="O36" s="469" t="s">
        <v>25</v>
      </c>
      <c r="P36" s="469" t="s">
        <v>25</v>
      </c>
      <c r="Q36" s="469" t="s">
        <v>25</v>
      </c>
      <c r="R36" s="379">
        <v>33.727499999999999</v>
      </c>
      <c r="S36" s="382">
        <v>33.727499999999999</v>
      </c>
      <c r="T36" s="469" t="s">
        <v>25</v>
      </c>
      <c r="U36" s="379">
        <v>17.988</v>
      </c>
      <c r="V36" s="379">
        <v>17.988</v>
      </c>
      <c r="W36" s="379">
        <v>33.727499999999999</v>
      </c>
    </row>
    <row r="37" spans="1:23" ht="29.15" customHeight="1" thickBot="1" x14ac:dyDescent="0.4">
      <c r="A37" s="550" t="s">
        <v>42</v>
      </c>
      <c r="B37" s="385" t="s">
        <v>24</v>
      </c>
      <c r="C37" s="251">
        <v>11043</v>
      </c>
      <c r="D37" s="378">
        <v>960</v>
      </c>
      <c r="E37" s="666">
        <v>850.35</v>
      </c>
      <c r="F37" s="485">
        <f t="shared" si="0"/>
        <v>425.17500000000001</v>
      </c>
      <c r="G37" s="469" t="s">
        <v>25</v>
      </c>
      <c r="H37" s="469" t="s">
        <v>25</v>
      </c>
      <c r="I37" s="469" t="s">
        <v>25</v>
      </c>
      <c r="J37" s="469" t="s">
        <v>25</v>
      </c>
      <c r="K37" s="469" t="s">
        <v>25</v>
      </c>
      <c r="L37" s="469" t="s">
        <v>25</v>
      </c>
      <c r="M37" s="469" t="s">
        <v>25</v>
      </c>
      <c r="N37" s="469" t="s">
        <v>25</v>
      </c>
      <c r="O37" s="469" t="s">
        <v>25</v>
      </c>
      <c r="P37" s="469" t="s">
        <v>25</v>
      </c>
      <c r="Q37" s="469" t="s">
        <v>25</v>
      </c>
      <c r="R37" s="471">
        <v>622.57500000000005</v>
      </c>
      <c r="S37" s="469" t="s">
        <v>25</v>
      </c>
      <c r="T37" s="469" t="s">
        <v>25</v>
      </c>
      <c r="U37" s="469" t="s">
        <v>25</v>
      </c>
      <c r="V37" s="379">
        <v>622.57500000000005</v>
      </c>
      <c r="W37" s="379">
        <v>622.57500000000005</v>
      </c>
    </row>
    <row r="38" spans="1:23" ht="15" thickBot="1" x14ac:dyDescent="0.4">
      <c r="A38" s="549"/>
      <c r="B38" s="390" t="s">
        <v>26</v>
      </c>
      <c r="C38" s="252">
        <v>11043</v>
      </c>
      <c r="D38" s="452">
        <v>360</v>
      </c>
      <c r="E38" s="666">
        <f>VLOOKUP(C38,'[1]2024 HB Fee Schedule'!$B:$F,5,FALSE)</f>
        <v>1415.3229999999999</v>
      </c>
      <c r="F38" s="485">
        <f t="shared" si="0"/>
        <v>707.66149999999993</v>
      </c>
      <c r="G38" s="469" t="s">
        <v>25</v>
      </c>
      <c r="H38" s="469" t="s">
        <v>25</v>
      </c>
      <c r="I38" s="469" t="s">
        <v>25</v>
      </c>
      <c r="J38" s="469" t="s">
        <v>25</v>
      </c>
      <c r="K38" s="469" t="s">
        <v>25</v>
      </c>
      <c r="L38" s="469">
        <v>809.34034999999994</v>
      </c>
      <c r="M38" s="469">
        <v>687.36755000000005</v>
      </c>
      <c r="N38" s="469" t="s">
        <v>25</v>
      </c>
      <c r="O38" s="469" t="s">
        <v>25</v>
      </c>
      <c r="P38" s="469" t="s">
        <v>25</v>
      </c>
      <c r="Q38" s="469" t="s">
        <v>25</v>
      </c>
      <c r="R38" s="382">
        <v>952.91249999999991</v>
      </c>
      <c r="S38" s="382">
        <v>952.91249999999991</v>
      </c>
      <c r="T38" s="469" t="s">
        <v>25</v>
      </c>
      <c r="U38" s="382">
        <v>508.22</v>
      </c>
      <c r="V38" s="379">
        <v>508.22</v>
      </c>
      <c r="W38" s="379">
        <v>952.91249999999991</v>
      </c>
    </row>
    <row r="39" spans="1:23" ht="15" thickBot="1" x14ac:dyDescent="0.4">
      <c r="A39" s="551"/>
      <c r="B39" s="393" t="s">
        <v>29</v>
      </c>
      <c r="C39" s="105" t="s">
        <v>30</v>
      </c>
      <c r="D39" s="459">
        <v>636</v>
      </c>
      <c r="E39" s="360">
        <v>44.97</v>
      </c>
      <c r="F39" s="485">
        <f t="shared" si="0"/>
        <v>22.484999999999999</v>
      </c>
      <c r="G39" s="469" t="s">
        <v>25</v>
      </c>
      <c r="H39" s="469" t="s">
        <v>25</v>
      </c>
      <c r="I39" s="469" t="s">
        <v>25</v>
      </c>
      <c r="J39" s="469" t="s">
        <v>25</v>
      </c>
      <c r="K39" s="469" t="s">
        <v>25</v>
      </c>
      <c r="L39" s="469" t="s">
        <v>25</v>
      </c>
      <c r="M39" s="469" t="s">
        <v>25</v>
      </c>
      <c r="N39" s="469" t="s">
        <v>25</v>
      </c>
      <c r="O39" s="469" t="s">
        <v>25</v>
      </c>
      <c r="P39" s="469" t="s">
        <v>25</v>
      </c>
      <c r="Q39" s="469" t="s">
        <v>25</v>
      </c>
      <c r="R39" s="379">
        <v>33.727499999999999</v>
      </c>
      <c r="S39" s="382">
        <v>33.727499999999999</v>
      </c>
      <c r="T39" s="469" t="s">
        <v>25</v>
      </c>
      <c r="U39" s="379">
        <v>17.988</v>
      </c>
      <c r="V39" s="379">
        <v>17.988</v>
      </c>
      <c r="W39" s="379">
        <v>33.727499999999999</v>
      </c>
    </row>
    <row r="40" spans="1:23" ht="29.15" customHeight="1" thickBot="1" x14ac:dyDescent="0.4">
      <c r="A40" s="550" t="s">
        <v>43</v>
      </c>
      <c r="B40" s="385" t="s">
        <v>24</v>
      </c>
      <c r="C40" s="251">
        <v>11401</v>
      </c>
      <c r="D40" s="378">
        <v>960</v>
      </c>
      <c r="E40" s="666">
        <v>601.65</v>
      </c>
      <c r="F40" s="485">
        <f t="shared" si="0"/>
        <v>300.82499999999999</v>
      </c>
      <c r="G40" s="469" t="s">
        <v>25</v>
      </c>
      <c r="H40" s="469" t="s">
        <v>25</v>
      </c>
      <c r="I40" s="469" t="s">
        <v>25</v>
      </c>
      <c r="J40" s="469" t="s">
        <v>25</v>
      </c>
      <c r="K40" s="469" t="s">
        <v>25</v>
      </c>
      <c r="L40" s="469" t="s">
        <v>25</v>
      </c>
      <c r="M40" s="469" t="s">
        <v>25</v>
      </c>
      <c r="N40" s="469" t="s">
        <v>25</v>
      </c>
      <c r="O40" s="469" t="s">
        <v>25</v>
      </c>
      <c r="P40" s="469" t="s">
        <v>25</v>
      </c>
      <c r="Q40" s="469" t="s">
        <v>25</v>
      </c>
      <c r="R40" s="471">
        <v>773.25</v>
      </c>
      <c r="S40" s="469" t="s">
        <v>25</v>
      </c>
      <c r="T40" s="469" t="s">
        <v>25</v>
      </c>
      <c r="U40" s="469" t="s">
        <v>25</v>
      </c>
      <c r="V40" s="379">
        <v>773.25</v>
      </c>
      <c r="W40" s="379">
        <v>773.25</v>
      </c>
    </row>
    <row r="41" spans="1:23" ht="15" thickBot="1" x14ac:dyDescent="0.4">
      <c r="A41" s="551"/>
      <c r="B41" s="390" t="s">
        <v>26</v>
      </c>
      <c r="C41" s="252">
        <v>11401</v>
      </c>
      <c r="D41" s="452">
        <v>510</v>
      </c>
      <c r="E41" s="666">
        <f>VLOOKUP(C41,'[1]2024 HB Fee Schedule'!$B:$F,5,FALSE)</f>
        <v>916.77210000000002</v>
      </c>
      <c r="F41" s="485">
        <f t="shared" si="0"/>
        <v>458.38605000000001</v>
      </c>
      <c r="G41" s="469" t="s">
        <v>25</v>
      </c>
      <c r="H41" s="469" t="s">
        <v>25</v>
      </c>
      <c r="I41" s="469" t="s">
        <v>25</v>
      </c>
      <c r="J41" s="469" t="s">
        <v>25</v>
      </c>
      <c r="K41" s="469" t="s">
        <v>25</v>
      </c>
      <c r="L41" s="469" t="s">
        <v>25</v>
      </c>
      <c r="M41" s="469" t="s">
        <v>25</v>
      </c>
      <c r="N41" s="469" t="s">
        <v>25</v>
      </c>
      <c r="O41" s="469" t="s">
        <v>25</v>
      </c>
      <c r="P41" s="469" t="s">
        <v>25</v>
      </c>
      <c r="Q41" s="469" t="s">
        <v>25</v>
      </c>
      <c r="R41" s="383">
        <v>617.25</v>
      </c>
      <c r="S41" s="382">
        <v>617.25</v>
      </c>
      <c r="T41" s="469" t="s">
        <v>25</v>
      </c>
      <c r="U41" s="384">
        <v>329.20000000000005</v>
      </c>
      <c r="V41" s="379">
        <v>329.20000000000005</v>
      </c>
      <c r="W41" s="379">
        <v>617.25</v>
      </c>
    </row>
    <row r="42" spans="1:23" ht="29.15" customHeight="1" thickBot="1" x14ac:dyDescent="0.4">
      <c r="A42" s="550" t="s">
        <v>44</v>
      </c>
      <c r="B42" s="385" t="s">
        <v>24</v>
      </c>
      <c r="C42" s="251">
        <v>11403</v>
      </c>
      <c r="D42" s="378">
        <v>960</v>
      </c>
      <c r="E42" s="666">
        <v>749.79</v>
      </c>
      <c r="F42" s="485">
        <f t="shared" si="0"/>
        <v>374.89499999999998</v>
      </c>
      <c r="G42" s="469" t="s">
        <v>25</v>
      </c>
      <c r="H42" s="469" t="s">
        <v>25</v>
      </c>
      <c r="I42" s="469" t="s">
        <v>25</v>
      </c>
      <c r="J42" s="469" t="s">
        <v>25</v>
      </c>
      <c r="K42" s="469" t="s">
        <v>25</v>
      </c>
      <c r="L42" s="469" t="s">
        <v>25</v>
      </c>
      <c r="M42" s="469" t="s">
        <v>25</v>
      </c>
      <c r="N42" s="469" t="s">
        <v>25</v>
      </c>
      <c r="O42" s="469" t="s">
        <v>25</v>
      </c>
      <c r="P42" s="469" t="s">
        <v>25</v>
      </c>
      <c r="Q42" s="469" t="s">
        <v>25</v>
      </c>
      <c r="R42" s="471">
        <v>543.59999999999991</v>
      </c>
      <c r="S42" s="469" t="s">
        <v>25</v>
      </c>
      <c r="T42" s="469" t="s">
        <v>25</v>
      </c>
      <c r="U42" s="469" t="s">
        <v>25</v>
      </c>
      <c r="V42" s="379">
        <v>543.59999999999991</v>
      </c>
      <c r="W42" s="379">
        <v>543.59999999999991</v>
      </c>
    </row>
    <row r="43" spans="1:23" ht="15" thickBot="1" x14ac:dyDescent="0.4">
      <c r="A43" s="549"/>
      <c r="B43" s="248" t="s">
        <v>26</v>
      </c>
      <c r="C43" s="121">
        <v>11403</v>
      </c>
      <c r="D43" s="459">
        <v>360</v>
      </c>
      <c r="E43" s="666">
        <f>VLOOKUP(C43,'[1]2024 HB Fee Schedule'!$B:$F,5,FALSE)</f>
        <v>1438.7348999999999</v>
      </c>
      <c r="F43" s="485">
        <f t="shared" si="0"/>
        <v>719.36744999999996</v>
      </c>
      <c r="G43" s="469" t="s">
        <v>25</v>
      </c>
      <c r="H43" s="469" t="s">
        <v>25</v>
      </c>
      <c r="I43" s="469" t="s">
        <v>25</v>
      </c>
      <c r="J43" s="469" t="s">
        <v>25</v>
      </c>
      <c r="K43" s="469" t="s">
        <v>25</v>
      </c>
      <c r="L43" s="469">
        <v>848.15913</v>
      </c>
      <c r="M43" s="469">
        <v>720.33609000000001</v>
      </c>
      <c r="N43" s="469" t="s">
        <v>25</v>
      </c>
      <c r="O43" s="469" t="s">
        <v>25</v>
      </c>
      <c r="P43" s="469" t="s">
        <v>25</v>
      </c>
      <c r="Q43" s="469" t="s">
        <v>25</v>
      </c>
      <c r="R43" s="382">
        <v>998.61750000000006</v>
      </c>
      <c r="S43" s="382">
        <v>998.61750000000006</v>
      </c>
      <c r="T43" s="469" t="s">
        <v>25</v>
      </c>
      <c r="U43" s="382">
        <v>532.596</v>
      </c>
      <c r="V43" s="379">
        <v>532.596</v>
      </c>
      <c r="W43" s="379">
        <v>998.61750000000006</v>
      </c>
    </row>
    <row r="44" spans="1:23" ht="15" thickBot="1" x14ac:dyDescent="0.4">
      <c r="A44" s="551"/>
      <c r="B44" s="390" t="s">
        <v>29</v>
      </c>
      <c r="C44" s="252" t="s">
        <v>30</v>
      </c>
      <c r="D44" s="459">
        <v>636</v>
      </c>
      <c r="E44" s="415">
        <v>44.97</v>
      </c>
      <c r="F44" s="485">
        <f t="shared" si="0"/>
        <v>22.484999999999999</v>
      </c>
      <c r="G44" s="469" t="s">
        <v>25</v>
      </c>
      <c r="H44" s="469" t="s">
        <v>25</v>
      </c>
      <c r="I44" s="469" t="s">
        <v>25</v>
      </c>
      <c r="J44" s="469" t="s">
        <v>25</v>
      </c>
      <c r="K44" s="469" t="s">
        <v>25</v>
      </c>
      <c r="L44" s="469" t="s">
        <v>25</v>
      </c>
      <c r="M44" s="469" t="s">
        <v>25</v>
      </c>
      <c r="N44" s="469" t="s">
        <v>25</v>
      </c>
      <c r="O44" s="469" t="s">
        <v>25</v>
      </c>
      <c r="P44" s="469" t="s">
        <v>25</v>
      </c>
      <c r="Q44" s="469" t="s">
        <v>25</v>
      </c>
      <c r="R44" s="379">
        <v>33.727499999999999</v>
      </c>
      <c r="S44" s="382">
        <v>33.727499999999999</v>
      </c>
      <c r="T44" s="469" t="s">
        <v>25</v>
      </c>
      <c r="U44" s="379">
        <v>17.988</v>
      </c>
      <c r="V44" s="379">
        <v>17.988</v>
      </c>
      <c r="W44" s="379">
        <v>33.727499999999999</v>
      </c>
    </row>
    <row r="45" spans="1:23" ht="43.4" customHeight="1" thickBot="1" x14ac:dyDescent="0.4">
      <c r="A45" s="550" t="s">
        <v>45</v>
      </c>
      <c r="B45" s="385" t="s">
        <v>24</v>
      </c>
      <c r="C45" s="251">
        <v>11420</v>
      </c>
      <c r="D45" s="378">
        <v>960</v>
      </c>
      <c r="E45" s="666">
        <v>494.1</v>
      </c>
      <c r="F45" s="485">
        <f t="shared" si="0"/>
        <v>247.05</v>
      </c>
      <c r="G45" s="469" t="s">
        <v>25</v>
      </c>
      <c r="H45" s="469" t="s">
        <v>25</v>
      </c>
      <c r="I45" s="469" t="s">
        <v>25</v>
      </c>
      <c r="J45" s="469" t="s">
        <v>25</v>
      </c>
      <c r="K45" s="469" t="s">
        <v>25</v>
      </c>
      <c r="L45" s="469" t="s">
        <v>25</v>
      </c>
      <c r="M45" s="469" t="s">
        <v>25</v>
      </c>
      <c r="N45" s="469" t="s">
        <v>25</v>
      </c>
      <c r="O45" s="469" t="s">
        <v>25</v>
      </c>
      <c r="P45" s="469" t="s">
        <v>25</v>
      </c>
      <c r="Q45" s="469" t="s">
        <v>25</v>
      </c>
      <c r="R45" s="471">
        <v>359.01</v>
      </c>
      <c r="S45" s="469" t="s">
        <v>25</v>
      </c>
      <c r="T45" s="469" t="s">
        <v>25</v>
      </c>
      <c r="U45" s="469" t="s">
        <v>25</v>
      </c>
      <c r="V45" s="379">
        <v>359.01</v>
      </c>
      <c r="W45" s="379">
        <v>359.01</v>
      </c>
    </row>
    <row r="46" spans="1:23" ht="15" thickBot="1" x14ac:dyDescent="0.4">
      <c r="A46" s="549"/>
      <c r="B46" s="248" t="s">
        <v>26</v>
      </c>
      <c r="C46" s="121">
        <v>11420</v>
      </c>
      <c r="D46" s="648">
        <v>510</v>
      </c>
      <c r="E46" s="666">
        <f>VLOOKUP(C46,'[1]2024 HB Fee Schedule'!$B:$F,5,FALSE)</f>
        <v>2168.5722999999998</v>
      </c>
      <c r="F46" s="485">
        <f t="shared" si="0"/>
        <v>1084.2861499999999</v>
      </c>
      <c r="G46" s="469" t="s">
        <v>25</v>
      </c>
      <c r="H46" s="469" t="s">
        <v>25</v>
      </c>
      <c r="I46" s="469" t="s">
        <v>25</v>
      </c>
      <c r="J46" s="469" t="s">
        <v>25</v>
      </c>
      <c r="K46" s="469" t="s">
        <v>25</v>
      </c>
      <c r="L46" s="469" t="s">
        <v>25</v>
      </c>
      <c r="M46" s="469" t="s">
        <v>25</v>
      </c>
      <c r="N46" s="469" t="s">
        <v>25</v>
      </c>
      <c r="O46" s="469" t="s">
        <v>25</v>
      </c>
      <c r="P46" s="469" t="s">
        <v>25</v>
      </c>
      <c r="Q46" s="469" t="s">
        <v>25</v>
      </c>
      <c r="R46" s="383">
        <v>1460.0625</v>
      </c>
      <c r="S46" s="382">
        <v>1460.0625</v>
      </c>
      <c r="T46" s="469" t="s">
        <v>25</v>
      </c>
      <c r="U46" s="384">
        <v>778.7</v>
      </c>
      <c r="V46" s="379">
        <v>778.7</v>
      </c>
      <c r="W46" s="379">
        <v>1460.0625</v>
      </c>
    </row>
    <row r="47" spans="1:23" ht="15" thickBot="1" x14ac:dyDescent="0.4">
      <c r="A47" s="549"/>
      <c r="B47" s="387" t="s">
        <v>29</v>
      </c>
      <c r="C47" s="388" t="s">
        <v>30</v>
      </c>
      <c r="D47" s="459">
        <v>636</v>
      </c>
      <c r="E47" s="671">
        <v>44.97</v>
      </c>
      <c r="F47" s="485">
        <f t="shared" si="0"/>
        <v>22.484999999999999</v>
      </c>
      <c r="G47" s="469" t="s">
        <v>25</v>
      </c>
      <c r="H47" s="469" t="s">
        <v>25</v>
      </c>
      <c r="I47" s="469" t="s">
        <v>25</v>
      </c>
      <c r="J47" s="469" t="s">
        <v>25</v>
      </c>
      <c r="K47" s="469" t="s">
        <v>25</v>
      </c>
      <c r="L47" s="469" t="s">
        <v>25</v>
      </c>
      <c r="M47" s="469" t="s">
        <v>25</v>
      </c>
      <c r="N47" s="469" t="s">
        <v>25</v>
      </c>
      <c r="O47" s="469" t="s">
        <v>25</v>
      </c>
      <c r="P47" s="469" t="s">
        <v>25</v>
      </c>
      <c r="Q47" s="469" t="s">
        <v>25</v>
      </c>
      <c r="R47" s="379">
        <v>33.727499999999999</v>
      </c>
      <c r="S47" s="382">
        <v>33.727499999999999</v>
      </c>
      <c r="T47" s="469" t="s">
        <v>25</v>
      </c>
      <c r="U47" s="379">
        <v>17.988</v>
      </c>
      <c r="V47" s="379">
        <v>17.988</v>
      </c>
      <c r="W47" s="379">
        <v>33.727499999999999</v>
      </c>
    </row>
    <row r="48" spans="1:23" ht="15" thickBot="1" x14ac:dyDescent="0.4">
      <c r="A48" s="550" t="s">
        <v>46</v>
      </c>
      <c r="B48" s="385" t="s">
        <v>24</v>
      </c>
      <c r="C48" s="251">
        <v>11720</v>
      </c>
      <c r="D48" s="378">
        <v>960</v>
      </c>
      <c r="E48" s="666">
        <v>123.63</v>
      </c>
      <c r="F48" s="485">
        <f t="shared" si="0"/>
        <v>61.814999999999998</v>
      </c>
      <c r="G48" s="469" t="s">
        <v>25</v>
      </c>
      <c r="H48" s="469" t="s">
        <v>25</v>
      </c>
      <c r="I48" s="469" t="s">
        <v>25</v>
      </c>
      <c r="J48" s="469" t="s">
        <v>25</v>
      </c>
      <c r="K48" s="469" t="s">
        <v>25</v>
      </c>
      <c r="L48" s="469" t="s">
        <v>25</v>
      </c>
      <c r="M48" s="469" t="s">
        <v>25</v>
      </c>
      <c r="N48" s="469" t="s">
        <v>25</v>
      </c>
      <c r="O48" s="469" t="s">
        <v>25</v>
      </c>
      <c r="P48" s="469" t="s">
        <v>25</v>
      </c>
      <c r="Q48" s="469" t="s">
        <v>25</v>
      </c>
      <c r="R48" s="471">
        <v>311.25</v>
      </c>
      <c r="S48" s="469" t="s">
        <v>25</v>
      </c>
      <c r="T48" s="469" t="s">
        <v>25</v>
      </c>
      <c r="U48" s="469" t="s">
        <v>25</v>
      </c>
      <c r="V48" s="379">
        <v>311.25</v>
      </c>
      <c r="W48" s="379">
        <v>311.25</v>
      </c>
    </row>
    <row r="49" spans="1:23" ht="15" thickBot="1" x14ac:dyDescent="0.4">
      <c r="A49" s="551"/>
      <c r="B49" s="390" t="s">
        <v>26</v>
      </c>
      <c r="C49" s="252">
        <v>11720</v>
      </c>
      <c r="D49" s="452">
        <v>510</v>
      </c>
      <c r="E49" s="666">
        <f>VLOOKUP(C49,'[1]2024 HB Fee Schedule'!$B:$F,5,FALSE)</f>
        <v>462.28460000000001</v>
      </c>
      <c r="F49" s="485">
        <f t="shared" si="0"/>
        <v>231.14230000000001</v>
      </c>
      <c r="G49" s="469" t="s">
        <v>25</v>
      </c>
      <c r="H49" s="469" t="s">
        <v>25</v>
      </c>
      <c r="I49" s="469" t="s">
        <v>25</v>
      </c>
      <c r="J49" s="469" t="s">
        <v>25</v>
      </c>
      <c r="K49" s="469" t="s">
        <v>25</v>
      </c>
      <c r="L49" s="469" t="s">
        <v>25</v>
      </c>
      <c r="M49" s="469" t="s">
        <v>25</v>
      </c>
      <c r="N49" s="469" t="s">
        <v>25</v>
      </c>
      <c r="O49" s="469" t="s">
        <v>25</v>
      </c>
      <c r="P49" s="469" t="s">
        <v>25</v>
      </c>
      <c r="Q49" s="469" t="s">
        <v>25</v>
      </c>
      <c r="R49" s="383">
        <v>311.25</v>
      </c>
      <c r="S49" s="382">
        <v>311.25</v>
      </c>
      <c r="T49" s="469" t="s">
        <v>25</v>
      </c>
      <c r="U49" s="384">
        <v>166</v>
      </c>
      <c r="V49" s="379">
        <v>166</v>
      </c>
      <c r="W49" s="379">
        <v>311.25</v>
      </c>
    </row>
    <row r="50" spans="1:23" ht="15" thickBot="1" x14ac:dyDescent="0.4">
      <c r="A50" s="550" t="s">
        <v>47</v>
      </c>
      <c r="B50" s="385" t="s">
        <v>24</v>
      </c>
      <c r="C50" s="251">
        <v>11730</v>
      </c>
      <c r="D50" s="378">
        <v>960</v>
      </c>
      <c r="E50" s="666">
        <v>441.36</v>
      </c>
      <c r="F50" s="485">
        <f t="shared" si="0"/>
        <v>220.68</v>
      </c>
      <c r="G50" s="469" t="s">
        <v>25</v>
      </c>
      <c r="H50" s="469" t="s">
        <v>25</v>
      </c>
      <c r="I50" s="469" t="s">
        <v>25</v>
      </c>
      <c r="J50" s="469" t="s">
        <v>25</v>
      </c>
      <c r="K50" s="469" t="s">
        <v>25</v>
      </c>
      <c r="L50" s="469" t="s">
        <v>25</v>
      </c>
      <c r="M50" s="469" t="s">
        <v>25</v>
      </c>
      <c r="N50" s="469" t="s">
        <v>25</v>
      </c>
      <c r="O50" s="469" t="s">
        <v>25</v>
      </c>
      <c r="P50" s="469" t="s">
        <v>25</v>
      </c>
      <c r="Q50" s="469" t="s">
        <v>25</v>
      </c>
      <c r="R50" s="471">
        <v>304.85250000000002</v>
      </c>
      <c r="S50" s="469" t="s">
        <v>25</v>
      </c>
      <c r="T50" s="469" t="s">
        <v>25</v>
      </c>
      <c r="U50" s="469" t="s">
        <v>25</v>
      </c>
      <c r="V50" s="379">
        <v>304.85250000000002</v>
      </c>
      <c r="W50" s="379">
        <v>304.85250000000002</v>
      </c>
    </row>
    <row r="51" spans="1:23" ht="15" thickBot="1" x14ac:dyDescent="0.4">
      <c r="A51" s="549"/>
      <c r="B51" s="248" t="s">
        <v>26</v>
      </c>
      <c r="C51" s="121">
        <v>11730</v>
      </c>
      <c r="D51" s="459">
        <v>510</v>
      </c>
      <c r="E51" s="666">
        <f>VLOOKUP(C51,'[1]2024 HB Fee Schedule'!$B:$F,5,FALSE)</f>
        <v>728.51900000000001</v>
      </c>
      <c r="F51" s="485">
        <f t="shared" si="0"/>
        <v>364.2595</v>
      </c>
      <c r="G51" s="469" t="s">
        <v>25</v>
      </c>
      <c r="H51" s="469" t="s">
        <v>25</v>
      </c>
      <c r="I51" s="469" t="s">
        <v>25</v>
      </c>
      <c r="J51" s="469" t="s">
        <v>25</v>
      </c>
      <c r="K51" s="469" t="s">
        <v>25</v>
      </c>
      <c r="L51" s="469" t="s">
        <v>25</v>
      </c>
      <c r="M51" s="469" t="s">
        <v>25</v>
      </c>
      <c r="N51" s="469" t="s">
        <v>25</v>
      </c>
      <c r="O51" s="469" t="s">
        <v>25</v>
      </c>
      <c r="P51" s="469" t="s">
        <v>25</v>
      </c>
      <c r="Q51" s="469" t="s">
        <v>25</v>
      </c>
      <c r="R51" s="383">
        <v>490.5</v>
      </c>
      <c r="S51" s="382">
        <v>490.5</v>
      </c>
      <c r="T51" s="469" t="s">
        <v>25</v>
      </c>
      <c r="U51" s="384">
        <v>261.60000000000002</v>
      </c>
      <c r="V51" s="379">
        <v>261.60000000000002</v>
      </c>
      <c r="W51" s="379">
        <v>490.5</v>
      </c>
    </row>
    <row r="52" spans="1:23" ht="15" thickBot="1" x14ac:dyDescent="0.4">
      <c r="A52" s="549"/>
      <c r="B52" s="390" t="s">
        <v>29</v>
      </c>
      <c r="C52" s="252" t="s">
        <v>30</v>
      </c>
      <c r="D52" s="459">
        <v>636</v>
      </c>
      <c r="E52" s="669">
        <v>44.97</v>
      </c>
      <c r="F52" s="485">
        <f t="shared" si="0"/>
        <v>22.484999999999999</v>
      </c>
      <c r="G52" s="469" t="s">
        <v>25</v>
      </c>
      <c r="H52" s="469" t="s">
        <v>25</v>
      </c>
      <c r="I52" s="469" t="s">
        <v>25</v>
      </c>
      <c r="J52" s="469" t="s">
        <v>25</v>
      </c>
      <c r="K52" s="469" t="s">
        <v>25</v>
      </c>
      <c r="L52" s="469" t="s">
        <v>25</v>
      </c>
      <c r="M52" s="469" t="s">
        <v>25</v>
      </c>
      <c r="N52" s="469" t="s">
        <v>25</v>
      </c>
      <c r="O52" s="469" t="s">
        <v>25</v>
      </c>
      <c r="P52" s="469" t="s">
        <v>25</v>
      </c>
      <c r="Q52" s="469" t="s">
        <v>25</v>
      </c>
      <c r="R52" s="379">
        <v>33.727499999999999</v>
      </c>
      <c r="S52" s="382">
        <v>33.727499999999999</v>
      </c>
      <c r="T52" s="469" t="s">
        <v>25</v>
      </c>
      <c r="U52" s="379">
        <v>17.988</v>
      </c>
      <c r="V52" s="379">
        <v>17.988</v>
      </c>
      <c r="W52" s="379">
        <v>33.727499999999999</v>
      </c>
    </row>
    <row r="53" spans="1:23" ht="15" thickBot="1" x14ac:dyDescent="0.4">
      <c r="A53" s="553" t="s">
        <v>48</v>
      </c>
      <c r="B53" s="385" t="s">
        <v>24</v>
      </c>
      <c r="C53" s="251">
        <v>11740</v>
      </c>
      <c r="D53" s="378">
        <v>960</v>
      </c>
      <c r="E53" s="666">
        <v>224.13</v>
      </c>
      <c r="F53" s="485">
        <f t="shared" si="0"/>
        <v>112.065</v>
      </c>
      <c r="G53" s="469" t="s">
        <v>25</v>
      </c>
      <c r="H53" s="469" t="s">
        <v>25</v>
      </c>
      <c r="I53" s="469" t="s">
        <v>25</v>
      </c>
      <c r="J53" s="469" t="s">
        <v>25</v>
      </c>
      <c r="K53" s="469" t="s">
        <v>25</v>
      </c>
      <c r="L53" s="469" t="s">
        <v>25</v>
      </c>
      <c r="M53" s="469" t="s">
        <v>25</v>
      </c>
      <c r="N53" s="469" t="s">
        <v>25</v>
      </c>
      <c r="O53" s="469" t="s">
        <v>25</v>
      </c>
      <c r="P53" s="469" t="s">
        <v>25</v>
      </c>
      <c r="Q53" s="469" t="s">
        <v>25</v>
      </c>
      <c r="R53" s="471">
        <v>147.17249999999999</v>
      </c>
      <c r="S53" s="469" t="s">
        <v>25</v>
      </c>
      <c r="T53" s="469" t="s">
        <v>25</v>
      </c>
      <c r="U53" s="469" t="s">
        <v>25</v>
      </c>
      <c r="V53" s="379">
        <v>147.17249999999999</v>
      </c>
      <c r="W53" s="379">
        <v>147.17249999999999</v>
      </c>
    </row>
    <row r="54" spans="1:23" ht="15" thickBot="1" x14ac:dyDescent="0.4">
      <c r="A54" s="552"/>
      <c r="B54" s="248" t="s">
        <v>26</v>
      </c>
      <c r="C54" s="121">
        <v>11740</v>
      </c>
      <c r="D54" s="459">
        <v>510</v>
      </c>
      <c r="E54" s="666">
        <f>VLOOKUP(C54,'[1]2024 HB Fee Schedule'!$B:$F,5,FALSE)</f>
        <v>800.928</v>
      </c>
      <c r="F54" s="485">
        <f t="shared" si="0"/>
        <v>400.464</v>
      </c>
      <c r="G54" s="469" t="s">
        <v>25</v>
      </c>
      <c r="H54" s="469" t="s">
        <v>25</v>
      </c>
      <c r="I54" s="469" t="s">
        <v>25</v>
      </c>
      <c r="J54" s="469" t="s">
        <v>25</v>
      </c>
      <c r="K54" s="469" t="s">
        <v>25</v>
      </c>
      <c r="L54" s="469" t="s">
        <v>25</v>
      </c>
      <c r="M54" s="469" t="s">
        <v>25</v>
      </c>
      <c r="N54" s="469" t="s">
        <v>25</v>
      </c>
      <c r="O54" s="469" t="s">
        <v>25</v>
      </c>
      <c r="P54" s="469" t="s">
        <v>25</v>
      </c>
      <c r="Q54" s="469" t="s">
        <v>25</v>
      </c>
      <c r="R54" s="383">
        <v>539.25</v>
      </c>
      <c r="S54" s="382">
        <v>539.25</v>
      </c>
      <c r="T54" s="469" t="s">
        <v>25</v>
      </c>
      <c r="U54" s="384">
        <v>287.60000000000002</v>
      </c>
      <c r="V54" s="379">
        <v>287.60000000000002</v>
      </c>
      <c r="W54" s="379">
        <v>539.25</v>
      </c>
    </row>
    <row r="55" spans="1:23" ht="15" thickBot="1" x14ac:dyDescent="0.4">
      <c r="A55" s="554"/>
      <c r="B55" s="390" t="s">
        <v>29</v>
      </c>
      <c r="C55" s="252" t="s">
        <v>30</v>
      </c>
      <c r="D55" s="459">
        <v>636</v>
      </c>
      <c r="E55" s="669">
        <v>44.97</v>
      </c>
      <c r="F55" s="485">
        <f t="shared" si="0"/>
        <v>22.484999999999999</v>
      </c>
      <c r="G55" s="469" t="s">
        <v>25</v>
      </c>
      <c r="H55" s="469" t="s">
        <v>25</v>
      </c>
      <c r="I55" s="469" t="s">
        <v>25</v>
      </c>
      <c r="J55" s="469" t="s">
        <v>25</v>
      </c>
      <c r="K55" s="469" t="s">
        <v>25</v>
      </c>
      <c r="L55" s="469" t="s">
        <v>25</v>
      </c>
      <c r="M55" s="469" t="s">
        <v>25</v>
      </c>
      <c r="N55" s="469" t="s">
        <v>25</v>
      </c>
      <c r="O55" s="469" t="s">
        <v>25</v>
      </c>
      <c r="P55" s="469" t="s">
        <v>25</v>
      </c>
      <c r="Q55" s="469" t="s">
        <v>25</v>
      </c>
      <c r="R55" s="379">
        <v>33.727499999999999</v>
      </c>
      <c r="S55" s="382">
        <v>33.727499999999999</v>
      </c>
      <c r="T55" s="469" t="s">
        <v>25</v>
      </c>
      <c r="U55" s="379">
        <v>17.988</v>
      </c>
      <c r="V55" s="379">
        <v>17.988</v>
      </c>
      <c r="W55" s="379">
        <v>33.727499999999999</v>
      </c>
    </row>
    <row r="56" spans="1:23" ht="15" thickBot="1" x14ac:dyDescent="0.4">
      <c r="A56" s="549" t="s">
        <v>49</v>
      </c>
      <c r="B56" s="385" t="s">
        <v>24</v>
      </c>
      <c r="C56" s="251">
        <v>11750</v>
      </c>
      <c r="D56" s="378">
        <v>960</v>
      </c>
      <c r="E56" s="666">
        <v>608.13</v>
      </c>
      <c r="F56" s="485">
        <f t="shared" si="0"/>
        <v>304.065</v>
      </c>
      <c r="G56" s="469" t="s">
        <v>25</v>
      </c>
      <c r="H56" s="469" t="s">
        <v>25</v>
      </c>
      <c r="I56" s="469" t="s">
        <v>25</v>
      </c>
      <c r="J56" s="469" t="s">
        <v>25</v>
      </c>
      <c r="K56" s="469" t="s">
        <v>25</v>
      </c>
      <c r="L56" s="469" t="s">
        <v>25</v>
      </c>
      <c r="M56" s="469" t="s">
        <v>25</v>
      </c>
      <c r="N56" s="469" t="s">
        <v>25</v>
      </c>
      <c r="O56" s="469" t="s">
        <v>25</v>
      </c>
      <c r="P56" s="469" t="s">
        <v>25</v>
      </c>
      <c r="Q56" s="469" t="s">
        <v>25</v>
      </c>
      <c r="R56" s="471">
        <v>432.99</v>
      </c>
      <c r="S56" s="469" t="s">
        <v>25</v>
      </c>
      <c r="T56" s="469" t="s">
        <v>25</v>
      </c>
      <c r="U56" s="469" t="s">
        <v>25</v>
      </c>
      <c r="V56" s="379">
        <v>432.99</v>
      </c>
      <c r="W56" s="379">
        <v>432.99</v>
      </c>
    </row>
    <row r="57" spans="1:23" ht="15" thickBot="1" x14ac:dyDescent="0.4">
      <c r="A57" s="551"/>
      <c r="B57" s="390" t="s">
        <v>26</v>
      </c>
      <c r="C57" s="252">
        <v>11750</v>
      </c>
      <c r="D57" s="452">
        <v>510</v>
      </c>
      <c r="E57" s="666">
        <f>VLOOKUP(C57,'[1]2024 HB Fee Schedule'!$B:$F,5,FALSE)</f>
        <v>961.32990000000007</v>
      </c>
      <c r="F57" s="485">
        <f t="shared" si="0"/>
        <v>480.66495000000003</v>
      </c>
      <c r="G57" s="469" t="s">
        <v>25</v>
      </c>
      <c r="H57" s="469" t="s">
        <v>25</v>
      </c>
      <c r="I57" s="469" t="s">
        <v>25</v>
      </c>
      <c r="J57" s="469" t="s">
        <v>25</v>
      </c>
      <c r="K57" s="469" t="s">
        <v>25</v>
      </c>
      <c r="L57" s="469" t="s">
        <v>25</v>
      </c>
      <c r="M57" s="469" t="s">
        <v>25</v>
      </c>
      <c r="N57" s="469" t="s">
        <v>25</v>
      </c>
      <c r="O57" s="469" t="s">
        <v>25</v>
      </c>
      <c r="P57" s="469" t="s">
        <v>25</v>
      </c>
      <c r="Q57" s="469" t="s">
        <v>25</v>
      </c>
      <c r="R57" s="383">
        <v>647.25</v>
      </c>
      <c r="S57" s="382">
        <v>647.25</v>
      </c>
      <c r="T57" s="469" t="s">
        <v>25</v>
      </c>
      <c r="U57" s="384">
        <v>345.20000000000005</v>
      </c>
      <c r="V57" s="379">
        <v>345.20000000000005</v>
      </c>
      <c r="W57" s="379">
        <v>647.25</v>
      </c>
    </row>
    <row r="58" spans="1:23" ht="15" thickBot="1" x14ac:dyDescent="0.4">
      <c r="A58" s="553" t="s">
        <v>50</v>
      </c>
      <c r="B58" s="385" t="s">
        <v>24</v>
      </c>
      <c r="C58" s="251">
        <v>11760</v>
      </c>
      <c r="D58" s="378">
        <v>960</v>
      </c>
      <c r="E58" s="666">
        <v>717.42</v>
      </c>
      <c r="F58" s="485">
        <f t="shared" si="0"/>
        <v>358.71</v>
      </c>
      <c r="G58" s="469" t="s">
        <v>25</v>
      </c>
      <c r="H58" s="469" t="s">
        <v>25</v>
      </c>
      <c r="I58" s="469" t="s">
        <v>25</v>
      </c>
      <c r="J58" s="469" t="s">
        <v>25</v>
      </c>
      <c r="K58" s="469" t="s">
        <v>25</v>
      </c>
      <c r="L58" s="469" t="s">
        <v>25</v>
      </c>
      <c r="M58" s="469" t="s">
        <v>25</v>
      </c>
      <c r="N58" s="469" t="s">
        <v>25</v>
      </c>
      <c r="O58" s="469" t="s">
        <v>25</v>
      </c>
      <c r="P58" s="469" t="s">
        <v>25</v>
      </c>
      <c r="Q58" s="469" t="s">
        <v>25</v>
      </c>
      <c r="R58" s="471">
        <v>690</v>
      </c>
      <c r="S58" s="469" t="s">
        <v>25</v>
      </c>
      <c r="T58" s="469" t="s">
        <v>25</v>
      </c>
      <c r="U58" s="469" t="s">
        <v>25</v>
      </c>
      <c r="V58" s="379">
        <v>690</v>
      </c>
      <c r="W58" s="379">
        <v>690</v>
      </c>
    </row>
    <row r="59" spans="1:23" ht="15" thickBot="1" x14ac:dyDescent="0.4">
      <c r="A59" s="554"/>
      <c r="B59" s="390" t="s">
        <v>26</v>
      </c>
      <c r="C59" s="252">
        <v>11760</v>
      </c>
      <c r="D59" s="452">
        <v>510</v>
      </c>
      <c r="E59" s="666">
        <f>VLOOKUP(C59,'[1]2024 HB Fee Schedule'!$B:$F,5,FALSE)</f>
        <v>792.01850000000002</v>
      </c>
      <c r="F59" s="485">
        <f t="shared" si="0"/>
        <v>396.00925000000001</v>
      </c>
      <c r="G59" s="469" t="s">
        <v>25</v>
      </c>
      <c r="H59" s="469" t="s">
        <v>25</v>
      </c>
      <c r="I59" s="469" t="s">
        <v>25</v>
      </c>
      <c r="J59" s="469" t="s">
        <v>25</v>
      </c>
      <c r="K59" s="469" t="s">
        <v>25</v>
      </c>
      <c r="L59" s="469" t="s">
        <v>25</v>
      </c>
      <c r="M59" s="469" t="s">
        <v>25</v>
      </c>
      <c r="N59" s="469" t="s">
        <v>25</v>
      </c>
      <c r="O59" s="469" t="s">
        <v>25</v>
      </c>
      <c r="P59" s="469" t="s">
        <v>25</v>
      </c>
      <c r="Q59" s="469" t="s">
        <v>25</v>
      </c>
      <c r="R59" s="383">
        <v>533.25</v>
      </c>
      <c r="S59" s="382">
        <v>533.25</v>
      </c>
      <c r="T59" s="469" t="s">
        <v>25</v>
      </c>
      <c r="U59" s="384">
        <v>284.40000000000003</v>
      </c>
      <c r="V59" s="379">
        <v>284.40000000000003</v>
      </c>
      <c r="W59" s="379">
        <v>533.25</v>
      </c>
    </row>
    <row r="60" spans="1:23" ht="15" thickBot="1" x14ac:dyDescent="0.4">
      <c r="A60" s="550" t="s">
        <v>51</v>
      </c>
      <c r="B60" s="385" t="s">
        <v>24</v>
      </c>
      <c r="C60" s="251">
        <v>11765</v>
      </c>
      <c r="D60" s="378">
        <v>960</v>
      </c>
      <c r="E60" s="666">
        <v>645.84</v>
      </c>
      <c r="F60" s="485">
        <f t="shared" si="0"/>
        <v>322.92</v>
      </c>
      <c r="G60" s="469" t="s">
        <v>25</v>
      </c>
      <c r="H60" s="469" t="s">
        <v>25</v>
      </c>
      <c r="I60" s="469" t="s">
        <v>25</v>
      </c>
      <c r="J60" s="469" t="s">
        <v>25</v>
      </c>
      <c r="K60" s="469" t="s">
        <v>25</v>
      </c>
      <c r="L60" s="469" t="s">
        <v>25</v>
      </c>
      <c r="M60" s="469" t="s">
        <v>25</v>
      </c>
      <c r="N60" s="469" t="s">
        <v>25</v>
      </c>
      <c r="O60" s="469" t="s">
        <v>25</v>
      </c>
      <c r="P60" s="469" t="s">
        <v>25</v>
      </c>
      <c r="Q60" s="469" t="s">
        <v>25</v>
      </c>
      <c r="R60" s="471">
        <v>484.38</v>
      </c>
      <c r="S60" s="469" t="s">
        <v>25</v>
      </c>
      <c r="T60" s="469" t="s">
        <v>25</v>
      </c>
      <c r="U60" s="469" t="s">
        <v>25</v>
      </c>
      <c r="V60" s="379">
        <v>484.38</v>
      </c>
      <c r="W60" s="379">
        <v>484.38</v>
      </c>
    </row>
    <row r="61" spans="1:23" ht="15" thickBot="1" x14ac:dyDescent="0.4">
      <c r="A61" s="549"/>
      <c r="B61" s="248" t="s">
        <v>26</v>
      </c>
      <c r="C61" s="121">
        <v>11765</v>
      </c>
      <c r="D61" s="459">
        <v>510</v>
      </c>
      <c r="E61" s="666">
        <f>VLOOKUP(C61,'[1]2024 HB Fee Schedule'!$B:$F,5,FALSE)</f>
        <v>735.20369999999991</v>
      </c>
      <c r="F61" s="485">
        <f t="shared" si="0"/>
        <v>367.60184999999996</v>
      </c>
      <c r="G61" s="469" t="s">
        <v>25</v>
      </c>
      <c r="H61" s="469" t="s">
        <v>25</v>
      </c>
      <c r="I61" s="469" t="s">
        <v>25</v>
      </c>
      <c r="J61" s="469" t="s">
        <v>25</v>
      </c>
      <c r="K61" s="469" t="s">
        <v>25</v>
      </c>
      <c r="L61" s="469" t="s">
        <v>25</v>
      </c>
      <c r="M61" s="469" t="s">
        <v>25</v>
      </c>
      <c r="N61" s="469" t="s">
        <v>25</v>
      </c>
      <c r="O61" s="469" t="s">
        <v>25</v>
      </c>
      <c r="P61" s="469" t="s">
        <v>25</v>
      </c>
      <c r="Q61" s="469" t="s">
        <v>25</v>
      </c>
      <c r="R61" s="383">
        <v>495</v>
      </c>
      <c r="S61" s="382">
        <v>495</v>
      </c>
      <c r="T61" s="469" t="s">
        <v>25</v>
      </c>
      <c r="U61" s="384">
        <v>264</v>
      </c>
      <c r="V61" s="379">
        <v>264</v>
      </c>
      <c r="W61" s="379">
        <v>495</v>
      </c>
    </row>
    <row r="62" spans="1:23" ht="15" thickBot="1" x14ac:dyDescent="0.4">
      <c r="A62" s="549"/>
      <c r="B62" s="387" t="s">
        <v>29</v>
      </c>
      <c r="C62" s="388" t="s">
        <v>35</v>
      </c>
      <c r="D62" s="454">
        <v>250</v>
      </c>
      <c r="E62" s="413">
        <v>22.54</v>
      </c>
      <c r="F62" s="485">
        <f t="shared" si="0"/>
        <v>11.27</v>
      </c>
      <c r="G62" s="469" t="s">
        <v>25</v>
      </c>
      <c r="H62" s="469" t="s">
        <v>25</v>
      </c>
      <c r="I62" s="469" t="s">
        <v>25</v>
      </c>
      <c r="J62" s="469" t="s">
        <v>25</v>
      </c>
      <c r="K62" s="469" t="s">
        <v>25</v>
      </c>
      <c r="L62" s="469" t="s">
        <v>25</v>
      </c>
      <c r="M62" s="469" t="s">
        <v>25</v>
      </c>
      <c r="N62" s="469" t="s">
        <v>25</v>
      </c>
      <c r="O62" s="469" t="s">
        <v>25</v>
      </c>
      <c r="P62" s="469" t="s">
        <v>25</v>
      </c>
      <c r="Q62" s="469" t="s">
        <v>25</v>
      </c>
      <c r="R62" s="382">
        <v>16.905000000000001</v>
      </c>
      <c r="S62" s="382">
        <v>16.905000000000001</v>
      </c>
      <c r="T62" s="469" t="s">
        <v>25</v>
      </c>
      <c r="U62" s="382">
        <v>9.016</v>
      </c>
      <c r="V62" s="379">
        <v>9.016</v>
      </c>
      <c r="W62" s="379">
        <v>16.905000000000001</v>
      </c>
    </row>
    <row r="63" spans="1:23" ht="29.15" customHeight="1" thickBot="1" x14ac:dyDescent="0.4">
      <c r="A63" s="550" t="s">
        <v>52</v>
      </c>
      <c r="B63" s="385" t="s">
        <v>24</v>
      </c>
      <c r="C63" s="251">
        <v>12001</v>
      </c>
      <c r="D63" s="378">
        <v>960</v>
      </c>
      <c r="E63" s="666">
        <v>354.42</v>
      </c>
      <c r="F63" s="485">
        <f t="shared" si="0"/>
        <v>177.21</v>
      </c>
      <c r="G63" s="469" t="s">
        <v>25</v>
      </c>
      <c r="H63" s="469" t="s">
        <v>25</v>
      </c>
      <c r="I63" s="469" t="s">
        <v>25</v>
      </c>
      <c r="J63" s="469" t="s">
        <v>25</v>
      </c>
      <c r="K63" s="469" t="s">
        <v>25</v>
      </c>
      <c r="L63" s="469" t="s">
        <v>25</v>
      </c>
      <c r="M63" s="469" t="s">
        <v>25</v>
      </c>
      <c r="N63" s="469" t="s">
        <v>25</v>
      </c>
      <c r="O63" s="469" t="s">
        <v>25</v>
      </c>
      <c r="P63" s="469" t="s">
        <v>25</v>
      </c>
      <c r="Q63" s="469" t="s">
        <v>25</v>
      </c>
      <c r="R63" s="471">
        <v>246.73500000000001</v>
      </c>
      <c r="S63" s="469" t="s">
        <v>25</v>
      </c>
      <c r="T63" s="469" t="s">
        <v>25</v>
      </c>
      <c r="U63" s="469" t="s">
        <v>25</v>
      </c>
      <c r="V63" s="379">
        <v>246.73500000000001</v>
      </c>
      <c r="W63" s="379">
        <v>246.73500000000001</v>
      </c>
    </row>
    <row r="64" spans="1:23" ht="15" thickBot="1" x14ac:dyDescent="0.4">
      <c r="A64" s="549"/>
      <c r="B64" s="248" t="s">
        <v>26</v>
      </c>
      <c r="C64" s="121">
        <v>12001</v>
      </c>
      <c r="D64" s="459">
        <v>450</v>
      </c>
      <c r="E64" s="666">
        <f>VLOOKUP(C64,'[1]2024 HB Fee Schedule'!$B:$F,5,FALSE)</f>
        <v>401.02019999999999</v>
      </c>
      <c r="F64" s="485">
        <f t="shared" si="0"/>
        <v>200.51009999999999</v>
      </c>
      <c r="G64" s="465">
        <v>270</v>
      </c>
      <c r="H64" s="469" t="s">
        <v>25</v>
      </c>
      <c r="I64" s="469" t="s">
        <v>25</v>
      </c>
      <c r="J64" s="469" t="s">
        <v>25</v>
      </c>
      <c r="K64" s="469" t="s">
        <v>25</v>
      </c>
      <c r="L64" s="469">
        <v>229.32</v>
      </c>
      <c r="M64" s="469">
        <v>194.76000000000002</v>
      </c>
      <c r="N64" s="469" t="s">
        <v>25</v>
      </c>
      <c r="O64" s="465">
        <v>270</v>
      </c>
      <c r="P64" s="469" t="s">
        <v>25</v>
      </c>
      <c r="Q64" s="469" t="s">
        <v>25</v>
      </c>
      <c r="R64" s="382">
        <v>270</v>
      </c>
      <c r="S64" s="382">
        <v>270</v>
      </c>
      <c r="T64" s="469" t="s">
        <v>25</v>
      </c>
      <c r="U64" s="382">
        <v>144</v>
      </c>
      <c r="V64" s="379">
        <v>144</v>
      </c>
      <c r="W64" s="379">
        <v>270</v>
      </c>
    </row>
    <row r="65" spans="1:23" ht="15" thickBot="1" x14ac:dyDescent="0.4">
      <c r="A65" s="551"/>
      <c r="B65" s="390" t="s">
        <v>29</v>
      </c>
      <c r="C65" s="252" t="s">
        <v>35</v>
      </c>
      <c r="D65" s="452">
        <v>250</v>
      </c>
      <c r="E65" s="669">
        <v>22.54</v>
      </c>
      <c r="F65" s="485">
        <f t="shared" si="0"/>
        <v>11.27</v>
      </c>
      <c r="G65" s="469" t="s">
        <v>25</v>
      </c>
      <c r="H65" s="469" t="s">
        <v>25</v>
      </c>
      <c r="I65" s="469" t="s">
        <v>25</v>
      </c>
      <c r="J65" s="469" t="s">
        <v>25</v>
      </c>
      <c r="K65" s="469" t="s">
        <v>25</v>
      </c>
      <c r="L65" s="469" t="s">
        <v>25</v>
      </c>
      <c r="M65" s="469" t="s">
        <v>25</v>
      </c>
      <c r="N65" s="469" t="s">
        <v>25</v>
      </c>
      <c r="O65" s="469" t="s">
        <v>25</v>
      </c>
      <c r="P65" s="469" t="s">
        <v>25</v>
      </c>
      <c r="Q65" s="469" t="s">
        <v>25</v>
      </c>
      <c r="R65" s="382">
        <v>16.905000000000001</v>
      </c>
      <c r="S65" s="382">
        <v>16.905000000000001</v>
      </c>
      <c r="T65" s="469" t="s">
        <v>25</v>
      </c>
      <c r="U65" s="382">
        <v>9.016</v>
      </c>
      <c r="V65" s="379">
        <v>9.016</v>
      </c>
      <c r="W65" s="379">
        <v>16.905000000000001</v>
      </c>
    </row>
    <row r="66" spans="1:23" ht="29.15" customHeight="1" thickBot="1" x14ac:dyDescent="0.4">
      <c r="A66" s="550" t="s">
        <v>53</v>
      </c>
      <c r="B66" s="385" t="s">
        <v>24</v>
      </c>
      <c r="C66" s="251">
        <v>12002</v>
      </c>
      <c r="D66" s="378">
        <v>960</v>
      </c>
      <c r="E66" s="666">
        <v>423.24</v>
      </c>
      <c r="F66" s="485">
        <f t="shared" si="0"/>
        <v>211.62</v>
      </c>
      <c r="G66" s="469" t="s">
        <v>25</v>
      </c>
      <c r="H66" s="469" t="s">
        <v>25</v>
      </c>
      <c r="I66" s="469" t="s">
        <v>25</v>
      </c>
      <c r="J66" s="469" t="s">
        <v>25</v>
      </c>
      <c r="K66" s="469" t="s">
        <v>25</v>
      </c>
      <c r="L66" s="469" t="s">
        <v>25</v>
      </c>
      <c r="M66" s="469" t="s">
        <v>25</v>
      </c>
      <c r="N66" s="469" t="s">
        <v>25</v>
      </c>
      <c r="O66" s="469" t="s">
        <v>25</v>
      </c>
      <c r="P66" s="469" t="s">
        <v>25</v>
      </c>
      <c r="Q66" s="469" t="s">
        <v>25</v>
      </c>
      <c r="R66" s="471">
        <v>296.82</v>
      </c>
      <c r="S66" s="469" t="s">
        <v>25</v>
      </c>
      <c r="T66" s="469" t="s">
        <v>25</v>
      </c>
      <c r="U66" s="469" t="s">
        <v>25</v>
      </c>
      <c r="V66" s="379">
        <v>296.82</v>
      </c>
      <c r="W66" s="379">
        <v>296.82</v>
      </c>
    </row>
    <row r="67" spans="1:23" ht="15" thickBot="1" x14ac:dyDescent="0.4">
      <c r="A67" s="549"/>
      <c r="B67" s="248" t="s">
        <v>26</v>
      </c>
      <c r="C67" s="121">
        <v>12002</v>
      </c>
      <c r="D67" s="459">
        <v>450</v>
      </c>
      <c r="E67" s="666">
        <f>VLOOKUP(C67,'[1]2024 HB Fee Schedule'!$B:$F,5,FALSE)</f>
        <v>456.7226</v>
      </c>
      <c r="F67" s="485">
        <f t="shared" ref="F67:F130" si="1">E67*0.5</f>
        <v>228.3613</v>
      </c>
      <c r="G67" s="465">
        <v>307.5</v>
      </c>
      <c r="H67" s="469" t="s">
        <v>25</v>
      </c>
      <c r="I67" s="469" t="s">
        <v>25</v>
      </c>
      <c r="J67" s="469" t="s">
        <v>25</v>
      </c>
      <c r="K67" s="469" t="s">
        <v>25</v>
      </c>
      <c r="L67" s="469">
        <v>261.17</v>
      </c>
      <c r="M67" s="469">
        <v>221.81</v>
      </c>
      <c r="N67" s="469" t="s">
        <v>25</v>
      </c>
      <c r="O67" s="465">
        <v>307.5</v>
      </c>
      <c r="P67" s="469" t="s">
        <v>25</v>
      </c>
      <c r="Q67" s="469" t="s">
        <v>25</v>
      </c>
      <c r="R67" s="382">
        <v>307.5</v>
      </c>
      <c r="S67" s="382">
        <v>307.5</v>
      </c>
      <c r="T67" s="469" t="s">
        <v>25</v>
      </c>
      <c r="U67" s="382">
        <v>164</v>
      </c>
      <c r="V67" s="379">
        <v>164</v>
      </c>
      <c r="W67" s="379">
        <v>307.5</v>
      </c>
    </row>
    <row r="68" spans="1:23" ht="15" thickBot="1" x14ac:dyDescent="0.4">
      <c r="A68" s="551"/>
      <c r="B68" s="390" t="s">
        <v>29</v>
      </c>
      <c r="C68" s="252" t="s">
        <v>30</v>
      </c>
      <c r="D68" s="459">
        <v>636</v>
      </c>
      <c r="E68" s="669">
        <v>44.97</v>
      </c>
      <c r="F68" s="485">
        <f t="shared" si="1"/>
        <v>22.484999999999999</v>
      </c>
      <c r="G68" s="469" t="s">
        <v>25</v>
      </c>
      <c r="H68" s="469" t="s">
        <v>25</v>
      </c>
      <c r="I68" s="469" t="s">
        <v>25</v>
      </c>
      <c r="J68" s="469" t="s">
        <v>25</v>
      </c>
      <c r="K68" s="469" t="s">
        <v>25</v>
      </c>
      <c r="L68" s="469" t="s">
        <v>25</v>
      </c>
      <c r="M68" s="469" t="s">
        <v>25</v>
      </c>
      <c r="N68" s="469" t="s">
        <v>25</v>
      </c>
      <c r="O68" s="469" t="s">
        <v>25</v>
      </c>
      <c r="P68" s="469" t="s">
        <v>25</v>
      </c>
      <c r="Q68" s="469" t="s">
        <v>25</v>
      </c>
      <c r="R68" s="379">
        <v>33.727499999999999</v>
      </c>
      <c r="S68" s="382">
        <v>33.727499999999999</v>
      </c>
      <c r="T68" s="469" t="s">
        <v>25</v>
      </c>
      <c r="U68" s="379">
        <v>17.988</v>
      </c>
      <c r="V68" s="379">
        <v>17.988</v>
      </c>
      <c r="W68" s="379">
        <v>33.727499999999999</v>
      </c>
    </row>
    <row r="69" spans="1:23" ht="29.15" customHeight="1" thickBot="1" x14ac:dyDescent="0.4">
      <c r="A69" s="550" t="s">
        <v>54</v>
      </c>
      <c r="B69" s="385" t="s">
        <v>24</v>
      </c>
      <c r="C69" s="251">
        <v>12011</v>
      </c>
      <c r="D69" s="378">
        <v>960</v>
      </c>
      <c r="E69" s="666">
        <v>421.62</v>
      </c>
      <c r="F69" s="485">
        <f t="shared" si="1"/>
        <v>210.81</v>
      </c>
      <c r="G69" s="469" t="s">
        <v>25</v>
      </c>
      <c r="H69" s="469" t="s">
        <v>25</v>
      </c>
      <c r="I69" s="469" t="s">
        <v>25</v>
      </c>
      <c r="J69" s="469" t="s">
        <v>25</v>
      </c>
      <c r="K69" s="469" t="s">
        <v>25</v>
      </c>
      <c r="L69" s="469" t="s">
        <v>25</v>
      </c>
      <c r="M69" s="469" t="s">
        <v>25</v>
      </c>
      <c r="N69" s="469" t="s">
        <v>25</v>
      </c>
      <c r="O69" s="469" t="s">
        <v>25</v>
      </c>
      <c r="P69" s="469" t="s">
        <v>25</v>
      </c>
      <c r="Q69" s="469" t="s">
        <v>25</v>
      </c>
      <c r="R69" s="471">
        <v>889.20749999999998</v>
      </c>
      <c r="S69" s="469" t="s">
        <v>25</v>
      </c>
      <c r="T69" s="469" t="s">
        <v>25</v>
      </c>
      <c r="U69" s="469" t="s">
        <v>25</v>
      </c>
      <c r="V69" s="379">
        <v>889.20749999999998</v>
      </c>
      <c r="W69" s="379">
        <v>889.20749999999998</v>
      </c>
    </row>
    <row r="70" spans="1:23" ht="15" thickBot="1" x14ac:dyDescent="0.4">
      <c r="A70" s="549"/>
      <c r="B70" s="248" t="s">
        <v>26</v>
      </c>
      <c r="C70" s="121">
        <v>12011</v>
      </c>
      <c r="D70" s="459">
        <v>450</v>
      </c>
      <c r="E70" s="666">
        <f>VLOOKUP(C70,'[1]2024 HB Fee Schedule'!$B:$F,5,FALSE)</f>
        <v>421.07429999999999</v>
      </c>
      <c r="F70" s="485">
        <f t="shared" si="1"/>
        <v>210.53715</v>
      </c>
      <c r="G70" s="465">
        <v>283.5</v>
      </c>
      <c r="H70" s="469" t="s">
        <v>25</v>
      </c>
      <c r="I70" s="469" t="s">
        <v>25</v>
      </c>
      <c r="J70" s="469" t="s">
        <v>25</v>
      </c>
      <c r="K70" s="469" t="s">
        <v>25</v>
      </c>
      <c r="L70" s="469">
        <v>240.786</v>
      </c>
      <c r="M70" s="469">
        <v>204.49800000000002</v>
      </c>
      <c r="N70" s="469" t="s">
        <v>25</v>
      </c>
      <c r="O70" s="465">
        <v>283.5</v>
      </c>
      <c r="P70" s="469" t="s">
        <v>25</v>
      </c>
      <c r="Q70" s="469" t="s">
        <v>25</v>
      </c>
      <c r="R70" s="382">
        <v>283.5</v>
      </c>
      <c r="S70" s="382">
        <v>283.5</v>
      </c>
      <c r="T70" s="469" t="s">
        <v>25</v>
      </c>
      <c r="U70" s="382">
        <v>151.20000000000002</v>
      </c>
      <c r="V70" s="379">
        <v>151.20000000000002</v>
      </c>
      <c r="W70" s="379">
        <v>283.5</v>
      </c>
    </row>
    <row r="71" spans="1:23" ht="15" thickBot="1" x14ac:dyDescent="0.4">
      <c r="A71" s="551"/>
      <c r="B71" s="390" t="s">
        <v>29</v>
      </c>
      <c r="C71" s="252" t="s">
        <v>30</v>
      </c>
      <c r="D71" s="459">
        <v>636</v>
      </c>
      <c r="E71" s="669">
        <v>44.97</v>
      </c>
      <c r="F71" s="485">
        <f t="shared" si="1"/>
        <v>22.484999999999999</v>
      </c>
      <c r="G71" s="469" t="s">
        <v>25</v>
      </c>
      <c r="H71" s="469" t="s">
        <v>25</v>
      </c>
      <c r="I71" s="469" t="s">
        <v>25</v>
      </c>
      <c r="J71" s="469" t="s">
        <v>25</v>
      </c>
      <c r="K71" s="469" t="s">
        <v>25</v>
      </c>
      <c r="L71" s="469" t="s">
        <v>25</v>
      </c>
      <c r="M71" s="469" t="s">
        <v>25</v>
      </c>
      <c r="N71" s="469" t="s">
        <v>25</v>
      </c>
      <c r="O71" s="469" t="s">
        <v>25</v>
      </c>
      <c r="P71" s="469" t="s">
        <v>25</v>
      </c>
      <c r="Q71" s="469" t="s">
        <v>25</v>
      </c>
      <c r="R71" s="379">
        <v>33.727499999999999</v>
      </c>
      <c r="S71" s="382">
        <v>33.727499999999999</v>
      </c>
      <c r="T71" s="469" t="s">
        <v>25</v>
      </c>
      <c r="U71" s="379">
        <v>17.988</v>
      </c>
      <c r="V71" s="379">
        <v>17.988</v>
      </c>
      <c r="W71" s="379">
        <v>33.727499999999999</v>
      </c>
    </row>
    <row r="72" spans="1:23" ht="29.15" customHeight="1" thickBot="1" x14ac:dyDescent="0.4">
      <c r="A72" s="550" t="s">
        <v>55</v>
      </c>
      <c r="B72" s="385" t="s">
        <v>24</v>
      </c>
      <c r="C72" s="251">
        <v>12013</v>
      </c>
      <c r="D72" s="378">
        <v>960</v>
      </c>
      <c r="E72" s="666">
        <v>434.82</v>
      </c>
      <c r="F72" s="485">
        <f t="shared" si="1"/>
        <v>217.41</v>
      </c>
      <c r="G72" s="469" t="s">
        <v>25</v>
      </c>
      <c r="H72" s="469" t="s">
        <v>25</v>
      </c>
      <c r="I72" s="469" t="s">
        <v>25</v>
      </c>
      <c r="J72" s="469" t="s">
        <v>25</v>
      </c>
      <c r="K72" s="469" t="s">
        <v>25</v>
      </c>
      <c r="L72" s="469" t="s">
        <v>25</v>
      </c>
      <c r="M72" s="469" t="s">
        <v>25</v>
      </c>
      <c r="N72" s="469" t="s">
        <v>25</v>
      </c>
      <c r="O72" s="469" t="s">
        <v>25</v>
      </c>
      <c r="P72" s="469" t="s">
        <v>25</v>
      </c>
      <c r="Q72" s="469" t="s">
        <v>25</v>
      </c>
      <c r="R72" s="471">
        <v>309.84749999999997</v>
      </c>
      <c r="S72" s="469" t="s">
        <v>25</v>
      </c>
      <c r="T72" s="469" t="s">
        <v>25</v>
      </c>
      <c r="U72" s="469" t="s">
        <v>25</v>
      </c>
      <c r="V72" s="379">
        <v>309.84749999999997</v>
      </c>
      <c r="W72" s="379">
        <v>309.84749999999997</v>
      </c>
    </row>
    <row r="73" spans="1:23" ht="15" thickBot="1" x14ac:dyDescent="0.4">
      <c r="A73" s="549"/>
      <c r="B73" s="248" t="s">
        <v>26</v>
      </c>
      <c r="C73" s="121">
        <v>12013</v>
      </c>
      <c r="D73" s="459">
        <v>450</v>
      </c>
      <c r="E73" s="666">
        <f>VLOOKUP(C73,'[1]2024 HB Fee Schedule'!$B:$F,5,FALSE)</f>
        <v>479.55769999999995</v>
      </c>
      <c r="F73" s="485">
        <f t="shared" si="1"/>
        <v>239.77884999999998</v>
      </c>
      <c r="G73" s="465">
        <v>322.875</v>
      </c>
      <c r="H73" s="469" t="s">
        <v>25</v>
      </c>
      <c r="I73" s="469" t="s">
        <v>25</v>
      </c>
      <c r="J73" s="469" t="s">
        <v>25</v>
      </c>
      <c r="K73" s="469" t="s">
        <v>25</v>
      </c>
      <c r="L73" s="469">
        <v>274.2285</v>
      </c>
      <c r="M73" s="469">
        <v>232.90050000000002</v>
      </c>
      <c r="N73" s="469" t="s">
        <v>25</v>
      </c>
      <c r="O73" s="465">
        <v>322.875</v>
      </c>
      <c r="P73" s="469" t="s">
        <v>25</v>
      </c>
      <c r="Q73" s="469" t="s">
        <v>25</v>
      </c>
      <c r="R73" s="382">
        <v>322.875</v>
      </c>
      <c r="S73" s="382">
        <v>322.875</v>
      </c>
      <c r="T73" s="469" t="s">
        <v>25</v>
      </c>
      <c r="U73" s="382">
        <v>172.20000000000002</v>
      </c>
      <c r="V73" s="379">
        <v>172.20000000000002</v>
      </c>
      <c r="W73" s="379">
        <v>322.875</v>
      </c>
    </row>
    <row r="74" spans="1:23" ht="15" thickBot="1" x14ac:dyDescent="0.4">
      <c r="A74" s="549"/>
      <c r="B74" s="387" t="s">
        <v>29</v>
      </c>
      <c r="C74" s="388" t="s">
        <v>30</v>
      </c>
      <c r="D74" s="459">
        <v>636</v>
      </c>
      <c r="E74" s="413">
        <v>44.97</v>
      </c>
      <c r="F74" s="485">
        <f t="shared" si="1"/>
        <v>22.484999999999999</v>
      </c>
      <c r="G74" s="469" t="s">
        <v>25</v>
      </c>
      <c r="H74" s="469" t="s">
        <v>25</v>
      </c>
      <c r="I74" s="469" t="s">
        <v>25</v>
      </c>
      <c r="J74" s="469" t="s">
        <v>25</v>
      </c>
      <c r="K74" s="469" t="s">
        <v>25</v>
      </c>
      <c r="L74" s="469" t="s">
        <v>25</v>
      </c>
      <c r="M74" s="469" t="s">
        <v>25</v>
      </c>
      <c r="N74" s="469" t="s">
        <v>25</v>
      </c>
      <c r="O74" s="469" t="s">
        <v>25</v>
      </c>
      <c r="P74" s="469" t="s">
        <v>25</v>
      </c>
      <c r="Q74" s="469" t="s">
        <v>25</v>
      </c>
      <c r="R74" s="379">
        <v>33.727499999999999</v>
      </c>
      <c r="S74" s="382">
        <v>33.727499999999999</v>
      </c>
      <c r="T74" s="469" t="s">
        <v>25</v>
      </c>
      <c r="U74" s="379">
        <v>17.988</v>
      </c>
      <c r="V74" s="379">
        <v>17.988</v>
      </c>
      <c r="W74" s="379">
        <v>33.727499999999999</v>
      </c>
    </row>
    <row r="75" spans="1:23" ht="43.4" customHeight="1" thickBot="1" x14ac:dyDescent="0.4">
      <c r="A75" s="550" t="s">
        <v>56</v>
      </c>
      <c r="B75" s="385" t="s">
        <v>24</v>
      </c>
      <c r="C75" s="251">
        <v>19083</v>
      </c>
      <c r="D75" s="378">
        <v>960</v>
      </c>
      <c r="E75" s="666">
        <v>1999.32</v>
      </c>
      <c r="F75" s="485">
        <f t="shared" si="1"/>
        <v>999.66</v>
      </c>
      <c r="G75" s="469" t="s">
        <v>25</v>
      </c>
      <c r="H75" s="469" t="s">
        <v>25</v>
      </c>
      <c r="I75" s="469" t="s">
        <v>25</v>
      </c>
      <c r="J75" s="469" t="s">
        <v>25</v>
      </c>
      <c r="K75" s="469" t="s">
        <v>25</v>
      </c>
      <c r="L75" s="469" t="s">
        <v>25</v>
      </c>
      <c r="M75" s="469" t="s">
        <v>25</v>
      </c>
      <c r="N75" s="469" t="s">
        <v>25</v>
      </c>
      <c r="O75" s="469" t="s">
        <v>25</v>
      </c>
      <c r="P75" s="469" t="s">
        <v>25</v>
      </c>
      <c r="Q75" s="469" t="s">
        <v>25</v>
      </c>
      <c r="R75" s="471">
        <v>1992</v>
      </c>
      <c r="S75" s="469" t="s">
        <v>25</v>
      </c>
      <c r="T75" s="469" t="s">
        <v>25</v>
      </c>
      <c r="U75" s="469" t="s">
        <v>25</v>
      </c>
      <c r="V75" s="379">
        <v>1992</v>
      </c>
      <c r="W75" s="379">
        <v>1992</v>
      </c>
    </row>
    <row r="76" spans="1:23" ht="15" thickBot="1" x14ac:dyDescent="0.4">
      <c r="A76" s="549"/>
      <c r="B76" s="248" t="s">
        <v>26</v>
      </c>
      <c r="C76" s="121">
        <v>19083</v>
      </c>
      <c r="D76" s="459">
        <v>402</v>
      </c>
      <c r="E76" s="666">
        <f>VLOOKUP(C76,'[1]2024 HB Fee Schedule'!$B:$F,5,FALSE)</f>
        <v>3193.6797999999999</v>
      </c>
      <c r="F76" s="485">
        <f t="shared" si="1"/>
        <v>1596.8398999999999</v>
      </c>
      <c r="G76" s="469" t="s">
        <v>25</v>
      </c>
      <c r="H76" s="469" t="s">
        <v>25</v>
      </c>
      <c r="I76" s="469" t="s">
        <v>25</v>
      </c>
      <c r="J76" s="469" t="s">
        <v>25</v>
      </c>
      <c r="K76" s="469" t="s">
        <v>25</v>
      </c>
      <c r="L76" s="469">
        <v>2538.7635</v>
      </c>
      <c r="M76" s="469">
        <v>2156.1555000000003</v>
      </c>
      <c r="N76" s="469" t="s">
        <v>25</v>
      </c>
      <c r="O76" s="469" t="s">
        <v>25</v>
      </c>
      <c r="P76" s="469" t="s">
        <v>25</v>
      </c>
      <c r="Q76" s="469" t="s">
        <v>25</v>
      </c>
      <c r="R76" s="382">
        <v>2989.125</v>
      </c>
      <c r="S76" s="382">
        <v>2989.125</v>
      </c>
      <c r="T76" s="469" t="s">
        <v>25</v>
      </c>
      <c r="U76" s="382">
        <v>1594.2</v>
      </c>
      <c r="V76" s="379">
        <v>1594.2</v>
      </c>
      <c r="W76" s="379">
        <v>2989.125</v>
      </c>
    </row>
    <row r="77" spans="1:23" ht="15" thickBot="1" x14ac:dyDescent="0.4">
      <c r="A77" s="551"/>
      <c r="B77" s="390" t="s">
        <v>57</v>
      </c>
      <c r="C77" s="252">
        <v>88305</v>
      </c>
      <c r="D77" s="452">
        <v>312</v>
      </c>
      <c r="E77" s="669">
        <v>799</v>
      </c>
      <c r="F77" s="485">
        <f t="shared" si="1"/>
        <v>399.5</v>
      </c>
      <c r="G77" s="469" t="s">
        <v>25</v>
      </c>
      <c r="H77" s="469" t="s">
        <v>25</v>
      </c>
      <c r="I77" s="469" t="s">
        <v>25</v>
      </c>
      <c r="J77" s="469" t="s">
        <v>25</v>
      </c>
      <c r="K77" s="469" t="s">
        <v>25</v>
      </c>
      <c r="L77" s="469">
        <v>508.96300000000002</v>
      </c>
      <c r="M77" s="469">
        <v>432.25900000000001</v>
      </c>
      <c r="N77" s="469" t="s">
        <v>25</v>
      </c>
      <c r="O77" s="469" t="s">
        <v>25</v>
      </c>
      <c r="P77" s="469" t="s">
        <v>25</v>
      </c>
      <c r="Q77" s="469" t="s">
        <v>25</v>
      </c>
      <c r="R77" s="382">
        <v>599.25</v>
      </c>
      <c r="S77" s="382">
        <v>599.25</v>
      </c>
      <c r="T77" s="469" t="s">
        <v>25</v>
      </c>
      <c r="U77" s="382">
        <v>319.60000000000002</v>
      </c>
      <c r="V77" s="379">
        <v>319.60000000000002</v>
      </c>
      <c r="W77" s="379">
        <v>599.25</v>
      </c>
    </row>
    <row r="78" spans="1:23" ht="29.15" customHeight="1" thickBot="1" x14ac:dyDescent="0.4">
      <c r="A78" s="550" t="s">
        <v>58</v>
      </c>
      <c r="B78" s="395" t="s">
        <v>59</v>
      </c>
      <c r="C78" s="396">
        <v>20550</v>
      </c>
      <c r="D78" s="378">
        <v>960</v>
      </c>
      <c r="E78" s="666">
        <v>210</v>
      </c>
      <c r="F78" s="485">
        <f t="shared" si="1"/>
        <v>105</v>
      </c>
      <c r="G78" s="469" t="s">
        <v>25</v>
      </c>
      <c r="H78" s="469" t="s">
        <v>25</v>
      </c>
      <c r="I78" s="469" t="s">
        <v>25</v>
      </c>
      <c r="J78" s="469" t="s">
        <v>25</v>
      </c>
      <c r="K78" s="469" t="s">
        <v>25</v>
      </c>
      <c r="L78" s="469" t="s">
        <v>25</v>
      </c>
      <c r="M78" s="469" t="s">
        <v>25</v>
      </c>
      <c r="N78" s="469" t="s">
        <v>25</v>
      </c>
      <c r="O78" s="469" t="s">
        <v>25</v>
      </c>
      <c r="P78" s="469" t="s">
        <v>25</v>
      </c>
      <c r="Q78" s="469" t="s">
        <v>25</v>
      </c>
      <c r="R78" s="471">
        <v>365.25</v>
      </c>
      <c r="S78" s="469" t="s">
        <v>25</v>
      </c>
      <c r="T78" s="469" t="s">
        <v>25</v>
      </c>
      <c r="U78" s="469" t="s">
        <v>25</v>
      </c>
      <c r="V78" s="379">
        <v>365.25</v>
      </c>
      <c r="W78" s="379">
        <v>365.25</v>
      </c>
    </row>
    <row r="79" spans="1:23" ht="15" thickBot="1" x14ac:dyDescent="0.4">
      <c r="A79" s="549"/>
      <c r="B79" s="247" t="s">
        <v>26</v>
      </c>
      <c r="C79" s="122">
        <v>20550</v>
      </c>
      <c r="D79" s="649">
        <v>510</v>
      </c>
      <c r="E79" s="666">
        <f>VLOOKUP(C79,'[1]2024 HB Fee Schedule'!$B:$F,5,FALSE)</f>
        <v>542.49070000000006</v>
      </c>
      <c r="F79" s="485">
        <f t="shared" si="1"/>
        <v>271.24535000000003</v>
      </c>
      <c r="G79" s="469" t="s">
        <v>25</v>
      </c>
      <c r="H79" s="469" t="s">
        <v>25</v>
      </c>
      <c r="I79" s="469" t="s">
        <v>25</v>
      </c>
      <c r="J79" s="469" t="s">
        <v>25</v>
      </c>
      <c r="K79" s="469" t="s">
        <v>25</v>
      </c>
      <c r="L79" s="469" t="s">
        <v>25</v>
      </c>
      <c r="M79" s="469" t="s">
        <v>25</v>
      </c>
      <c r="N79" s="469" t="s">
        <v>25</v>
      </c>
      <c r="O79" s="469" t="s">
        <v>25</v>
      </c>
      <c r="P79" s="469" t="s">
        <v>25</v>
      </c>
      <c r="Q79" s="469" t="s">
        <v>25</v>
      </c>
      <c r="R79" s="383">
        <v>365.25</v>
      </c>
      <c r="S79" s="382">
        <v>365.25</v>
      </c>
      <c r="T79" s="469" t="s">
        <v>25</v>
      </c>
      <c r="U79" s="384">
        <v>194.8</v>
      </c>
      <c r="V79" s="379">
        <v>194.8</v>
      </c>
      <c r="W79" s="379">
        <v>365.25</v>
      </c>
    </row>
    <row r="80" spans="1:23" ht="15" thickBot="1" x14ac:dyDescent="0.4">
      <c r="A80" s="551"/>
      <c r="B80" s="397" t="s">
        <v>29</v>
      </c>
      <c r="C80" s="398"/>
      <c r="D80" s="450">
        <v>250</v>
      </c>
      <c r="E80" s="672">
        <v>257</v>
      </c>
      <c r="F80" s="485">
        <f t="shared" si="1"/>
        <v>128.5</v>
      </c>
      <c r="G80" s="469" t="s">
        <v>25</v>
      </c>
      <c r="H80" s="469" t="s">
        <v>25</v>
      </c>
      <c r="I80" s="469" t="s">
        <v>25</v>
      </c>
      <c r="J80" s="469" t="s">
        <v>25</v>
      </c>
      <c r="K80" s="469" t="s">
        <v>25</v>
      </c>
      <c r="L80" s="469" t="s">
        <v>25</v>
      </c>
      <c r="M80" s="469" t="s">
        <v>25</v>
      </c>
      <c r="N80" s="469" t="s">
        <v>25</v>
      </c>
      <c r="O80" s="469" t="s">
        <v>25</v>
      </c>
      <c r="P80" s="469" t="s">
        <v>25</v>
      </c>
      <c r="Q80" s="469" t="s">
        <v>25</v>
      </c>
      <c r="R80" s="382">
        <v>192.75</v>
      </c>
      <c r="S80" s="382">
        <v>192.75</v>
      </c>
      <c r="T80" s="469" t="s">
        <v>25</v>
      </c>
      <c r="U80" s="382">
        <v>102.80000000000001</v>
      </c>
      <c r="V80" s="379">
        <v>102.80000000000001</v>
      </c>
      <c r="W80" s="379">
        <v>192.75</v>
      </c>
    </row>
    <row r="81" spans="1:23" ht="15" thickBot="1" x14ac:dyDescent="0.4">
      <c r="A81" s="550" t="s">
        <v>60</v>
      </c>
      <c r="B81" s="395" t="s">
        <v>59</v>
      </c>
      <c r="C81" s="251">
        <v>20552</v>
      </c>
      <c r="D81" s="378">
        <v>960</v>
      </c>
      <c r="E81" s="666">
        <v>193.62</v>
      </c>
      <c r="F81" s="485">
        <f t="shared" si="1"/>
        <v>96.81</v>
      </c>
      <c r="G81" s="469" t="s">
        <v>25</v>
      </c>
      <c r="H81" s="469" t="s">
        <v>25</v>
      </c>
      <c r="I81" s="469" t="s">
        <v>25</v>
      </c>
      <c r="J81" s="469" t="s">
        <v>25</v>
      </c>
      <c r="K81" s="469" t="s">
        <v>25</v>
      </c>
      <c r="L81" s="469" t="s">
        <v>25</v>
      </c>
      <c r="M81" s="469" t="s">
        <v>25</v>
      </c>
      <c r="N81" s="469" t="s">
        <v>25</v>
      </c>
      <c r="O81" s="469" t="s">
        <v>25</v>
      </c>
      <c r="P81" s="469" t="s">
        <v>25</v>
      </c>
      <c r="Q81" s="469" t="s">
        <v>25</v>
      </c>
      <c r="R81" s="471">
        <v>360</v>
      </c>
      <c r="S81" s="469" t="s">
        <v>25</v>
      </c>
      <c r="T81" s="469" t="s">
        <v>25</v>
      </c>
      <c r="U81" s="469" t="s">
        <v>25</v>
      </c>
      <c r="V81" s="379">
        <v>360</v>
      </c>
      <c r="W81" s="379">
        <v>360</v>
      </c>
    </row>
    <row r="82" spans="1:23" ht="15" thickBot="1" x14ac:dyDescent="0.4">
      <c r="A82" s="549"/>
      <c r="B82" s="247" t="s">
        <v>26</v>
      </c>
      <c r="C82" s="121">
        <v>20552</v>
      </c>
      <c r="D82" s="459">
        <v>510</v>
      </c>
      <c r="E82" s="666">
        <f>VLOOKUP(C82,'[1]2024 HB Fee Schedule'!$B:$F,5,FALSE)</f>
        <v>534.69360000000006</v>
      </c>
      <c r="F82" s="485">
        <f t="shared" si="1"/>
        <v>267.34680000000003</v>
      </c>
      <c r="G82" s="469" t="s">
        <v>25</v>
      </c>
      <c r="H82" s="469" t="s">
        <v>25</v>
      </c>
      <c r="I82" s="469" t="s">
        <v>25</v>
      </c>
      <c r="J82" s="469" t="s">
        <v>25</v>
      </c>
      <c r="K82" s="469" t="s">
        <v>25</v>
      </c>
      <c r="L82" s="469" t="s">
        <v>25</v>
      </c>
      <c r="M82" s="469" t="s">
        <v>25</v>
      </c>
      <c r="N82" s="469" t="s">
        <v>25</v>
      </c>
      <c r="O82" s="469" t="s">
        <v>25</v>
      </c>
      <c r="P82" s="469" t="s">
        <v>25</v>
      </c>
      <c r="Q82" s="469" t="s">
        <v>25</v>
      </c>
      <c r="R82" s="383">
        <v>360</v>
      </c>
      <c r="S82" s="382">
        <v>360</v>
      </c>
      <c r="T82" s="469" t="s">
        <v>25</v>
      </c>
      <c r="U82" s="384">
        <v>192</v>
      </c>
      <c r="V82" s="379">
        <v>192</v>
      </c>
      <c r="W82" s="379">
        <v>360</v>
      </c>
    </row>
    <row r="83" spans="1:23" ht="15" thickBot="1" x14ac:dyDescent="0.4">
      <c r="A83" s="551"/>
      <c r="B83" s="397" t="s">
        <v>29</v>
      </c>
      <c r="C83" s="252"/>
      <c r="D83" s="452">
        <v>250</v>
      </c>
      <c r="E83" s="672">
        <v>257</v>
      </c>
      <c r="F83" s="485">
        <f t="shared" si="1"/>
        <v>128.5</v>
      </c>
      <c r="G83" s="469" t="s">
        <v>25</v>
      </c>
      <c r="H83" s="469" t="s">
        <v>25</v>
      </c>
      <c r="I83" s="469" t="s">
        <v>25</v>
      </c>
      <c r="J83" s="469" t="s">
        <v>25</v>
      </c>
      <c r="K83" s="469" t="s">
        <v>25</v>
      </c>
      <c r="L83" s="469" t="s">
        <v>25</v>
      </c>
      <c r="M83" s="469" t="s">
        <v>25</v>
      </c>
      <c r="N83" s="469" t="s">
        <v>25</v>
      </c>
      <c r="O83" s="469" t="s">
        <v>25</v>
      </c>
      <c r="P83" s="469" t="s">
        <v>25</v>
      </c>
      <c r="Q83" s="469" t="s">
        <v>25</v>
      </c>
      <c r="R83" s="382">
        <v>192.75</v>
      </c>
      <c r="S83" s="382">
        <v>192.75</v>
      </c>
      <c r="T83" s="469" t="s">
        <v>25</v>
      </c>
      <c r="U83" s="382">
        <v>102.80000000000001</v>
      </c>
      <c r="V83" s="379">
        <v>102.80000000000001</v>
      </c>
      <c r="W83" s="379">
        <v>192.75</v>
      </c>
    </row>
    <row r="84" spans="1:23" ht="15" thickBot="1" x14ac:dyDescent="0.4">
      <c r="A84" s="549" t="s">
        <v>61</v>
      </c>
      <c r="B84" s="400" t="s">
        <v>59</v>
      </c>
      <c r="C84" s="401">
        <v>20553</v>
      </c>
      <c r="D84" s="378">
        <v>960</v>
      </c>
      <c r="E84" s="666">
        <v>223.98</v>
      </c>
      <c r="F84" s="485">
        <f t="shared" si="1"/>
        <v>111.99</v>
      </c>
      <c r="G84" s="469" t="s">
        <v>25</v>
      </c>
      <c r="H84" s="469" t="s">
        <v>25</v>
      </c>
      <c r="I84" s="469" t="s">
        <v>25</v>
      </c>
      <c r="J84" s="469" t="s">
        <v>25</v>
      </c>
      <c r="K84" s="469" t="s">
        <v>25</v>
      </c>
      <c r="L84" s="469" t="s">
        <v>25</v>
      </c>
      <c r="M84" s="469" t="s">
        <v>25</v>
      </c>
      <c r="N84" s="469" t="s">
        <v>25</v>
      </c>
      <c r="O84" s="469" t="s">
        <v>25</v>
      </c>
      <c r="P84" s="469" t="s">
        <v>25</v>
      </c>
      <c r="Q84" s="469" t="s">
        <v>25</v>
      </c>
      <c r="R84" s="471">
        <v>360</v>
      </c>
      <c r="S84" s="469" t="s">
        <v>25</v>
      </c>
      <c r="T84" s="469" t="s">
        <v>25</v>
      </c>
      <c r="U84" s="469" t="s">
        <v>25</v>
      </c>
      <c r="V84" s="379">
        <v>360</v>
      </c>
      <c r="W84" s="379">
        <v>360</v>
      </c>
    </row>
    <row r="85" spans="1:23" ht="15" thickBot="1" x14ac:dyDescent="0.4">
      <c r="A85" s="549"/>
      <c r="B85" s="247" t="s">
        <v>26</v>
      </c>
      <c r="C85" s="122">
        <v>20553</v>
      </c>
      <c r="D85" s="649">
        <v>510</v>
      </c>
      <c r="E85" s="666">
        <f>VLOOKUP(C85,'[1]2024 HB Fee Schedule'!$B:$F,5,FALSE)</f>
        <v>416.61440000000005</v>
      </c>
      <c r="F85" s="485">
        <f t="shared" si="1"/>
        <v>208.30720000000002</v>
      </c>
      <c r="G85" s="469" t="s">
        <v>25</v>
      </c>
      <c r="H85" s="469" t="s">
        <v>25</v>
      </c>
      <c r="I85" s="469" t="s">
        <v>25</v>
      </c>
      <c r="J85" s="469" t="s">
        <v>25</v>
      </c>
      <c r="K85" s="469" t="s">
        <v>25</v>
      </c>
      <c r="L85" s="469" t="s">
        <v>25</v>
      </c>
      <c r="M85" s="469" t="s">
        <v>25</v>
      </c>
      <c r="N85" s="469" t="s">
        <v>25</v>
      </c>
      <c r="O85" s="469" t="s">
        <v>25</v>
      </c>
      <c r="P85" s="469" t="s">
        <v>25</v>
      </c>
      <c r="Q85" s="469" t="s">
        <v>25</v>
      </c>
      <c r="R85" s="383">
        <v>280.5</v>
      </c>
      <c r="S85" s="382">
        <v>280.5</v>
      </c>
      <c r="T85" s="469" t="s">
        <v>25</v>
      </c>
      <c r="U85" s="384">
        <v>149.6</v>
      </c>
      <c r="V85" s="379">
        <v>149.6</v>
      </c>
      <c r="W85" s="379">
        <v>280.5</v>
      </c>
    </row>
    <row r="86" spans="1:23" ht="15" thickBot="1" x14ac:dyDescent="0.4">
      <c r="A86" s="549"/>
      <c r="B86" s="249" t="s">
        <v>29</v>
      </c>
      <c r="C86" s="238" t="s">
        <v>30</v>
      </c>
      <c r="D86" s="459">
        <v>636</v>
      </c>
      <c r="E86" s="673">
        <v>44.97</v>
      </c>
      <c r="F86" s="485">
        <f t="shared" si="1"/>
        <v>22.484999999999999</v>
      </c>
      <c r="G86" s="469" t="s">
        <v>25</v>
      </c>
      <c r="H86" s="469" t="s">
        <v>25</v>
      </c>
      <c r="I86" s="469" t="s">
        <v>25</v>
      </c>
      <c r="J86" s="469" t="s">
        <v>25</v>
      </c>
      <c r="K86" s="469" t="s">
        <v>25</v>
      </c>
      <c r="L86" s="469" t="s">
        <v>25</v>
      </c>
      <c r="M86" s="469" t="s">
        <v>25</v>
      </c>
      <c r="N86" s="469" t="s">
        <v>25</v>
      </c>
      <c r="O86" s="469" t="s">
        <v>25</v>
      </c>
      <c r="P86" s="469" t="s">
        <v>25</v>
      </c>
      <c r="Q86" s="469" t="s">
        <v>25</v>
      </c>
      <c r="R86" s="379">
        <v>33.727499999999999</v>
      </c>
      <c r="S86" s="382">
        <v>33.727499999999999</v>
      </c>
      <c r="T86" s="469" t="s">
        <v>25</v>
      </c>
      <c r="U86" s="379">
        <v>17.988</v>
      </c>
      <c r="V86" s="379">
        <v>17.988</v>
      </c>
      <c r="W86" s="379">
        <v>33.727499999999999</v>
      </c>
    </row>
    <row r="87" spans="1:23" ht="43.4" customHeight="1" thickBot="1" x14ac:dyDescent="0.4">
      <c r="A87" s="550" t="s">
        <v>62</v>
      </c>
      <c r="B87" s="395" t="s">
        <v>59</v>
      </c>
      <c r="C87" s="396">
        <v>20605</v>
      </c>
      <c r="D87" s="378">
        <v>960</v>
      </c>
      <c r="E87" s="666">
        <v>200.91</v>
      </c>
      <c r="F87" s="485">
        <f t="shared" si="1"/>
        <v>100.455</v>
      </c>
      <c r="G87" s="469" t="s">
        <v>25</v>
      </c>
      <c r="H87" s="469" t="s">
        <v>25</v>
      </c>
      <c r="I87" s="469" t="s">
        <v>25</v>
      </c>
      <c r="J87" s="469" t="s">
        <v>25</v>
      </c>
      <c r="K87" s="469" t="s">
        <v>25</v>
      </c>
      <c r="L87" s="469" t="s">
        <v>25</v>
      </c>
      <c r="M87" s="469" t="s">
        <v>25</v>
      </c>
      <c r="N87" s="469" t="s">
        <v>25</v>
      </c>
      <c r="O87" s="469" t="s">
        <v>25</v>
      </c>
      <c r="P87" s="469" t="s">
        <v>25</v>
      </c>
      <c r="Q87" s="469" t="s">
        <v>25</v>
      </c>
      <c r="R87" s="471">
        <v>135.0675</v>
      </c>
      <c r="S87" s="469" t="s">
        <v>25</v>
      </c>
      <c r="T87" s="469" t="s">
        <v>25</v>
      </c>
      <c r="U87" s="469" t="s">
        <v>25</v>
      </c>
      <c r="V87" s="379">
        <v>135.0675</v>
      </c>
      <c r="W87" s="379">
        <v>135.0675</v>
      </c>
    </row>
    <row r="88" spans="1:23" ht="15" thickBot="1" x14ac:dyDescent="0.4">
      <c r="A88" s="549"/>
      <c r="B88" s="247" t="s">
        <v>26</v>
      </c>
      <c r="C88" s="122">
        <v>20605</v>
      </c>
      <c r="D88" s="649">
        <v>510</v>
      </c>
      <c r="E88" s="666">
        <f>VLOOKUP(C88,'[1]2024 HB Fee Schedule'!$B:$F,5,FALSE)</f>
        <v>585.93610000000001</v>
      </c>
      <c r="F88" s="485">
        <f t="shared" si="1"/>
        <v>292.96805000000001</v>
      </c>
      <c r="G88" s="469" t="s">
        <v>25</v>
      </c>
      <c r="H88" s="469" t="s">
        <v>25</v>
      </c>
      <c r="I88" s="469" t="s">
        <v>25</v>
      </c>
      <c r="J88" s="469" t="s">
        <v>25</v>
      </c>
      <c r="K88" s="469" t="s">
        <v>25</v>
      </c>
      <c r="L88" s="469" t="s">
        <v>25</v>
      </c>
      <c r="M88" s="469" t="s">
        <v>25</v>
      </c>
      <c r="N88" s="469" t="s">
        <v>25</v>
      </c>
      <c r="O88" s="469" t="s">
        <v>25</v>
      </c>
      <c r="P88" s="469" t="s">
        <v>25</v>
      </c>
      <c r="Q88" s="469" t="s">
        <v>25</v>
      </c>
      <c r="R88" s="383">
        <v>394.5</v>
      </c>
      <c r="S88" s="382">
        <v>394.5</v>
      </c>
      <c r="T88" s="469" t="s">
        <v>25</v>
      </c>
      <c r="U88" s="384">
        <v>210.4</v>
      </c>
      <c r="V88" s="379">
        <v>210.4</v>
      </c>
      <c r="W88" s="379">
        <v>394.5</v>
      </c>
    </row>
    <row r="89" spans="1:23" ht="15" thickBot="1" x14ac:dyDescent="0.4">
      <c r="A89" s="551"/>
      <c r="B89" s="397" t="s">
        <v>29</v>
      </c>
      <c r="C89" s="398" t="s">
        <v>30</v>
      </c>
      <c r="D89" s="459">
        <v>636</v>
      </c>
      <c r="E89" s="672">
        <v>44.97</v>
      </c>
      <c r="F89" s="485">
        <f t="shared" si="1"/>
        <v>22.484999999999999</v>
      </c>
      <c r="G89" s="469" t="s">
        <v>25</v>
      </c>
      <c r="H89" s="469" t="s">
        <v>25</v>
      </c>
      <c r="I89" s="469" t="s">
        <v>25</v>
      </c>
      <c r="J89" s="469" t="s">
        <v>25</v>
      </c>
      <c r="K89" s="469" t="s">
        <v>25</v>
      </c>
      <c r="L89" s="469" t="s">
        <v>25</v>
      </c>
      <c r="M89" s="469" t="s">
        <v>25</v>
      </c>
      <c r="N89" s="469" t="s">
        <v>25</v>
      </c>
      <c r="O89" s="469" t="s">
        <v>25</v>
      </c>
      <c r="P89" s="469" t="s">
        <v>25</v>
      </c>
      <c r="Q89" s="469" t="s">
        <v>25</v>
      </c>
      <c r="R89" s="379">
        <v>33.727499999999999</v>
      </c>
      <c r="S89" s="382">
        <v>33.727499999999999</v>
      </c>
      <c r="T89" s="469" t="s">
        <v>25</v>
      </c>
      <c r="U89" s="379">
        <v>17.988</v>
      </c>
      <c r="V89" s="379">
        <v>17.988</v>
      </c>
      <c r="W89" s="379">
        <v>33.727499999999999</v>
      </c>
    </row>
    <row r="90" spans="1:23" ht="29.15" customHeight="1" thickBot="1" x14ac:dyDescent="0.4">
      <c r="A90" s="591" t="s">
        <v>63</v>
      </c>
      <c r="B90" s="400" t="s">
        <v>59</v>
      </c>
      <c r="C90" s="401">
        <v>20610</v>
      </c>
      <c r="D90" s="378">
        <v>960</v>
      </c>
      <c r="E90" s="666">
        <v>234.9</v>
      </c>
      <c r="F90" s="485">
        <f t="shared" si="1"/>
        <v>117.45</v>
      </c>
      <c r="G90" s="469" t="s">
        <v>25</v>
      </c>
      <c r="H90" s="469" t="s">
        <v>25</v>
      </c>
      <c r="I90" s="469" t="s">
        <v>25</v>
      </c>
      <c r="J90" s="469" t="s">
        <v>25</v>
      </c>
      <c r="K90" s="469" t="s">
        <v>25</v>
      </c>
      <c r="L90" s="469" t="s">
        <v>25</v>
      </c>
      <c r="M90" s="469" t="s">
        <v>25</v>
      </c>
      <c r="N90" s="469" t="s">
        <v>25</v>
      </c>
      <c r="O90" s="469" t="s">
        <v>25</v>
      </c>
      <c r="P90" s="469" t="s">
        <v>25</v>
      </c>
      <c r="Q90" s="469" t="s">
        <v>25</v>
      </c>
      <c r="R90" s="471">
        <v>360</v>
      </c>
      <c r="S90" s="469" t="s">
        <v>25</v>
      </c>
      <c r="T90" s="469" t="s">
        <v>25</v>
      </c>
      <c r="U90" s="469" t="s">
        <v>25</v>
      </c>
      <c r="V90" s="379">
        <v>360</v>
      </c>
      <c r="W90" s="379">
        <v>360</v>
      </c>
    </row>
    <row r="91" spans="1:23" ht="15" thickBot="1" x14ac:dyDescent="0.4">
      <c r="A91" s="592"/>
      <c r="B91" s="397" t="s">
        <v>26</v>
      </c>
      <c r="C91" s="398">
        <v>20610</v>
      </c>
      <c r="D91" s="650">
        <v>510</v>
      </c>
      <c r="E91" s="666">
        <f>VLOOKUP(C91,'[1]2024 HB Fee Schedule'!$B:$F,5,FALSE)</f>
        <v>490.13580000000002</v>
      </c>
      <c r="F91" s="485">
        <f t="shared" si="1"/>
        <v>245.06790000000001</v>
      </c>
      <c r="G91" s="469" t="s">
        <v>25</v>
      </c>
      <c r="H91" s="469" t="s">
        <v>25</v>
      </c>
      <c r="I91" s="469" t="s">
        <v>25</v>
      </c>
      <c r="J91" s="469" t="s">
        <v>25</v>
      </c>
      <c r="K91" s="469" t="s">
        <v>25</v>
      </c>
      <c r="L91" s="469" t="s">
        <v>25</v>
      </c>
      <c r="M91" s="469" t="s">
        <v>25</v>
      </c>
      <c r="N91" s="469" t="s">
        <v>25</v>
      </c>
      <c r="O91" s="469" t="s">
        <v>25</v>
      </c>
      <c r="P91" s="469" t="s">
        <v>25</v>
      </c>
      <c r="Q91" s="469" t="s">
        <v>25</v>
      </c>
      <c r="R91" s="383">
        <v>330</v>
      </c>
      <c r="S91" s="382">
        <v>330</v>
      </c>
      <c r="T91" s="469" t="s">
        <v>25</v>
      </c>
      <c r="U91" s="384">
        <v>176</v>
      </c>
      <c r="V91" s="379">
        <v>176</v>
      </c>
      <c r="W91" s="379">
        <v>330</v>
      </c>
    </row>
    <row r="92" spans="1:23" ht="15" thickBot="1" x14ac:dyDescent="0.4">
      <c r="A92" s="593"/>
      <c r="B92" s="402" t="s">
        <v>29</v>
      </c>
      <c r="C92" s="403" t="s">
        <v>35</v>
      </c>
      <c r="D92" s="651">
        <v>250</v>
      </c>
      <c r="E92" s="405">
        <v>93.32</v>
      </c>
      <c r="F92" s="485">
        <f t="shared" si="1"/>
        <v>46.66</v>
      </c>
      <c r="G92" s="469" t="s">
        <v>25</v>
      </c>
      <c r="H92" s="469" t="s">
        <v>25</v>
      </c>
      <c r="I92" s="469" t="s">
        <v>25</v>
      </c>
      <c r="J92" s="469" t="s">
        <v>25</v>
      </c>
      <c r="K92" s="469" t="s">
        <v>25</v>
      </c>
      <c r="L92" s="469" t="s">
        <v>25</v>
      </c>
      <c r="M92" s="469" t="s">
        <v>25</v>
      </c>
      <c r="N92" s="469" t="s">
        <v>25</v>
      </c>
      <c r="O92" s="469" t="s">
        <v>25</v>
      </c>
      <c r="P92" s="469" t="s">
        <v>25</v>
      </c>
      <c r="Q92" s="469" t="s">
        <v>25</v>
      </c>
      <c r="R92" s="382">
        <v>69.989999999999995</v>
      </c>
      <c r="S92" s="382">
        <v>69.989999999999995</v>
      </c>
      <c r="T92" s="469" t="s">
        <v>25</v>
      </c>
      <c r="U92" s="382">
        <v>37.327999999999996</v>
      </c>
      <c r="V92" s="379">
        <v>37.327999999999996</v>
      </c>
      <c r="W92" s="379">
        <v>69.989999999999995</v>
      </c>
    </row>
    <row r="93" spans="1:23" ht="43.4" customHeight="1" thickBot="1" x14ac:dyDescent="0.4">
      <c r="A93" s="550" t="s">
        <v>64</v>
      </c>
      <c r="B93" s="395" t="s">
        <v>59</v>
      </c>
      <c r="C93" s="396">
        <v>20611</v>
      </c>
      <c r="D93" s="378">
        <v>960</v>
      </c>
      <c r="E93" s="666">
        <v>369.06</v>
      </c>
      <c r="F93" s="485">
        <f t="shared" si="1"/>
        <v>184.53</v>
      </c>
      <c r="G93" s="469" t="s">
        <v>25</v>
      </c>
      <c r="H93" s="469" t="s">
        <v>25</v>
      </c>
      <c r="I93" s="469" t="s">
        <v>25</v>
      </c>
      <c r="J93" s="469" t="s">
        <v>25</v>
      </c>
      <c r="K93" s="469" t="s">
        <v>25</v>
      </c>
      <c r="L93" s="469" t="s">
        <v>25</v>
      </c>
      <c r="M93" s="469" t="s">
        <v>25</v>
      </c>
      <c r="N93" s="469" t="s">
        <v>25</v>
      </c>
      <c r="O93" s="469" t="s">
        <v>25</v>
      </c>
      <c r="P93" s="469" t="s">
        <v>25</v>
      </c>
      <c r="Q93" s="469" t="s">
        <v>25</v>
      </c>
      <c r="R93" s="471">
        <v>369.75</v>
      </c>
      <c r="S93" s="469" t="s">
        <v>25</v>
      </c>
      <c r="T93" s="469" t="s">
        <v>25</v>
      </c>
      <c r="U93" s="469" t="s">
        <v>25</v>
      </c>
      <c r="V93" s="379">
        <v>369.75</v>
      </c>
      <c r="W93" s="379">
        <v>369.75</v>
      </c>
    </row>
    <row r="94" spans="1:23" ht="15" thickBot="1" x14ac:dyDescent="0.4">
      <c r="A94" s="549"/>
      <c r="B94" s="397" t="s">
        <v>26</v>
      </c>
      <c r="C94" s="398">
        <v>20611</v>
      </c>
      <c r="D94" s="450">
        <v>510</v>
      </c>
      <c r="E94" s="666">
        <f>VLOOKUP(C94,'[1]2024 HB Fee Schedule'!$B:$F,5,FALSE)</f>
        <v>728.51900000000001</v>
      </c>
      <c r="F94" s="485">
        <f t="shared" si="1"/>
        <v>364.2595</v>
      </c>
      <c r="G94" s="469" t="s">
        <v>25</v>
      </c>
      <c r="H94" s="469" t="s">
        <v>25</v>
      </c>
      <c r="I94" s="469" t="s">
        <v>25</v>
      </c>
      <c r="J94" s="469" t="s">
        <v>25</v>
      </c>
      <c r="K94" s="469" t="s">
        <v>25</v>
      </c>
      <c r="L94" s="469" t="s">
        <v>25</v>
      </c>
      <c r="M94" s="469" t="s">
        <v>25</v>
      </c>
      <c r="N94" s="469" t="s">
        <v>25</v>
      </c>
      <c r="O94" s="469" t="s">
        <v>25</v>
      </c>
      <c r="P94" s="469" t="s">
        <v>25</v>
      </c>
      <c r="Q94" s="469" t="s">
        <v>25</v>
      </c>
      <c r="R94" s="383">
        <v>490.5</v>
      </c>
      <c r="S94" s="382">
        <v>490.5</v>
      </c>
      <c r="T94" s="469" t="s">
        <v>25</v>
      </c>
      <c r="U94" s="384">
        <v>261.60000000000002</v>
      </c>
      <c r="V94" s="379">
        <v>261.60000000000002</v>
      </c>
      <c r="W94" s="379">
        <v>490.5</v>
      </c>
    </row>
    <row r="95" spans="1:23" ht="15" thickBot="1" x14ac:dyDescent="0.4">
      <c r="A95" s="551"/>
      <c r="B95" s="402" t="s">
        <v>29</v>
      </c>
      <c r="C95" s="403" t="s">
        <v>35</v>
      </c>
      <c r="D95" s="651">
        <v>250</v>
      </c>
      <c r="E95" s="405">
        <v>93.32</v>
      </c>
      <c r="F95" s="485">
        <f t="shared" si="1"/>
        <v>46.66</v>
      </c>
      <c r="G95" s="469" t="s">
        <v>25</v>
      </c>
      <c r="H95" s="469" t="s">
        <v>25</v>
      </c>
      <c r="I95" s="469" t="s">
        <v>25</v>
      </c>
      <c r="J95" s="469" t="s">
        <v>25</v>
      </c>
      <c r="K95" s="469" t="s">
        <v>25</v>
      </c>
      <c r="L95" s="469" t="s">
        <v>25</v>
      </c>
      <c r="M95" s="469" t="s">
        <v>25</v>
      </c>
      <c r="N95" s="469" t="s">
        <v>25</v>
      </c>
      <c r="O95" s="469" t="s">
        <v>25</v>
      </c>
      <c r="P95" s="469" t="s">
        <v>25</v>
      </c>
      <c r="Q95" s="469" t="s">
        <v>25</v>
      </c>
      <c r="R95" s="382">
        <v>69.989999999999995</v>
      </c>
      <c r="S95" s="382">
        <v>69.989999999999995</v>
      </c>
      <c r="T95" s="469" t="s">
        <v>25</v>
      </c>
      <c r="U95" s="382">
        <v>37.327999999999996</v>
      </c>
      <c r="V95" s="379">
        <v>37.327999999999996</v>
      </c>
      <c r="W95" s="379">
        <v>69.989999999999995</v>
      </c>
    </row>
    <row r="96" spans="1:23" ht="15" thickBot="1" x14ac:dyDescent="0.4">
      <c r="A96" s="550" t="s">
        <v>65</v>
      </c>
      <c r="B96" s="406" t="s">
        <v>24</v>
      </c>
      <c r="C96" s="251">
        <v>21930</v>
      </c>
      <c r="D96" s="378">
        <v>960</v>
      </c>
      <c r="E96" s="666">
        <v>1871.58</v>
      </c>
      <c r="F96" s="485">
        <f t="shared" si="1"/>
        <v>935.79</v>
      </c>
      <c r="G96" s="469" t="s">
        <v>25</v>
      </c>
      <c r="H96" s="469" t="s">
        <v>25</v>
      </c>
      <c r="I96" s="469" t="s">
        <v>25</v>
      </c>
      <c r="J96" s="469" t="s">
        <v>25</v>
      </c>
      <c r="K96" s="469" t="s">
        <v>25</v>
      </c>
      <c r="L96" s="469" t="s">
        <v>25</v>
      </c>
      <c r="M96" s="469" t="s">
        <v>25</v>
      </c>
      <c r="N96" s="469" t="s">
        <v>25</v>
      </c>
      <c r="O96" s="469" t="s">
        <v>25</v>
      </c>
      <c r="P96" s="469" t="s">
        <v>25</v>
      </c>
      <c r="Q96" s="469" t="s">
        <v>25</v>
      </c>
      <c r="R96" s="471">
        <v>1310.2649999999999</v>
      </c>
      <c r="S96" s="469" t="s">
        <v>25</v>
      </c>
      <c r="T96" s="469" t="s">
        <v>25</v>
      </c>
      <c r="U96" s="469" t="s">
        <v>25</v>
      </c>
      <c r="V96" s="379">
        <v>1310.2649999999999</v>
      </c>
      <c r="W96" s="379">
        <v>1310.2649999999999</v>
      </c>
    </row>
    <row r="97" spans="1:23" ht="15" thickBot="1" x14ac:dyDescent="0.4">
      <c r="A97" s="551"/>
      <c r="B97" s="407" t="s">
        <v>26</v>
      </c>
      <c r="C97" s="252">
        <v>21930</v>
      </c>
      <c r="D97" s="452">
        <v>360</v>
      </c>
      <c r="E97" s="666">
        <f>VLOOKUP(C97,'[1]2024 HB Fee Schedule'!$B:$F,5,FALSE)</f>
        <v>2980.9127000000003</v>
      </c>
      <c r="F97" s="485">
        <f t="shared" si="1"/>
        <v>1490.4563500000002</v>
      </c>
      <c r="G97" s="469" t="s">
        <v>25</v>
      </c>
      <c r="H97" s="469" t="s">
        <v>25</v>
      </c>
      <c r="I97" s="469" t="s">
        <v>25</v>
      </c>
      <c r="J97" s="469" t="s">
        <v>25</v>
      </c>
      <c r="K97" s="469" t="s">
        <v>25</v>
      </c>
      <c r="L97" s="469">
        <v>1704.6120000000001</v>
      </c>
      <c r="M97" s="469">
        <v>1447.7160000000001</v>
      </c>
      <c r="N97" s="469" t="s">
        <v>25</v>
      </c>
      <c r="O97" s="469" t="s">
        <v>25</v>
      </c>
      <c r="P97" s="469" t="s">
        <v>25</v>
      </c>
      <c r="Q97" s="469" t="s">
        <v>25</v>
      </c>
      <c r="R97" s="382">
        <v>2007</v>
      </c>
      <c r="S97" s="382">
        <v>2007</v>
      </c>
      <c r="T97" s="469" t="s">
        <v>25</v>
      </c>
      <c r="U97" s="382">
        <v>1070.4000000000001</v>
      </c>
      <c r="V97" s="379">
        <v>1070.4000000000001</v>
      </c>
      <c r="W97" s="379">
        <v>2007</v>
      </c>
    </row>
    <row r="98" spans="1:23" ht="29.15" customHeight="1" thickBot="1" x14ac:dyDescent="0.4">
      <c r="A98" s="550" t="s">
        <v>66</v>
      </c>
      <c r="B98" s="395" t="s">
        <v>59</v>
      </c>
      <c r="C98" s="396">
        <v>23650</v>
      </c>
      <c r="D98" s="378">
        <v>960</v>
      </c>
      <c r="E98" s="666">
        <v>1253.8800000000001</v>
      </c>
      <c r="F98" s="485">
        <f t="shared" si="1"/>
        <v>626.94000000000005</v>
      </c>
      <c r="G98" s="469" t="s">
        <v>25</v>
      </c>
      <c r="H98" s="469" t="s">
        <v>25</v>
      </c>
      <c r="I98" s="469" t="s">
        <v>25</v>
      </c>
      <c r="J98" s="469" t="s">
        <v>25</v>
      </c>
      <c r="K98" s="469" t="s">
        <v>25</v>
      </c>
      <c r="L98" s="469" t="s">
        <v>25</v>
      </c>
      <c r="M98" s="469" t="s">
        <v>25</v>
      </c>
      <c r="N98" s="469" t="s">
        <v>25</v>
      </c>
      <c r="O98" s="469" t="s">
        <v>25</v>
      </c>
      <c r="P98" s="469" t="s">
        <v>25</v>
      </c>
      <c r="Q98" s="469" t="s">
        <v>25</v>
      </c>
      <c r="R98" s="471">
        <v>867.30750000000012</v>
      </c>
      <c r="S98" s="469" t="s">
        <v>25</v>
      </c>
      <c r="T98" s="469" t="s">
        <v>25</v>
      </c>
      <c r="U98" s="469" t="s">
        <v>25</v>
      </c>
      <c r="V98" s="379">
        <v>867.30750000000012</v>
      </c>
      <c r="W98" s="379">
        <v>867.30750000000012</v>
      </c>
    </row>
    <row r="99" spans="1:23" ht="15" thickBot="1" x14ac:dyDescent="0.4">
      <c r="A99" s="549"/>
      <c r="B99" s="247" t="s">
        <v>26</v>
      </c>
      <c r="C99" s="122">
        <v>23650</v>
      </c>
      <c r="D99" s="649">
        <v>450</v>
      </c>
      <c r="E99" s="666">
        <f>VLOOKUP(C99,'[1]2024 HB Fee Schedule'!$B:$F,5,FALSE)</f>
        <v>1151.9932000000001</v>
      </c>
      <c r="F99" s="485">
        <f t="shared" si="1"/>
        <v>575.99660000000006</v>
      </c>
      <c r="G99" s="465">
        <v>775.61250000000007</v>
      </c>
      <c r="H99" s="469" t="s">
        <v>25</v>
      </c>
      <c r="I99" s="469" t="s">
        <v>25</v>
      </c>
      <c r="J99" s="469" t="s">
        <v>25</v>
      </c>
      <c r="K99" s="469" t="s">
        <v>25</v>
      </c>
      <c r="L99" s="469">
        <v>658.75355000000002</v>
      </c>
      <c r="M99" s="469">
        <v>559.4751500000001</v>
      </c>
      <c r="N99" s="469" t="s">
        <v>25</v>
      </c>
      <c r="O99" s="465">
        <v>775.61250000000007</v>
      </c>
      <c r="P99" s="469" t="s">
        <v>25</v>
      </c>
      <c r="Q99" s="469" t="s">
        <v>25</v>
      </c>
      <c r="R99" s="382">
        <v>775.61250000000007</v>
      </c>
      <c r="S99" s="382">
        <v>775.61250000000007</v>
      </c>
      <c r="T99" s="469" t="s">
        <v>25</v>
      </c>
      <c r="U99" s="382">
        <v>413.66000000000008</v>
      </c>
      <c r="V99" s="379">
        <v>413.66000000000008</v>
      </c>
      <c r="W99" s="379">
        <v>775.61250000000007</v>
      </c>
    </row>
    <row r="100" spans="1:23" ht="15" thickBot="1" x14ac:dyDescent="0.4">
      <c r="A100" s="549"/>
      <c r="B100" s="249" t="s">
        <v>29</v>
      </c>
      <c r="C100" s="238" t="s">
        <v>30</v>
      </c>
      <c r="D100" s="459">
        <v>636</v>
      </c>
      <c r="E100" s="673">
        <v>44.97</v>
      </c>
      <c r="F100" s="485">
        <f t="shared" si="1"/>
        <v>22.484999999999999</v>
      </c>
      <c r="G100" s="469" t="s">
        <v>25</v>
      </c>
      <c r="H100" s="469" t="s">
        <v>25</v>
      </c>
      <c r="I100" s="469" t="s">
        <v>25</v>
      </c>
      <c r="J100" s="469" t="s">
        <v>25</v>
      </c>
      <c r="K100" s="469" t="s">
        <v>25</v>
      </c>
      <c r="L100" s="469" t="s">
        <v>25</v>
      </c>
      <c r="M100" s="469" t="s">
        <v>25</v>
      </c>
      <c r="N100" s="469" t="s">
        <v>25</v>
      </c>
      <c r="O100" s="469" t="s">
        <v>25</v>
      </c>
      <c r="P100" s="469" t="s">
        <v>25</v>
      </c>
      <c r="Q100" s="469" t="s">
        <v>25</v>
      </c>
      <c r="R100" s="379">
        <v>33.727499999999999</v>
      </c>
      <c r="S100" s="382">
        <v>33.727499999999999</v>
      </c>
      <c r="T100" s="469" t="s">
        <v>25</v>
      </c>
      <c r="U100" s="379">
        <v>17.988</v>
      </c>
      <c r="V100" s="379">
        <v>17.988</v>
      </c>
      <c r="W100" s="379">
        <v>33.727499999999999</v>
      </c>
    </row>
    <row r="101" spans="1:23" ht="29.15" customHeight="1" thickBot="1" x14ac:dyDescent="0.4">
      <c r="A101" s="550" t="s">
        <v>67</v>
      </c>
      <c r="B101" s="385" t="s">
        <v>24</v>
      </c>
      <c r="C101" s="251">
        <v>24640</v>
      </c>
      <c r="D101" s="378">
        <v>960</v>
      </c>
      <c r="E101" s="666">
        <v>390.72</v>
      </c>
      <c r="F101" s="485">
        <f t="shared" si="1"/>
        <v>195.36</v>
      </c>
      <c r="G101" s="469" t="s">
        <v>25</v>
      </c>
      <c r="H101" s="469" t="s">
        <v>25</v>
      </c>
      <c r="I101" s="469" t="s">
        <v>25</v>
      </c>
      <c r="J101" s="469" t="s">
        <v>25</v>
      </c>
      <c r="K101" s="469" t="s">
        <v>25</v>
      </c>
      <c r="L101" s="469" t="s">
        <v>25</v>
      </c>
      <c r="M101" s="469" t="s">
        <v>25</v>
      </c>
      <c r="N101" s="469" t="s">
        <v>25</v>
      </c>
      <c r="O101" s="469" t="s">
        <v>25</v>
      </c>
      <c r="P101" s="469" t="s">
        <v>25</v>
      </c>
      <c r="Q101" s="469" t="s">
        <v>25</v>
      </c>
      <c r="R101" s="471">
        <v>318.75</v>
      </c>
      <c r="S101" s="469" t="s">
        <v>25</v>
      </c>
      <c r="T101" s="469" t="s">
        <v>25</v>
      </c>
      <c r="U101" s="469" t="s">
        <v>25</v>
      </c>
      <c r="V101" s="379">
        <v>318.75</v>
      </c>
      <c r="W101" s="379">
        <v>318.75</v>
      </c>
    </row>
    <row r="102" spans="1:23" ht="15" thickBot="1" x14ac:dyDescent="0.4">
      <c r="A102" s="551"/>
      <c r="B102" s="390" t="s">
        <v>26</v>
      </c>
      <c r="C102" s="252">
        <v>24640</v>
      </c>
      <c r="D102" s="452">
        <v>450</v>
      </c>
      <c r="E102" s="666">
        <f>VLOOKUP(C102,'[1]2024 HB Fee Schedule'!$B:$F,5,FALSE)</f>
        <v>555.58199999999999</v>
      </c>
      <c r="F102" s="485">
        <f t="shared" si="1"/>
        <v>277.791</v>
      </c>
      <c r="G102" s="465">
        <v>374.0625</v>
      </c>
      <c r="H102" s="469" t="s">
        <v>25</v>
      </c>
      <c r="I102" s="469" t="s">
        <v>25</v>
      </c>
      <c r="J102" s="469" t="s">
        <v>25</v>
      </c>
      <c r="K102" s="469" t="s">
        <v>25</v>
      </c>
      <c r="L102" s="469">
        <v>317.70375000000001</v>
      </c>
      <c r="M102" s="469">
        <v>269.82375000000002</v>
      </c>
      <c r="N102" s="469" t="s">
        <v>25</v>
      </c>
      <c r="O102" s="465">
        <v>374.0625</v>
      </c>
      <c r="P102" s="469" t="s">
        <v>25</v>
      </c>
      <c r="Q102" s="469" t="s">
        <v>25</v>
      </c>
      <c r="R102" s="382">
        <v>374.0625</v>
      </c>
      <c r="S102" s="382">
        <v>374.0625</v>
      </c>
      <c r="T102" s="469" t="s">
        <v>25</v>
      </c>
      <c r="U102" s="382">
        <v>199.5</v>
      </c>
      <c r="V102" s="379">
        <v>199.5</v>
      </c>
      <c r="W102" s="379">
        <v>374.0625</v>
      </c>
    </row>
    <row r="103" spans="1:23" ht="43.4" customHeight="1" thickBot="1" x14ac:dyDescent="0.4">
      <c r="A103" s="550" t="s">
        <v>68</v>
      </c>
      <c r="B103" s="385" t="s">
        <v>24</v>
      </c>
      <c r="C103" s="251">
        <v>25605</v>
      </c>
      <c r="D103" s="652">
        <v>960</v>
      </c>
      <c r="E103" s="666">
        <v>2009.07</v>
      </c>
      <c r="F103" s="485">
        <f t="shared" si="1"/>
        <v>1004.535</v>
      </c>
      <c r="G103" s="469" t="s">
        <v>25</v>
      </c>
      <c r="H103" s="469" t="s">
        <v>25</v>
      </c>
      <c r="I103" s="469" t="s">
        <v>25</v>
      </c>
      <c r="J103" s="469" t="s">
        <v>25</v>
      </c>
      <c r="K103" s="469" t="s">
        <v>25</v>
      </c>
      <c r="L103" s="469" t="s">
        <v>25</v>
      </c>
      <c r="M103" s="469" t="s">
        <v>25</v>
      </c>
      <c r="N103" s="469" t="s">
        <v>25</v>
      </c>
      <c r="O103" s="469" t="s">
        <v>25</v>
      </c>
      <c r="P103" s="469" t="s">
        <v>25</v>
      </c>
      <c r="Q103" s="469" t="s">
        <v>25</v>
      </c>
      <c r="R103" s="471">
        <v>1470.75</v>
      </c>
      <c r="S103" s="469" t="s">
        <v>25</v>
      </c>
      <c r="T103" s="469" t="s">
        <v>25</v>
      </c>
      <c r="U103" s="469" t="s">
        <v>25</v>
      </c>
      <c r="V103" s="379">
        <v>1470.75</v>
      </c>
      <c r="W103" s="379">
        <v>1470.75</v>
      </c>
    </row>
    <row r="104" spans="1:23" ht="15" thickBot="1" x14ac:dyDescent="0.4">
      <c r="A104" s="551"/>
      <c r="B104" s="390" t="s">
        <v>26</v>
      </c>
      <c r="C104" s="252">
        <v>25605</v>
      </c>
      <c r="D104" s="452">
        <v>510</v>
      </c>
      <c r="E104" s="666">
        <f>VLOOKUP(C104,'[1]2024 HB Fee Schedule'!$B:$F,5,FALSE)</f>
        <v>2070.5677999999998</v>
      </c>
      <c r="F104" s="485">
        <f t="shared" si="1"/>
        <v>1035.2838999999999</v>
      </c>
      <c r="G104" s="469" t="s">
        <v>25</v>
      </c>
      <c r="H104" s="469" t="s">
        <v>25</v>
      </c>
      <c r="I104" s="469" t="s">
        <v>25</v>
      </c>
      <c r="J104" s="469" t="s">
        <v>25</v>
      </c>
      <c r="K104" s="469" t="s">
        <v>25</v>
      </c>
      <c r="L104" s="469" t="s">
        <v>25</v>
      </c>
      <c r="M104" s="469" t="s">
        <v>25</v>
      </c>
      <c r="N104" s="469" t="s">
        <v>25</v>
      </c>
      <c r="O104" s="469" t="s">
        <v>25</v>
      </c>
      <c r="P104" s="469" t="s">
        <v>25</v>
      </c>
      <c r="Q104" s="469" t="s">
        <v>25</v>
      </c>
      <c r="R104" s="383">
        <v>1394.0774999999999</v>
      </c>
      <c r="S104" s="382">
        <v>1394.0774999999999</v>
      </c>
      <c r="T104" s="469" t="s">
        <v>25</v>
      </c>
      <c r="U104" s="384">
        <v>743.50800000000004</v>
      </c>
      <c r="V104" s="379">
        <v>743.50800000000004</v>
      </c>
      <c r="W104" s="379">
        <v>1394.0774999999999</v>
      </c>
    </row>
    <row r="105" spans="1:23" ht="15" thickBot="1" x14ac:dyDescent="0.4">
      <c r="A105" s="553" t="s">
        <v>69</v>
      </c>
      <c r="B105" s="385" t="s">
        <v>24</v>
      </c>
      <c r="C105" s="251">
        <v>26010</v>
      </c>
      <c r="D105" s="378">
        <v>960</v>
      </c>
      <c r="E105" s="666">
        <v>1384.38</v>
      </c>
      <c r="F105" s="485">
        <f t="shared" si="1"/>
        <v>692.19</v>
      </c>
      <c r="G105" s="469" t="s">
        <v>25</v>
      </c>
      <c r="H105" s="469" t="s">
        <v>25</v>
      </c>
      <c r="I105" s="469" t="s">
        <v>25</v>
      </c>
      <c r="J105" s="469" t="s">
        <v>25</v>
      </c>
      <c r="K105" s="469" t="s">
        <v>25</v>
      </c>
      <c r="L105" s="469" t="s">
        <v>25</v>
      </c>
      <c r="M105" s="469" t="s">
        <v>25</v>
      </c>
      <c r="N105" s="469" t="s">
        <v>25</v>
      </c>
      <c r="O105" s="469" t="s">
        <v>25</v>
      </c>
      <c r="P105" s="469" t="s">
        <v>25</v>
      </c>
      <c r="Q105" s="469" t="s">
        <v>25</v>
      </c>
      <c r="R105" s="471">
        <v>783.24749999999995</v>
      </c>
      <c r="S105" s="469" t="s">
        <v>25</v>
      </c>
      <c r="T105" s="469" t="s">
        <v>25</v>
      </c>
      <c r="U105" s="469" t="s">
        <v>25</v>
      </c>
      <c r="V105" s="379">
        <v>783.24749999999995</v>
      </c>
      <c r="W105" s="379">
        <v>783.24749999999995</v>
      </c>
    </row>
    <row r="106" spans="1:23" ht="15" thickBot="1" x14ac:dyDescent="0.4">
      <c r="A106" s="554"/>
      <c r="B106" s="390" t="s">
        <v>26</v>
      </c>
      <c r="C106" s="252">
        <v>26010</v>
      </c>
      <c r="D106" s="452">
        <v>510</v>
      </c>
      <c r="E106" s="666">
        <f>VLOOKUP(C106,'[1]2024 HB Fee Schedule'!$B:$F,5,FALSE)</f>
        <v>765.27970000000005</v>
      </c>
      <c r="F106" s="485">
        <f t="shared" si="1"/>
        <v>382.63985000000002</v>
      </c>
      <c r="G106" s="469" t="s">
        <v>25</v>
      </c>
      <c r="H106" s="469" t="s">
        <v>25</v>
      </c>
      <c r="I106" s="469" t="s">
        <v>25</v>
      </c>
      <c r="J106" s="469" t="s">
        <v>25</v>
      </c>
      <c r="K106" s="469" t="s">
        <v>25</v>
      </c>
      <c r="L106" s="469" t="s">
        <v>25</v>
      </c>
      <c r="M106" s="469" t="s">
        <v>25</v>
      </c>
      <c r="N106" s="469" t="s">
        <v>25</v>
      </c>
      <c r="O106" s="469" t="s">
        <v>25</v>
      </c>
      <c r="P106" s="469" t="s">
        <v>25</v>
      </c>
      <c r="Q106" s="469" t="s">
        <v>25</v>
      </c>
      <c r="R106" s="383">
        <v>515.25</v>
      </c>
      <c r="S106" s="382">
        <v>515.25</v>
      </c>
      <c r="T106" s="469" t="s">
        <v>25</v>
      </c>
      <c r="U106" s="384">
        <v>274.8</v>
      </c>
      <c r="V106" s="379">
        <v>274.8</v>
      </c>
      <c r="W106" s="379">
        <v>515.25</v>
      </c>
    </row>
    <row r="107" spans="1:23" ht="15" thickBot="1" x14ac:dyDescent="0.4">
      <c r="A107" s="550" t="s">
        <v>70</v>
      </c>
      <c r="B107" s="385" t="s">
        <v>24</v>
      </c>
      <c r="C107" s="251">
        <v>26011</v>
      </c>
      <c r="D107" s="378">
        <v>960</v>
      </c>
      <c r="E107" s="666">
        <v>1933.05</v>
      </c>
      <c r="F107" s="485">
        <f t="shared" si="1"/>
        <v>966.52499999999998</v>
      </c>
      <c r="G107" s="469" t="s">
        <v>25</v>
      </c>
      <c r="H107" s="469" t="s">
        <v>25</v>
      </c>
      <c r="I107" s="469" t="s">
        <v>25</v>
      </c>
      <c r="J107" s="469" t="s">
        <v>25</v>
      </c>
      <c r="K107" s="469" t="s">
        <v>25</v>
      </c>
      <c r="L107" s="469" t="s">
        <v>25</v>
      </c>
      <c r="M107" s="469" t="s">
        <v>25</v>
      </c>
      <c r="N107" s="469" t="s">
        <v>25</v>
      </c>
      <c r="O107" s="469" t="s">
        <v>25</v>
      </c>
      <c r="P107" s="469" t="s">
        <v>25</v>
      </c>
      <c r="Q107" s="469" t="s">
        <v>25</v>
      </c>
      <c r="R107" s="471">
        <v>1515.75</v>
      </c>
      <c r="S107" s="469" t="s">
        <v>25</v>
      </c>
      <c r="T107" s="469" t="s">
        <v>25</v>
      </c>
      <c r="U107" s="469" t="s">
        <v>25</v>
      </c>
      <c r="V107" s="379">
        <v>1515.75</v>
      </c>
      <c r="W107" s="379">
        <v>1515.75</v>
      </c>
    </row>
    <row r="108" spans="1:23" ht="15" thickBot="1" x14ac:dyDescent="0.4">
      <c r="A108" s="551"/>
      <c r="B108" s="390" t="s">
        <v>26</v>
      </c>
      <c r="C108" s="252">
        <v>26011</v>
      </c>
      <c r="D108" s="452">
        <v>510</v>
      </c>
      <c r="E108" s="666">
        <f>VLOOKUP(C108,'[1]2024 HB Fee Schedule'!$B:$F,5,FALSE)</f>
        <v>2168.5722999999998</v>
      </c>
      <c r="F108" s="485">
        <f t="shared" si="1"/>
        <v>1084.2861499999999</v>
      </c>
      <c r="G108" s="469" t="s">
        <v>25</v>
      </c>
      <c r="H108" s="469" t="s">
        <v>25</v>
      </c>
      <c r="I108" s="469" t="s">
        <v>25</v>
      </c>
      <c r="J108" s="469" t="s">
        <v>25</v>
      </c>
      <c r="K108" s="469" t="s">
        <v>25</v>
      </c>
      <c r="L108" s="469" t="s">
        <v>25</v>
      </c>
      <c r="M108" s="469" t="s">
        <v>25</v>
      </c>
      <c r="N108" s="469" t="s">
        <v>25</v>
      </c>
      <c r="O108" s="469" t="s">
        <v>25</v>
      </c>
      <c r="P108" s="469" t="s">
        <v>25</v>
      </c>
      <c r="Q108" s="469" t="s">
        <v>25</v>
      </c>
      <c r="R108" s="383">
        <v>1460.0625</v>
      </c>
      <c r="S108" s="382">
        <v>1460.0625</v>
      </c>
      <c r="T108" s="469" t="s">
        <v>25</v>
      </c>
      <c r="U108" s="384">
        <v>778.7</v>
      </c>
      <c r="V108" s="379">
        <v>778.7</v>
      </c>
      <c r="W108" s="379">
        <v>1460.0625</v>
      </c>
    </row>
    <row r="109" spans="1:23" ht="43.4" customHeight="1" thickBot="1" x14ac:dyDescent="0.4">
      <c r="A109" s="550" t="s">
        <v>71</v>
      </c>
      <c r="B109" s="385" t="s">
        <v>24</v>
      </c>
      <c r="C109" s="251">
        <v>27810</v>
      </c>
      <c r="D109" s="378">
        <v>960</v>
      </c>
      <c r="E109" s="666">
        <v>1772.31</v>
      </c>
      <c r="F109" s="485">
        <f t="shared" si="1"/>
        <v>886.15499999999997</v>
      </c>
      <c r="G109" s="469" t="s">
        <v>25</v>
      </c>
      <c r="H109" s="469" t="s">
        <v>25</v>
      </c>
      <c r="I109" s="469" t="s">
        <v>25</v>
      </c>
      <c r="J109" s="469" t="s">
        <v>25</v>
      </c>
      <c r="K109" s="469" t="s">
        <v>25</v>
      </c>
      <c r="L109" s="469" t="s">
        <v>25</v>
      </c>
      <c r="M109" s="469" t="s">
        <v>25</v>
      </c>
      <c r="N109" s="469" t="s">
        <v>25</v>
      </c>
      <c r="O109" s="469" t="s">
        <v>25</v>
      </c>
      <c r="P109" s="469" t="s">
        <v>25</v>
      </c>
      <c r="Q109" s="469" t="s">
        <v>25</v>
      </c>
      <c r="R109" s="471">
        <v>1764.75</v>
      </c>
      <c r="S109" s="469" t="s">
        <v>25</v>
      </c>
      <c r="T109" s="469" t="s">
        <v>25</v>
      </c>
      <c r="U109" s="469" t="s">
        <v>25</v>
      </c>
      <c r="V109" s="379">
        <v>1764.75</v>
      </c>
      <c r="W109" s="379">
        <v>1764.75</v>
      </c>
    </row>
    <row r="110" spans="1:23" ht="15" thickBot="1" x14ac:dyDescent="0.4">
      <c r="A110" s="551"/>
      <c r="B110" s="390" t="s">
        <v>26</v>
      </c>
      <c r="C110" s="252">
        <v>27810</v>
      </c>
      <c r="D110" s="452">
        <v>450</v>
      </c>
      <c r="E110" s="666">
        <f>VLOOKUP(C110,'[1]2024 HB Fee Schedule'!$B:$F,5,FALSE)</f>
        <v>2174.1034000000004</v>
      </c>
      <c r="F110" s="485">
        <f t="shared" si="1"/>
        <v>1087.0517000000002</v>
      </c>
      <c r="G110" s="465">
        <v>1463.7825</v>
      </c>
      <c r="H110" s="469" t="s">
        <v>25</v>
      </c>
      <c r="I110" s="469" t="s">
        <v>25</v>
      </c>
      <c r="J110" s="469" t="s">
        <v>25</v>
      </c>
      <c r="K110" s="469" t="s">
        <v>25</v>
      </c>
      <c r="L110" s="469">
        <v>1243.23927</v>
      </c>
      <c r="M110" s="469">
        <v>1055.8751100000002</v>
      </c>
      <c r="N110" s="469" t="s">
        <v>25</v>
      </c>
      <c r="O110" s="465">
        <v>1463.7825</v>
      </c>
      <c r="P110" s="469" t="s">
        <v>25</v>
      </c>
      <c r="Q110" s="469" t="s">
        <v>25</v>
      </c>
      <c r="R110" s="382">
        <v>1463.7825</v>
      </c>
      <c r="S110" s="382">
        <v>1463.7825</v>
      </c>
      <c r="T110" s="469" t="s">
        <v>25</v>
      </c>
      <c r="U110" s="382">
        <v>780.68400000000008</v>
      </c>
      <c r="V110" s="379">
        <v>780.68400000000008</v>
      </c>
      <c r="W110" s="379">
        <v>1463.7825</v>
      </c>
    </row>
    <row r="111" spans="1:23" ht="15" thickBot="1" x14ac:dyDescent="0.4">
      <c r="A111" s="550" t="s">
        <v>72</v>
      </c>
      <c r="B111" s="385" t="s">
        <v>24</v>
      </c>
      <c r="C111" s="251">
        <v>29105</v>
      </c>
      <c r="D111" s="378">
        <v>960</v>
      </c>
      <c r="E111" s="666">
        <v>309.54000000000002</v>
      </c>
      <c r="F111" s="485">
        <f t="shared" si="1"/>
        <v>154.77000000000001</v>
      </c>
      <c r="G111" s="469" t="s">
        <v>25</v>
      </c>
      <c r="H111" s="469" t="s">
        <v>25</v>
      </c>
      <c r="I111" s="469" t="s">
        <v>25</v>
      </c>
      <c r="J111" s="469" t="s">
        <v>25</v>
      </c>
      <c r="K111" s="469" t="s">
        <v>25</v>
      </c>
      <c r="L111" s="469" t="s">
        <v>25</v>
      </c>
      <c r="M111" s="469" t="s">
        <v>25</v>
      </c>
      <c r="N111" s="469" t="s">
        <v>25</v>
      </c>
      <c r="O111" s="469" t="s">
        <v>25</v>
      </c>
      <c r="P111" s="469" t="s">
        <v>25</v>
      </c>
      <c r="Q111" s="469" t="s">
        <v>25</v>
      </c>
      <c r="R111" s="471">
        <v>226.0575</v>
      </c>
      <c r="S111" s="469" t="s">
        <v>25</v>
      </c>
      <c r="T111" s="469" t="s">
        <v>25</v>
      </c>
      <c r="U111" s="469" t="s">
        <v>25</v>
      </c>
      <c r="V111" s="379">
        <v>226.0575</v>
      </c>
      <c r="W111" s="379">
        <v>226.0575</v>
      </c>
    </row>
    <row r="112" spans="1:23" ht="15" thickBot="1" x14ac:dyDescent="0.4">
      <c r="A112" s="551"/>
      <c r="B112" s="390" t="s">
        <v>26</v>
      </c>
      <c r="C112" s="252">
        <v>29105</v>
      </c>
      <c r="D112" s="452">
        <v>510</v>
      </c>
      <c r="E112" s="666">
        <f>VLOOKUP(C112,'[1]2024 HB Fee Schedule'!$B:$F,5,FALSE)</f>
        <v>728.51900000000001</v>
      </c>
      <c r="F112" s="485">
        <f t="shared" si="1"/>
        <v>364.2595</v>
      </c>
      <c r="G112" s="469" t="s">
        <v>25</v>
      </c>
      <c r="H112" s="469" t="s">
        <v>25</v>
      </c>
      <c r="I112" s="469" t="s">
        <v>25</v>
      </c>
      <c r="J112" s="469" t="s">
        <v>25</v>
      </c>
      <c r="K112" s="469" t="s">
        <v>25</v>
      </c>
      <c r="L112" s="469" t="s">
        <v>25</v>
      </c>
      <c r="M112" s="469" t="s">
        <v>25</v>
      </c>
      <c r="N112" s="469" t="s">
        <v>25</v>
      </c>
      <c r="O112" s="469" t="s">
        <v>25</v>
      </c>
      <c r="P112" s="469" t="s">
        <v>25</v>
      </c>
      <c r="Q112" s="469" t="s">
        <v>25</v>
      </c>
      <c r="R112" s="383">
        <v>490.5</v>
      </c>
      <c r="S112" s="382">
        <v>490.5</v>
      </c>
      <c r="T112" s="469" t="s">
        <v>25</v>
      </c>
      <c r="U112" s="384">
        <v>261.60000000000002</v>
      </c>
      <c r="V112" s="379">
        <v>261.60000000000002</v>
      </c>
      <c r="W112" s="379">
        <v>490.5</v>
      </c>
    </row>
    <row r="113" spans="1:23" ht="15" thickBot="1" x14ac:dyDescent="0.4">
      <c r="A113" s="550" t="s">
        <v>73</v>
      </c>
      <c r="B113" s="385" t="s">
        <v>24</v>
      </c>
      <c r="C113" s="251">
        <v>29125</v>
      </c>
      <c r="D113" s="378">
        <v>960</v>
      </c>
      <c r="E113" s="666">
        <v>255.15</v>
      </c>
      <c r="F113" s="485">
        <f t="shared" si="1"/>
        <v>127.575</v>
      </c>
      <c r="G113" s="469" t="s">
        <v>25</v>
      </c>
      <c r="H113" s="469" t="s">
        <v>25</v>
      </c>
      <c r="I113" s="469" t="s">
        <v>25</v>
      </c>
      <c r="J113" s="469" t="s">
        <v>25</v>
      </c>
      <c r="K113" s="469" t="s">
        <v>25</v>
      </c>
      <c r="L113" s="469" t="s">
        <v>25</v>
      </c>
      <c r="M113" s="469" t="s">
        <v>25</v>
      </c>
      <c r="N113" s="469" t="s">
        <v>25</v>
      </c>
      <c r="O113" s="469" t="s">
        <v>25</v>
      </c>
      <c r="P113" s="469" t="s">
        <v>25</v>
      </c>
      <c r="Q113" s="469" t="s">
        <v>25</v>
      </c>
      <c r="R113" s="471">
        <v>181.35000000000002</v>
      </c>
      <c r="S113" s="469" t="s">
        <v>25</v>
      </c>
      <c r="T113" s="469" t="s">
        <v>25</v>
      </c>
      <c r="U113" s="469" t="s">
        <v>25</v>
      </c>
      <c r="V113" s="379">
        <v>181.35000000000002</v>
      </c>
      <c r="W113" s="379">
        <v>181.35000000000002</v>
      </c>
    </row>
    <row r="114" spans="1:23" ht="15" thickBot="1" x14ac:dyDescent="0.4">
      <c r="A114" s="551"/>
      <c r="B114" s="390" t="s">
        <v>26</v>
      </c>
      <c r="C114" s="252">
        <v>29125</v>
      </c>
      <c r="D114" s="452">
        <v>510</v>
      </c>
      <c r="E114" s="666">
        <f>VLOOKUP(C114,'[1]2024 HB Fee Schedule'!$B:$F,5,FALSE)</f>
        <v>417.72680000000003</v>
      </c>
      <c r="F114" s="485">
        <f t="shared" si="1"/>
        <v>208.86340000000001</v>
      </c>
      <c r="G114" s="469" t="s">
        <v>25</v>
      </c>
      <c r="H114" s="469" t="s">
        <v>25</v>
      </c>
      <c r="I114" s="469" t="s">
        <v>25</v>
      </c>
      <c r="J114" s="469" t="s">
        <v>25</v>
      </c>
      <c r="K114" s="469" t="s">
        <v>25</v>
      </c>
      <c r="L114" s="469" t="s">
        <v>25</v>
      </c>
      <c r="M114" s="469" t="s">
        <v>25</v>
      </c>
      <c r="N114" s="469" t="s">
        <v>25</v>
      </c>
      <c r="O114" s="469" t="s">
        <v>25</v>
      </c>
      <c r="P114" s="469" t="s">
        <v>25</v>
      </c>
      <c r="Q114" s="469" t="s">
        <v>25</v>
      </c>
      <c r="R114" s="383">
        <v>281.25</v>
      </c>
      <c r="S114" s="382">
        <v>281.25</v>
      </c>
      <c r="T114" s="469" t="s">
        <v>25</v>
      </c>
      <c r="U114" s="384">
        <v>150</v>
      </c>
      <c r="V114" s="379">
        <v>150</v>
      </c>
      <c r="W114" s="379">
        <v>281.25</v>
      </c>
    </row>
    <row r="115" spans="1:23" ht="15" thickBot="1" x14ac:dyDescent="0.4">
      <c r="A115" s="553" t="s">
        <v>74</v>
      </c>
      <c r="B115" s="385" t="s">
        <v>24</v>
      </c>
      <c r="C115" s="251">
        <v>29130</v>
      </c>
      <c r="D115" s="378">
        <v>960</v>
      </c>
      <c r="E115" s="666">
        <v>151.77000000000001</v>
      </c>
      <c r="F115" s="485">
        <f t="shared" si="1"/>
        <v>75.885000000000005</v>
      </c>
      <c r="G115" s="469" t="s">
        <v>25</v>
      </c>
      <c r="H115" s="469" t="s">
        <v>25</v>
      </c>
      <c r="I115" s="469" t="s">
        <v>25</v>
      </c>
      <c r="J115" s="469" t="s">
        <v>25</v>
      </c>
      <c r="K115" s="469" t="s">
        <v>25</v>
      </c>
      <c r="L115" s="469" t="s">
        <v>25</v>
      </c>
      <c r="M115" s="469" t="s">
        <v>25</v>
      </c>
      <c r="N115" s="469" t="s">
        <v>25</v>
      </c>
      <c r="O115" s="469" t="s">
        <v>25</v>
      </c>
      <c r="P115" s="469" t="s">
        <v>25</v>
      </c>
      <c r="Q115" s="469" t="s">
        <v>25</v>
      </c>
      <c r="R115" s="471">
        <v>110.43</v>
      </c>
      <c r="S115" s="469" t="s">
        <v>25</v>
      </c>
      <c r="T115" s="469" t="s">
        <v>25</v>
      </c>
      <c r="U115" s="469" t="s">
        <v>25</v>
      </c>
      <c r="V115" s="379">
        <v>110.43</v>
      </c>
      <c r="W115" s="379">
        <v>110.43</v>
      </c>
    </row>
    <row r="116" spans="1:23" ht="15" thickBot="1" x14ac:dyDescent="0.4">
      <c r="A116" s="554"/>
      <c r="B116" s="390" t="s">
        <v>26</v>
      </c>
      <c r="C116" s="252">
        <v>29130</v>
      </c>
      <c r="D116" s="452">
        <v>510</v>
      </c>
      <c r="E116" s="666">
        <f>VLOOKUP(C116,'[1]2024 HB Fee Schedule'!$B:$F,5,FALSE)</f>
        <v>318.58929999999998</v>
      </c>
      <c r="F116" s="485">
        <f t="shared" si="1"/>
        <v>159.29464999999999</v>
      </c>
      <c r="G116" s="469" t="s">
        <v>25</v>
      </c>
      <c r="H116" s="469" t="s">
        <v>25</v>
      </c>
      <c r="I116" s="469" t="s">
        <v>25</v>
      </c>
      <c r="J116" s="469" t="s">
        <v>25</v>
      </c>
      <c r="K116" s="469" t="s">
        <v>25</v>
      </c>
      <c r="L116" s="469" t="s">
        <v>25</v>
      </c>
      <c r="M116" s="469" t="s">
        <v>25</v>
      </c>
      <c r="N116" s="469" t="s">
        <v>25</v>
      </c>
      <c r="O116" s="469" t="s">
        <v>25</v>
      </c>
      <c r="P116" s="469" t="s">
        <v>25</v>
      </c>
      <c r="Q116" s="469" t="s">
        <v>25</v>
      </c>
      <c r="R116" s="383">
        <v>214.5</v>
      </c>
      <c r="S116" s="382">
        <v>214.5</v>
      </c>
      <c r="T116" s="469" t="s">
        <v>25</v>
      </c>
      <c r="U116" s="384">
        <v>114.4</v>
      </c>
      <c r="V116" s="379">
        <v>114.4</v>
      </c>
      <c r="W116" s="379">
        <v>214.5</v>
      </c>
    </row>
    <row r="117" spans="1:23" ht="15" thickBot="1" x14ac:dyDescent="0.4">
      <c r="A117" s="550" t="s">
        <v>75</v>
      </c>
      <c r="B117" s="385" t="s">
        <v>24</v>
      </c>
      <c r="C117" s="251">
        <v>29505</v>
      </c>
      <c r="D117" s="378">
        <v>960</v>
      </c>
      <c r="E117" s="666">
        <v>339.84</v>
      </c>
      <c r="F117" s="485">
        <f t="shared" si="1"/>
        <v>169.92</v>
      </c>
      <c r="G117" s="469" t="s">
        <v>25</v>
      </c>
      <c r="H117" s="469" t="s">
        <v>25</v>
      </c>
      <c r="I117" s="469" t="s">
        <v>25</v>
      </c>
      <c r="J117" s="469" t="s">
        <v>25</v>
      </c>
      <c r="K117" s="469" t="s">
        <v>25</v>
      </c>
      <c r="L117" s="469" t="s">
        <v>25</v>
      </c>
      <c r="M117" s="469" t="s">
        <v>25</v>
      </c>
      <c r="N117" s="469" t="s">
        <v>25</v>
      </c>
      <c r="O117" s="469" t="s">
        <v>25</v>
      </c>
      <c r="P117" s="469" t="s">
        <v>25</v>
      </c>
      <c r="Q117" s="469" t="s">
        <v>25</v>
      </c>
      <c r="R117" s="471">
        <v>240.5025</v>
      </c>
      <c r="S117" s="469" t="s">
        <v>25</v>
      </c>
      <c r="T117" s="469" t="s">
        <v>25</v>
      </c>
      <c r="U117" s="469" t="s">
        <v>25</v>
      </c>
      <c r="V117" s="379">
        <v>240.5025</v>
      </c>
      <c r="W117" s="379">
        <v>240.5025</v>
      </c>
    </row>
    <row r="118" spans="1:23" ht="15" thickBot="1" x14ac:dyDescent="0.4">
      <c r="A118" s="551"/>
      <c r="B118" s="390" t="s">
        <v>26</v>
      </c>
      <c r="C118" s="252">
        <v>29505</v>
      </c>
      <c r="D118" s="452">
        <v>510</v>
      </c>
      <c r="E118" s="666">
        <f>VLOOKUP(C118,'[1]2024 HB Fee Schedule'!$B:$F,5,FALSE)</f>
        <v>1106.1479000000002</v>
      </c>
      <c r="F118" s="485">
        <f t="shared" si="1"/>
        <v>553.07395000000008</v>
      </c>
      <c r="G118" s="469" t="s">
        <v>25</v>
      </c>
      <c r="H118" s="469" t="s">
        <v>25</v>
      </c>
      <c r="I118" s="469" t="s">
        <v>25</v>
      </c>
      <c r="J118" s="469" t="s">
        <v>25</v>
      </c>
      <c r="K118" s="469" t="s">
        <v>25</v>
      </c>
      <c r="L118" s="469" t="s">
        <v>25</v>
      </c>
      <c r="M118" s="469" t="s">
        <v>25</v>
      </c>
      <c r="N118" s="469" t="s">
        <v>25</v>
      </c>
      <c r="O118" s="469" t="s">
        <v>25</v>
      </c>
      <c r="P118" s="469" t="s">
        <v>25</v>
      </c>
      <c r="Q118" s="469" t="s">
        <v>25</v>
      </c>
      <c r="R118" s="383">
        <v>744.75</v>
      </c>
      <c r="S118" s="382">
        <v>744.75</v>
      </c>
      <c r="T118" s="469" t="s">
        <v>25</v>
      </c>
      <c r="U118" s="384">
        <v>397.20000000000005</v>
      </c>
      <c r="V118" s="379">
        <v>397.20000000000005</v>
      </c>
      <c r="W118" s="379">
        <v>744.75</v>
      </c>
    </row>
    <row r="119" spans="1:23" ht="15" thickBot="1" x14ac:dyDescent="0.4">
      <c r="A119" s="553" t="s">
        <v>76</v>
      </c>
      <c r="B119" s="385" t="s">
        <v>24</v>
      </c>
      <c r="C119" s="251">
        <v>29515</v>
      </c>
      <c r="D119" s="652">
        <v>960</v>
      </c>
      <c r="E119" s="666">
        <v>268.38</v>
      </c>
      <c r="F119" s="485">
        <f t="shared" si="1"/>
        <v>134.19</v>
      </c>
      <c r="G119" s="469" t="s">
        <v>25</v>
      </c>
      <c r="H119" s="469" t="s">
        <v>25</v>
      </c>
      <c r="I119" s="469" t="s">
        <v>25</v>
      </c>
      <c r="J119" s="469" t="s">
        <v>25</v>
      </c>
      <c r="K119" s="469" t="s">
        <v>25</v>
      </c>
      <c r="L119" s="469" t="s">
        <v>25</v>
      </c>
      <c r="M119" s="469" t="s">
        <v>25</v>
      </c>
      <c r="N119" s="469" t="s">
        <v>25</v>
      </c>
      <c r="O119" s="469" t="s">
        <v>25</v>
      </c>
      <c r="P119" s="469" t="s">
        <v>25</v>
      </c>
      <c r="Q119" s="469" t="s">
        <v>25</v>
      </c>
      <c r="R119" s="471">
        <v>196.71750000000003</v>
      </c>
      <c r="S119" s="469" t="s">
        <v>25</v>
      </c>
      <c r="T119" s="469" t="s">
        <v>25</v>
      </c>
      <c r="U119" s="469" t="s">
        <v>25</v>
      </c>
      <c r="V119" s="379">
        <v>196.71750000000003</v>
      </c>
      <c r="W119" s="379">
        <v>196.71750000000003</v>
      </c>
    </row>
    <row r="120" spans="1:23" ht="15" thickBot="1" x14ac:dyDescent="0.4">
      <c r="A120" s="552"/>
      <c r="B120" s="387" t="s">
        <v>26</v>
      </c>
      <c r="C120" s="388">
        <v>29515</v>
      </c>
      <c r="D120" s="454">
        <v>510</v>
      </c>
      <c r="E120" s="666">
        <f>VLOOKUP(C120,'[1]2024 HB Fee Schedule'!$B:$F,5,FALSE)</f>
        <v>397.68300000000005</v>
      </c>
      <c r="F120" s="485">
        <f t="shared" si="1"/>
        <v>198.84150000000002</v>
      </c>
      <c r="G120" s="469" t="s">
        <v>25</v>
      </c>
      <c r="H120" s="469" t="s">
        <v>25</v>
      </c>
      <c r="I120" s="469" t="s">
        <v>25</v>
      </c>
      <c r="J120" s="469" t="s">
        <v>25</v>
      </c>
      <c r="K120" s="469" t="s">
        <v>25</v>
      </c>
      <c r="L120" s="469" t="s">
        <v>25</v>
      </c>
      <c r="M120" s="469" t="s">
        <v>25</v>
      </c>
      <c r="N120" s="469" t="s">
        <v>25</v>
      </c>
      <c r="O120" s="469" t="s">
        <v>25</v>
      </c>
      <c r="P120" s="469" t="s">
        <v>25</v>
      </c>
      <c r="Q120" s="469" t="s">
        <v>25</v>
      </c>
      <c r="R120" s="383">
        <v>267.75</v>
      </c>
      <c r="S120" s="382">
        <v>267.75</v>
      </c>
      <c r="T120" s="469" t="s">
        <v>25</v>
      </c>
      <c r="U120" s="384">
        <v>142.80000000000001</v>
      </c>
      <c r="V120" s="379">
        <v>142.80000000000001</v>
      </c>
      <c r="W120" s="379">
        <v>267.75</v>
      </c>
    </row>
    <row r="121" spans="1:23" ht="43.4" customHeight="1" thickBot="1" x14ac:dyDescent="0.4">
      <c r="A121" s="565" t="s">
        <v>77</v>
      </c>
      <c r="B121" s="409" t="s">
        <v>24</v>
      </c>
      <c r="C121" s="251">
        <v>29826</v>
      </c>
      <c r="D121" s="652">
        <v>960</v>
      </c>
      <c r="E121" s="666">
        <v>570.36</v>
      </c>
      <c r="F121" s="485">
        <f t="shared" si="1"/>
        <v>285.18</v>
      </c>
      <c r="G121" s="469" t="s">
        <v>25</v>
      </c>
      <c r="H121" s="469" t="s">
        <v>25</v>
      </c>
      <c r="I121" s="469" t="s">
        <v>25</v>
      </c>
      <c r="J121" s="469" t="s">
        <v>25</v>
      </c>
      <c r="K121" s="469" t="s">
        <v>25</v>
      </c>
      <c r="L121" s="469" t="s">
        <v>25</v>
      </c>
      <c r="M121" s="469" t="s">
        <v>25</v>
      </c>
      <c r="N121" s="469" t="s">
        <v>25</v>
      </c>
      <c r="O121" s="469" t="s">
        <v>25</v>
      </c>
      <c r="P121" s="469" t="s">
        <v>25</v>
      </c>
      <c r="Q121" s="469" t="s">
        <v>25</v>
      </c>
      <c r="R121" s="471">
        <v>588.54</v>
      </c>
      <c r="S121" s="469" t="s">
        <v>25</v>
      </c>
      <c r="T121" s="469" t="s">
        <v>25</v>
      </c>
      <c r="U121" s="469" t="s">
        <v>25</v>
      </c>
      <c r="V121" s="379">
        <v>588.54</v>
      </c>
      <c r="W121" s="379">
        <v>588.54</v>
      </c>
    </row>
    <row r="122" spans="1:23" ht="15" thickBot="1" x14ac:dyDescent="0.4">
      <c r="A122" s="566"/>
      <c r="B122" s="410" t="s">
        <v>26</v>
      </c>
      <c r="C122" s="121">
        <v>29826</v>
      </c>
      <c r="D122" s="648">
        <v>360</v>
      </c>
      <c r="E122" s="666">
        <f>VLOOKUP(C122,'[1]2024 HB Fee Schedule'!$B:$F,5,FALSE)</f>
        <v>0.01</v>
      </c>
      <c r="F122" s="485">
        <f t="shared" si="1"/>
        <v>5.0000000000000001E-3</v>
      </c>
      <c r="G122" s="469" t="s">
        <v>25</v>
      </c>
      <c r="H122" s="469" t="s">
        <v>25</v>
      </c>
      <c r="I122" s="469" t="s">
        <v>25</v>
      </c>
      <c r="J122" s="469" t="s">
        <v>25</v>
      </c>
      <c r="K122" s="469" t="s">
        <v>25</v>
      </c>
      <c r="L122" s="469">
        <v>1903.0820900000001</v>
      </c>
      <c r="M122" s="469">
        <v>1616.2753700000003</v>
      </c>
      <c r="N122" s="469" t="s">
        <v>25</v>
      </c>
      <c r="O122" s="469" t="s">
        <v>25</v>
      </c>
      <c r="P122" s="469" t="s">
        <v>25</v>
      </c>
      <c r="Q122" s="469" t="s">
        <v>25</v>
      </c>
      <c r="R122" s="382">
        <v>2240.6775000000002</v>
      </c>
      <c r="S122" s="382">
        <v>2240.6775000000002</v>
      </c>
      <c r="T122" s="469" t="s">
        <v>25</v>
      </c>
      <c r="U122" s="382">
        <v>1195.028</v>
      </c>
      <c r="V122" s="379">
        <v>1195.028</v>
      </c>
      <c r="W122" s="379">
        <v>2240.6775000000002</v>
      </c>
    </row>
    <row r="123" spans="1:23" ht="15" thickBot="1" x14ac:dyDescent="0.4">
      <c r="A123" s="566"/>
      <c r="B123" s="411" t="s">
        <v>78</v>
      </c>
      <c r="C123" s="121">
        <v>3600000001</v>
      </c>
      <c r="D123" s="648"/>
      <c r="E123" s="394">
        <v>4885.7637999999997</v>
      </c>
      <c r="F123" s="485">
        <f t="shared" si="1"/>
        <v>2442.8818999999999</v>
      </c>
      <c r="G123" s="469" t="s">
        <v>25</v>
      </c>
      <c r="H123" s="469" t="s">
        <v>25</v>
      </c>
      <c r="I123" s="469" t="s">
        <v>25</v>
      </c>
      <c r="J123" s="469" t="s">
        <v>25</v>
      </c>
      <c r="K123" s="469" t="s">
        <v>25</v>
      </c>
      <c r="L123" s="469" t="s">
        <v>25</v>
      </c>
      <c r="M123" s="469" t="s">
        <v>25</v>
      </c>
      <c r="N123" s="469" t="s">
        <v>25</v>
      </c>
      <c r="O123" s="469" t="s">
        <v>25</v>
      </c>
      <c r="P123" s="469" t="s">
        <v>25</v>
      </c>
      <c r="Q123" s="469" t="s">
        <v>25</v>
      </c>
      <c r="R123" s="379">
        <v>12582</v>
      </c>
      <c r="S123" s="469" t="s">
        <v>25</v>
      </c>
      <c r="T123" s="469" t="s">
        <v>25</v>
      </c>
      <c r="U123" s="379">
        <v>6710.4000000000005</v>
      </c>
      <c r="V123" s="379">
        <v>6710.4000000000005</v>
      </c>
      <c r="W123" s="379">
        <v>12582</v>
      </c>
    </row>
    <row r="124" spans="1:23" ht="15" thickBot="1" x14ac:dyDescent="0.4">
      <c r="A124" s="566"/>
      <c r="B124" s="411" t="s">
        <v>79</v>
      </c>
      <c r="C124" s="121"/>
      <c r="D124" s="648">
        <v>710</v>
      </c>
      <c r="E124" s="674">
        <v>1392.4364</v>
      </c>
      <c r="F124" s="485">
        <f t="shared" si="1"/>
        <v>696.21820000000002</v>
      </c>
      <c r="G124" s="469" t="s">
        <v>25</v>
      </c>
      <c r="H124" s="469" t="s">
        <v>25</v>
      </c>
      <c r="I124" s="469" t="s">
        <v>25</v>
      </c>
      <c r="J124" s="469" t="s">
        <v>25</v>
      </c>
      <c r="K124" s="469" t="s">
        <v>25</v>
      </c>
      <c r="L124" s="469" t="s">
        <v>25</v>
      </c>
      <c r="M124" s="469" t="s">
        <v>25</v>
      </c>
      <c r="N124" s="469" t="s">
        <v>25</v>
      </c>
      <c r="O124" s="469" t="s">
        <v>25</v>
      </c>
      <c r="P124" s="469" t="s">
        <v>25</v>
      </c>
      <c r="Q124" s="469" t="s">
        <v>25</v>
      </c>
      <c r="R124" s="379">
        <v>937.5</v>
      </c>
      <c r="S124" s="382">
        <v>937.5</v>
      </c>
      <c r="T124" s="469" t="s">
        <v>25</v>
      </c>
      <c r="U124" s="379">
        <v>500</v>
      </c>
      <c r="V124" s="379">
        <v>500</v>
      </c>
      <c r="W124" s="379">
        <v>937.5</v>
      </c>
    </row>
    <row r="125" spans="1:23" ht="15" thickBot="1" x14ac:dyDescent="0.4">
      <c r="A125" s="566"/>
      <c r="B125" s="412" t="s">
        <v>80</v>
      </c>
      <c r="C125" s="388"/>
      <c r="D125" s="653">
        <v>370</v>
      </c>
      <c r="E125" s="413">
        <v>5920</v>
      </c>
      <c r="F125" s="485">
        <f t="shared" si="1"/>
        <v>2960</v>
      </c>
      <c r="G125" s="469" t="s">
        <v>25</v>
      </c>
      <c r="H125" s="469" t="s">
        <v>25</v>
      </c>
      <c r="I125" s="469" t="s">
        <v>25</v>
      </c>
      <c r="J125" s="469" t="s">
        <v>25</v>
      </c>
      <c r="K125" s="469" t="s">
        <v>25</v>
      </c>
      <c r="L125" s="469" t="s">
        <v>25</v>
      </c>
      <c r="M125" s="469" t="s">
        <v>25</v>
      </c>
      <c r="N125" s="469" t="s">
        <v>25</v>
      </c>
      <c r="O125" s="469" t="s">
        <v>25</v>
      </c>
      <c r="P125" s="469" t="s">
        <v>25</v>
      </c>
      <c r="Q125" s="469" t="s">
        <v>25</v>
      </c>
      <c r="R125" s="382">
        <v>4440</v>
      </c>
      <c r="S125" s="382">
        <v>4440</v>
      </c>
      <c r="T125" s="469" t="s">
        <v>25</v>
      </c>
      <c r="U125" s="382">
        <v>2368</v>
      </c>
      <c r="V125" s="379">
        <v>2368</v>
      </c>
      <c r="W125" s="379">
        <v>4440</v>
      </c>
    </row>
    <row r="126" spans="1:23" ht="15" thickBot="1" x14ac:dyDescent="0.4">
      <c r="A126" s="568" t="s">
        <v>81</v>
      </c>
      <c r="B126" s="409" t="s">
        <v>24</v>
      </c>
      <c r="C126" s="251">
        <v>29827</v>
      </c>
      <c r="D126" s="652">
        <v>960</v>
      </c>
      <c r="E126" s="666">
        <v>3731.91</v>
      </c>
      <c r="F126" s="485">
        <f t="shared" si="1"/>
        <v>1865.9549999999999</v>
      </c>
      <c r="G126" s="469" t="s">
        <v>25</v>
      </c>
      <c r="H126" s="469" t="s">
        <v>25</v>
      </c>
      <c r="I126" s="469" t="s">
        <v>25</v>
      </c>
      <c r="J126" s="469" t="s">
        <v>25</v>
      </c>
      <c r="K126" s="469" t="s">
        <v>25</v>
      </c>
      <c r="L126" s="469" t="s">
        <v>25</v>
      </c>
      <c r="M126" s="469" t="s">
        <v>25</v>
      </c>
      <c r="N126" s="469" t="s">
        <v>25</v>
      </c>
      <c r="O126" s="469" t="s">
        <v>25</v>
      </c>
      <c r="P126" s="469" t="s">
        <v>25</v>
      </c>
      <c r="Q126" s="469" t="s">
        <v>25</v>
      </c>
      <c r="R126" s="471">
        <v>5864.25</v>
      </c>
      <c r="S126" s="469" t="s">
        <v>25</v>
      </c>
      <c r="T126" s="469" t="s">
        <v>25</v>
      </c>
      <c r="U126" s="469" t="s">
        <v>25</v>
      </c>
      <c r="V126" s="379">
        <v>5864.25</v>
      </c>
      <c r="W126" s="379">
        <v>5864.25</v>
      </c>
    </row>
    <row r="127" spans="1:23" ht="15" thickBot="1" x14ac:dyDescent="0.4">
      <c r="A127" s="569"/>
      <c r="B127" s="410" t="s">
        <v>26</v>
      </c>
      <c r="C127" s="121">
        <v>29827</v>
      </c>
      <c r="D127" s="648">
        <v>360</v>
      </c>
      <c r="E127" s="666">
        <f>VLOOKUP(C127,'[1]2024 HB Fee Schedule'!$B:$F,5,FALSE)</f>
        <v>0.01</v>
      </c>
      <c r="F127" s="485">
        <f t="shared" si="1"/>
        <v>5.0000000000000001E-3</v>
      </c>
      <c r="G127" s="469" t="s">
        <v>25</v>
      </c>
      <c r="H127" s="469" t="s">
        <v>25</v>
      </c>
      <c r="I127" s="469" t="s">
        <v>25</v>
      </c>
      <c r="J127" s="469" t="s">
        <v>25</v>
      </c>
      <c r="K127" s="469" t="s">
        <v>25</v>
      </c>
      <c r="L127" s="469">
        <v>8320.1946100000005</v>
      </c>
      <c r="M127" s="469">
        <v>7066.2877300000009</v>
      </c>
      <c r="N127" s="469" t="s">
        <v>25</v>
      </c>
      <c r="O127" s="469" t="s">
        <v>25</v>
      </c>
      <c r="P127" s="469" t="s">
        <v>25</v>
      </c>
      <c r="Q127" s="469" t="s">
        <v>25</v>
      </c>
      <c r="R127" s="382">
        <v>9796.1475000000009</v>
      </c>
      <c r="S127" s="382">
        <v>9796.1475000000009</v>
      </c>
      <c r="T127" s="469" t="s">
        <v>25</v>
      </c>
      <c r="U127" s="382">
        <v>5224.612000000001</v>
      </c>
      <c r="V127" s="379">
        <v>5224.612000000001</v>
      </c>
      <c r="W127" s="379">
        <v>9796.1475000000009</v>
      </c>
    </row>
    <row r="128" spans="1:23" ht="15" thickBot="1" x14ac:dyDescent="0.4">
      <c r="A128" s="569"/>
      <c r="B128" s="411" t="s">
        <v>78</v>
      </c>
      <c r="C128" s="121">
        <v>3600000001</v>
      </c>
      <c r="D128" s="648">
        <v>360</v>
      </c>
      <c r="E128" s="394">
        <v>4885.7637999999997</v>
      </c>
      <c r="F128" s="485">
        <f t="shared" si="1"/>
        <v>2442.8818999999999</v>
      </c>
      <c r="G128" s="469" t="s">
        <v>25</v>
      </c>
      <c r="H128" s="469" t="s">
        <v>25</v>
      </c>
      <c r="I128" s="469" t="s">
        <v>25</v>
      </c>
      <c r="J128" s="469" t="s">
        <v>25</v>
      </c>
      <c r="K128" s="469" t="s">
        <v>25</v>
      </c>
      <c r="L128" s="469">
        <v>10686.312</v>
      </c>
      <c r="M128" s="469">
        <v>9075.8160000000007</v>
      </c>
      <c r="N128" s="469" t="s">
        <v>25</v>
      </c>
      <c r="O128" s="469" t="s">
        <v>25</v>
      </c>
      <c r="P128" s="469" t="s">
        <v>25</v>
      </c>
      <c r="Q128" s="469" t="s">
        <v>25</v>
      </c>
      <c r="R128" s="382">
        <v>12582</v>
      </c>
      <c r="S128" s="382">
        <v>12582</v>
      </c>
      <c r="T128" s="469" t="s">
        <v>25</v>
      </c>
      <c r="U128" s="382">
        <v>6710.4000000000005</v>
      </c>
      <c r="V128" s="379">
        <v>6710.4000000000005</v>
      </c>
      <c r="W128" s="379">
        <v>12582</v>
      </c>
    </row>
    <row r="129" spans="1:23" ht="15" thickBot="1" x14ac:dyDescent="0.4">
      <c r="A129" s="569"/>
      <c r="B129" s="411" t="s">
        <v>79</v>
      </c>
      <c r="C129" s="121"/>
      <c r="D129" s="648">
        <v>710</v>
      </c>
      <c r="E129" s="674">
        <v>1392.4364</v>
      </c>
      <c r="F129" s="485">
        <f t="shared" si="1"/>
        <v>696.21820000000002</v>
      </c>
      <c r="G129" s="469" t="s">
        <v>25</v>
      </c>
      <c r="H129" s="469" t="s">
        <v>25</v>
      </c>
      <c r="I129" s="469" t="s">
        <v>25</v>
      </c>
      <c r="J129" s="469" t="s">
        <v>25</v>
      </c>
      <c r="K129" s="469" t="s">
        <v>25</v>
      </c>
      <c r="L129" s="469" t="s">
        <v>25</v>
      </c>
      <c r="M129" s="469" t="s">
        <v>25</v>
      </c>
      <c r="N129" s="469" t="s">
        <v>25</v>
      </c>
      <c r="O129" s="469" t="s">
        <v>25</v>
      </c>
      <c r="P129" s="469" t="s">
        <v>25</v>
      </c>
      <c r="Q129" s="469" t="s">
        <v>25</v>
      </c>
      <c r="R129" s="379">
        <v>937.5</v>
      </c>
      <c r="S129" s="382">
        <v>937.5</v>
      </c>
      <c r="T129" s="469" t="s">
        <v>25</v>
      </c>
      <c r="U129" s="379">
        <v>500</v>
      </c>
      <c r="V129" s="379">
        <v>500</v>
      </c>
      <c r="W129" s="379">
        <v>937.5</v>
      </c>
    </row>
    <row r="130" spans="1:23" ht="15" thickBot="1" x14ac:dyDescent="0.4">
      <c r="A130" s="569"/>
      <c r="B130" s="410" t="s">
        <v>80</v>
      </c>
      <c r="C130" s="121"/>
      <c r="D130" s="648">
        <v>370</v>
      </c>
      <c r="E130" s="394">
        <v>5920</v>
      </c>
      <c r="F130" s="485">
        <f t="shared" si="1"/>
        <v>2960</v>
      </c>
      <c r="G130" s="469" t="s">
        <v>25</v>
      </c>
      <c r="H130" s="469" t="s">
        <v>25</v>
      </c>
      <c r="I130" s="469" t="s">
        <v>25</v>
      </c>
      <c r="J130" s="469" t="s">
        <v>25</v>
      </c>
      <c r="K130" s="469" t="s">
        <v>25</v>
      </c>
      <c r="L130" s="469" t="s">
        <v>25</v>
      </c>
      <c r="M130" s="469" t="s">
        <v>25</v>
      </c>
      <c r="N130" s="469" t="s">
        <v>25</v>
      </c>
      <c r="O130" s="469" t="s">
        <v>25</v>
      </c>
      <c r="P130" s="469" t="s">
        <v>25</v>
      </c>
      <c r="Q130" s="469" t="s">
        <v>25</v>
      </c>
      <c r="R130" s="382">
        <v>4440</v>
      </c>
      <c r="S130" s="382">
        <v>4440</v>
      </c>
      <c r="T130" s="469" t="s">
        <v>25</v>
      </c>
      <c r="U130" s="382">
        <v>2368</v>
      </c>
      <c r="V130" s="379">
        <v>2368</v>
      </c>
      <c r="W130" s="379">
        <v>4440</v>
      </c>
    </row>
    <row r="131" spans="1:23" ht="15" thickBot="1" x14ac:dyDescent="0.4">
      <c r="A131" s="570"/>
      <c r="B131" s="247" t="s">
        <v>82</v>
      </c>
      <c r="C131" s="414" t="s">
        <v>83</v>
      </c>
      <c r="D131" s="654" t="s">
        <v>84</v>
      </c>
      <c r="E131" s="415">
        <v>468.22</v>
      </c>
      <c r="F131" s="485">
        <f t="shared" ref="F131:F194" si="2">E131*0.5</f>
        <v>234.11</v>
      </c>
      <c r="G131" s="469" t="s">
        <v>25</v>
      </c>
      <c r="H131" s="469" t="s">
        <v>25</v>
      </c>
      <c r="I131" s="469" t="s">
        <v>25</v>
      </c>
      <c r="J131" s="469" t="s">
        <v>25</v>
      </c>
      <c r="K131" s="469" t="s">
        <v>25</v>
      </c>
      <c r="L131" s="469" t="s">
        <v>25</v>
      </c>
      <c r="M131" s="469" t="s">
        <v>25</v>
      </c>
      <c r="N131" s="469" t="s">
        <v>25</v>
      </c>
      <c r="O131" s="469" t="s">
        <v>25</v>
      </c>
      <c r="P131" s="469" t="s">
        <v>25</v>
      </c>
      <c r="Q131" s="469" t="s">
        <v>25</v>
      </c>
      <c r="R131" s="379">
        <v>351.16500000000002</v>
      </c>
      <c r="S131" s="469" t="s">
        <v>25</v>
      </c>
      <c r="T131" s="469" t="s">
        <v>25</v>
      </c>
      <c r="U131" s="379">
        <v>187.28800000000001</v>
      </c>
      <c r="V131" s="379">
        <v>187.28800000000001</v>
      </c>
      <c r="W131" s="379">
        <v>351.16500000000002</v>
      </c>
    </row>
    <row r="132" spans="1:23" ht="15" thickBot="1" x14ac:dyDescent="0.4">
      <c r="A132" s="565" t="s">
        <v>85</v>
      </c>
      <c r="B132" s="409" t="s">
        <v>24</v>
      </c>
      <c r="C132" s="251">
        <v>29828</v>
      </c>
      <c r="D132" s="652">
        <v>960</v>
      </c>
      <c r="E132" s="666">
        <v>3213.03</v>
      </c>
      <c r="F132" s="485">
        <f t="shared" si="2"/>
        <v>1606.5150000000001</v>
      </c>
      <c r="G132" s="469" t="s">
        <v>25</v>
      </c>
      <c r="H132" s="469" t="s">
        <v>25</v>
      </c>
      <c r="I132" s="469" t="s">
        <v>25</v>
      </c>
      <c r="J132" s="469" t="s">
        <v>25</v>
      </c>
      <c r="K132" s="469" t="s">
        <v>25</v>
      </c>
      <c r="L132" s="469" t="s">
        <v>25</v>
      </c>
      <c r="M132" s="469" t="s">
        <v>25</v>
      </c>
      <c r="N132" s="469" t="s">
        <v>25</v>
      </c>
      <c r="O132" s="469" t="s">
        <v>25</v>
      </c>
      <c r="P132" s="469" t="s">
        <v>25</v>
      </c>
      <c r="Q132" s="469" t="s">
        <v>25</v>
      </c>
      <c r="R132" s="471">
        <v>2380.0724999999998</v>
      </c>
      <c r="S132" s="469" t="s">
        <v>25</v>
      </c>
      <c r="T132" s="469" t="s">
        <v>25</v>
      </c>
      <c r="U132" s="469" t="s">
        <v>25</v>
      </c>
      <c r="V132" s="379">
        <v>2380.0724999999998</v>
      </c>
      <c r="W132" s="379">
        <v>2380.0724999999998</v>
      </c>
    </row>
    <row r="133" spans="1:23" ht="15" thickBot="1" x14ac:dyDescent="0.4">
      <c r="A133" s="566"/>
      <c r="B133" s="410" t="s">
        <v>26</v>
      </c>
      <c r="C133" s="121">
        <v>29828</v>
      </c>
      <c r="D133" s="648">
        <v>360</v>
      </c>
      <c r="E133" s="666">
        <f>VLOOKUP(C133,'[1]2024 HB Fee Schedule'!$B:$F,5,FALSE)</f>
        <v>0.01</v>
      </c>
      <c r="F133" s="485">
        <f t="shared" si="2"/>
        <v>5.0000000000000001E-3</v>
      </c>
      <c r="G133" s="469" t="s">
        <v>25</v>
      </c>
      <c r="H133" s="469" t="s">
        <v>25</v>
      </c>
      <c r="I133" s="469" t="s">
        <v>25</v>
      </c>
      <c r="J133" s="469" t="s">
        <v>25</v>
      </c>
      <c r="K133" s="469" t="s">
        <v>25</v>
      </c>
      <c r="L133" s="469">
        <v>8317.3281100000004</v>
      </c>
      <c r="M133" s="469">
        <v>7063.8532300000006</v>
      </c>
      <c r="N133" s="469" t="s">
        <v>25</v>
      </c>
      <c r="O133" s="469" t="s">
        <v>25</v>
      </c>
      <c r="P133" s="469" t="s">
        <v>25</v>
      </c>
      <c r="Q133" s="469" t="s">
        <v>25</v>
      </c>
      <c r="R133" s="382">
        <v>9792.7725000000009</v>
      </c>
      <c r="S133" s="382">
        <v>9792.7725000000009</v>
      </c>
      <c r="T133" s="469" t="s">
        <v>25</v>
      </c>
      <c r="U133" s="382">
        <v>5222.8120000000008</v>
      </c>
      <c r="V133" s="379">
        <v>5222.8120000000008</v>
      </c>
      <c r="W133" s="379">
        <v>9792.7725000000009</v>
      </c>
    </row>
    <row r="134" spans="1:23" ht="15" thickBot="1" x14ac:dyDescent="0.4">
      <c r="A134" s="566"/>
      <c r="B134" s="411" t="s">
        <v>78</v>
      </c>
      <c r="C134" s="121">
        <v>3600000001</v>
      </c>
      <c r="D134" s="648">
        <v>360</v>
      </c>
      <c r="E134" s="394">
        <v>4885.7637999999997</v>
      </c>
      <c r="F134" s="485">
        <f t="shared" si="2"/>
        <v>2442.8818999999999</v>
      </c>
      <c r="G134" s="469" t="s">
        <v>25</v>
      </c>
      <c r="H134" s="469" t="s">
        <v>25</v>
      </c>
      <c r="I134" s="469" t="s">
        <v>25</v>
      </c>
      <c r="J134" s="469" t="s">
        <v>25</v>
      </c>
      <c r="K134" s="469" t="s">
        <v>25</v>
      </c>
      <c r="L134" s="469">
        <v>10686.312</v>
      </c>
      <c r="M134" s="469">
        <v>9075.8160000000007</v>
      </c>
      <c r="N134" s="469" t="s">
        <v>25</v>
      </c>
      <c r="O134" s="469" t="s">
        <v>25</v>
      </c>
      <c r="P134" s="469" t="s">
        <v>25</v>
      </c>
      <c r="Q134" s="469" t="s">
        <v>25</v>
      </c>
      <c r="R134" s="382">
        <v>12582</v>
      </c>
      <c r="S134" s="382">
        <v>12582</v>
      </c>
      <c r="T134" s="469" t="s">
        <v>25</v>
      </c>
      <c r="U134" s="382">
        <v>6710.4000000000005</v>
      </c>
      <c r="V134" s="379">
        <v>6710.4000000000005</v>
      </c>
      <c r="W134" s="379">
        <v>12582</v>
      </c>
    </row>
    <row r="135" spans="1:23" ht="15" thickBot="1" x14ac:dyDescent="0.4">
      <c r="A135" s="566"/>
      <c r="B135" s="411" t="s">
        <v>79</v>
      </c>
      <c r="C135" s="121"/>
      <c r="D135" s="648">
        <v>710</v>
      </c>
      <c r="E135" s="674">
        <v>1392.4364</v>
      </c>
      <c r="F135" s="485">
        <f t="shared" si="2"/>
        <v>696.21820000000002</v>
      </c>
      <c r="G135" s="469" t="s">
        <v>25</v>
      </c>
      <c r="H135" s="469" t="s">
        <v>25</v>
      </c>
      <c r="I135" s="469" t="s">
        <v>25</v>
      </c>
      <c r="J135" s="469" t="s">
        <v>25</v>
      </c>
      <c r="K135" s="469" t="s">
        <v>25</v>
      </c>
      <c r="L135" s="469" t="s">
        <v>25</v>
      </c>
      <c r="M135" s="469" t="s">
        <v>25</v>
      </c>
      <c r="N135" s="469" t="s">
        <v>25</v>
      </c>
      <c r="O135" s="469" t="s">
        <v>25</v>
      </c>
      <c r="P135" s="469" t="s">
        <v>25</v>
      </c>
      <c r="Q135" s="469" t="s">
        <v>25</v>
      </c>
      <c r="R135" s="379">
        <v>937.5</v>
      </c>
      <c r="S135" s="382">
        <v>937.5</v>
      </c>
      <c r="T135" s="469" t="s">
        <v>25</v>
      </c>
      <c r="U135" s="379">
        <v>500</v>
      </c>
      <c r="V135" s="379">
        <v>500</v>
      </c>
      <c r="W135" s="379">
        <v>937.5</v>
      </c>
    </row>
    <row r="136" spans="1:23" ht="15" thickBot="1" x14ac:dyDescent="0.4">
      <c r="A136" s="566"/>
      <c r="B136" s="402" t="s">
        <v>86</v>
      </c>
      <c r="C136" s="121"/>
      <c r="D136" s="648">
        <v>370</v>
      </c>
      <c r="E136" s="394">
        <v>5920</v>
      </c>
      <c r="F136" s="485">
        <f t="shared" si="2"/>
        <v>2960</v>
      </c>
      <c r="G136" s="469" t="s">
        <v>25</v>
      </c>
      <c r="H136" s="469" t="s">
        <v>25</v>
      </c>
      <c r="I136" s="469" t="s">
        <v>25</v>
      </c>
      <c r="J136" s="469" t="s">
        <v>25</v>
      </c>
      <c r="K136" s="469" t="s">
        <v>25</v>
      </c>
      <c r="L136" s="469" t="s">
        <v>25</v>
      </c>
      <c r="M136" s="469" t="s">
        <v>25</v>
      </c>
      <c r="N136" s="469" t="s">
        <v>25</v>
      </c>
      <c r="O136" s="469" t="s">
        <v>25</v>
      </c>
      <c r="P136" s="469" t="s">
        <v>25</v>
      </c>
      <c r="Q136" s="469" t="s">
        <v>25</v>
      </c>
      <c r="R136" s="382">
        <v>4440</v>
      </c>
      <c r="S136" s="382">
        <v>4440</v>
      </c>
      <c r="T136" s="469" t="s">
        <v>25</v>
      </c>
      <c r="U136" s="382">
        <v>2368</v>
      </c>
      <c r="V136" s="379">
        <v>2368</v>
      </c>
      <c r="W136" s="379">
        <v>4440</v>
      </c>
    </row>
    <row r="137" spans="1:23" ht="15" thickBot="1" x14ac:dyDescent="0.4">
      <c r="A137" s="567"/>
      <c r="B137" s="247" t="s">
        <v>82</v>
      </c>
      <c r="C137" s="416" t="s">
        <v>87</v>
      </c>
      <c r="D137" s="655">
        <v>963</v>
      </c>
      <c r="E137" s="415">
        <v>368.43</v>
      </c>
      <c r="F137" s="485">
        <f t="shared" si="2"/>
        <v>184.215</v>
      </c>
      <c r="G137" s="469" t="s">
        <v>25</v>
      </c>
      <c r="H137" s="469" t="s">
        <v>25</v>
      </c>
      <c r="I137" s="469" t="s">
        <v>25</v>
      </c>
      <c r="J137" s="469" t="s">
        <v>25</v>
      </c>
      <c r="K137" s="469" t="s">
        <v>25</v>
      </c>
      <c r="L137" s="469" t="s">
        <v>25</v>
      </c>
      <c r="M137" s="469" t="s">
        <v>25</v>
      </c>
      <c r="N137" s="469" t="s">
        <v>25</v>
      </c>
      <c r="O137" s="469" t="s">
        <v>25</v>
      </c>
      <c r="P137" s="469" t="s">
        <v>25</v>
      </c>
      <c r="Q137" s="469" t="s">
        <v>25</v>
      </c>
      <c r="R137" s="379">
        <v>276.32249999999999</v>
      </c>
      <c r="S137" s="469" t="s">
        <v>25</v>
      </c>
      <c r="T137" s="469" t="s">
        <v>25</v>
      </c>
      <c r="U137" s="379">
        <v>147.37200000000001</v>
      </c>
      <c r="V137" s="379">
        <v>147.37200000000001</v>
      </c>
      <c r="W137" s="379">
        <v>276.32249999999999</v>
      </c>
    </row>
    <row r="138" spans="1:23" ht="15" thickBot="1" x14ac:dyDescent="0.4">
      <c r="A138" s="566" t="s">
        <v>88</v>
      </c>
      <c r="B138" s="417" t="s">
        <v>24</v>
      </c>
      <c r="C138" s="418">
        <v>29882</v>
      </c>
      <c r="D138" s="652">
        <v>960</v>
      </c>
      <c r="E138" s="666">
        <v>2440.0500000000002</v>
      </c>
      <c r="F138" s="485">
        <f t="shared" si="2"/>
        <v>1220.0250000000001</v>
      </c>
      <c r="G138" s="469" t="s">
        <v>25</v>
      </c>
      <c r="H138" s="469" t="s">
        <v>25</v>
      </c>
      <c r="I138" s="469" t="s">
        <v>25</v>
      </c>
      <c r="J138" s="469" t="s">
        <v>25</v>
      </c>
      <c r="K138" s="469" t="s">
        <v>25</v>
      </c>
      <c r="L138" s="469" t="s">
        <v>25</v>
      </c>
      <c r="M138" s="469" t="s">
        <v>25</v>
      </c>
      <c r="N138" s="469" t="s">
        <v>25</v>
      </c>
      <c r="O138" s="469" t="s">
        <v>25</v>
      </c>
      <c r="P138" s="469" t="s">
        <v>25</v>
      </c>
      <c r="Q138" s="469" t="s">
        <v>25</v>
      </c>
      <c r="R138" s="471">
        <v>2827.5</v>
      </c>
      <c r="S138" s="469" t="s">
        <v>25</v>
      </c>
      <c r="T138" s="469" t="s">
        <v>25</v>
      </c>
      <c r="U138" s="469" t="s">
        <v>25</v>
      </c>
      <c r="V138" s="379">
        <v>2827.5</v>
      </c>
      <c r="W138" s="379">
        <v>2827.5</v>
      </c>
    </row>
    <row r="139" spans="1:23" ht="15" thickBot="1" x14ac:dyDescent="0.4">
      <c r="A139" s="566"/>
      <c r="B139" s="410" t="s">
        <v>26</v>
      </c>
      <c r="C139" s="121">
        <v>29882</v>
      </c>
      <c r="D139" s="648">
        <v>360</v>
      </c>
      <c r="E139" s="666">
        <f>VLOOKUP(C139,'[1]2024 HB Fee Schedule'!$B:$F,5,FALSE)</f>
        <v>0.01</v>
      </c>
      <c r="F139" s="485">
        <f t="shared" si="2"/>
        <v>5.0000000000000001E-3</v>
      </c>
      <c r="G139" s="469" t="s">
        <v>25</v>
      </c>
      <c r="H139" s="469" t="s">
        <v>25</v>
      </c>
      <c r="I139" s="469" t="s">
        <v>25</v>
      </c>
      <c r="J139" s="469" t="s">
        <v>25</v>
      </c>
      <c r="K139" s="469" t="s">
        <v>25</v>
      </c>
      <c r="L139" s="469">
        <v>3806.1641800000002</v>
      </c>
      <c r="M139" s="469">
        <v>3232.5507400000006</v>
      </c>
      <c r="N139" s="469" t="s">
        <v>25</v>
      </c>
      <c r="O139" s="469" t="s">
        <v>25</v>
      </c>
      <c r="P139" s="469" t="s">
        <v>25</v>
      </c>
      <c r="Q139" s="469" t="s">
        <v>25</v>
      </c>
      <c r="R139" s="382">
        <v>4481.3550000000005</v>
      </c>
      <c r="S139" s="382">
        <v>4481.3550000000005</v>
      </c>
      <c r="T139" s="469" t="s">
        <v>25</v>
      </c>
      <c r="U139" s="382">
        <v>2390.056</v>
      </c>
      <c r="V139" s="379">
        <v>2390.056</v>
      </c>
      <c r="W139" s="379">
        <v>4481.3550000000005</v>
      </c>
    </row>
    <row r="140" spans="1:23" ht="15" thickBot="1" x14ac:dyDescent="0.4">
      <c r="A140" s="566"/>
      <c r="B140" s="411" t="s">
        <v>78</v>
      </c>
      <c r="C140" s="121">
        <v>3600000001</v>
      </c>
      <c r="D140" s="648">
        <v>360</v>
      </c>
      <c r="E140" s="394">
        <v>4885.7637999999997</v>
      </c>
      <c r="F140" s="485">
        <f t="shared" si="2"/>
        <v>2442.8818999999999</v>
      </c>
      <c r="G140" s="469" t="s">
        <v>25</v>
      </c>
      <c r="H140" s="469" t="s">
        <v>25</v>
      </c>
      <c r="I140" s="469" t="s">
        <v>25</v>
      </c>
      <c r="J140" s="469" t="s">
        <v>25</v>
      </c>
      <c r="K140" s="469" t="s">
        <v>25</v>
      </c>
      <c r="L140" s="469">
        <v>10686.312</v>
      </c>
      <c r="M140" s="469">
        <v>9075.8160000000007</v>
      </c>
      <c r="N140" s="469" t="s">
        <v>25</v>
      </c>
      <c r="O140" s="469" t="s">
        <v>25</v>
      </c>
      <c r="P140" s="469" t="s">
        <v>25</v>
      </c>
      <c r="Q140" s="469" t="s">
        <v>25</v>
      </c>
      <c r="R140" s="382">
        <v>12582</v>
      </c>
      <c r="S140" s="382">
        <v>12582</v>
      </c>
      <c r="T140" s="469" t="s">
        <v>25</v>
      </c>
      <c r="U140" s="382">
        <v>6710.4000000000005</v>
      </c>
      <c r="V140" s="379">
        <v>6710.4000000000005</v>
      </c>
      <c r="W140" s="379">
        <v>12582</v>
      </c>
    </row>
    <row r="141" spans="1:23" ht="15" thickBot="1" x14ac:dyDescent="0.4">
      <c r="A141" s="566"/>
      <c r="B141" s="411" t="s">
        <v>79</v>
      </c>
      <c r="C141" s="121"/>
      <c r="D141" s="648">
        <v>710</v>
      </c>
      <c r="E141" s="674">
        <v>1392.4364</v>
      </c>
      <c r="F141" s="485">
        <f t="shared" si="2"/>
        <v>696.21820000000002</v>
      </c>
      <c r="G141" s="469" t="s">
        <v>25</v>
      </c>
      <c r="H141" s="469" t="s">
        <v>25</v>
      </c>
      <c r="I141" s="469" t="s">
        <v>25</v>
      </c>
      <c r="J141" s="469" t="s">
        <v>25</v>
      </c>
      <c r="K141" s="469" t="s">
        <v>25</v>
      </c>
      <c r="L141" s="469" t="s">
        <v>25</v>
      </c>
      <c r="M141" s="469" t="s">
        <v>25</v>
      </c>
      <c r="N141" s="469" t="s">
        <v>25</v>
      </c>
      <c r="O141" s="469" t="s">
        <v>25</v>
      </c>
      <c r="P141" s="469" t="s">
        <v>25</v>
      </c>
      <c r="Q141" s="469" t="s">
        <v>25</v>
      </c>
      <c r="R141" s="379">
        <v>937.5</v>
      </c>
      <c r="S141" s="382">
        <v>937.5</v>
      </c>
      <c r="T141" s="469" t="s">
        <v>25</v>
      </c>
      <c r="U141" s="379">
        <v>500</v>
      </c>
      <c r="V141" s="379">
        <v>500</v>
      </c>
      <c r="W141" s="379">
        <v>937.5</v>
      </c>
    </row>
    <row r="142" spans="1:23" ht="15" thickBot="1" x14ac:dyDescent="0.4">
      <c r="A142" s="566"/>
      <c r="B142" s="402" t="s">
        <v>86</v>
      </c>
      <c r="C142" s="121"/>
      <c r="D142" s="648">
        <v>370</v>
      </c>
      <c r="E142" s="394">
        <v>5920</v>
      </c>
      <c r="F142" s="485">
        <f t="shared" si="2"/>
        <v>2960</v>
      </c>
      <c r="G142" s="469" t="s">
        <v>25</v>
      </c>
      <c r="H142" s="469" t="s">
        <v>25</v>
      </c>
      <c r="I142" s="469" t="s">
        <v>25</v>
      </c>
      <c r="J142" s="469" t="s">
        <v>25</v>
      </c>
      <c r="K142" s="469" t="s">
        <v>25</v>
      </c>
      <c r="L142" s="469" t="s">
        <v>25</v>
      </c>
      <c r="M142" s="469" t="s">
        <v>25</v>
      </c>
      <c r="N142" s="469" t="s">
        <v>25</v>
      </c>
      <c r="O142" s="469" t="s">
        <v>25</v>
      </c>
      <c r="P142" s="469" t="s">
        <v>25</v>
      </c>
      <c r="Q142" s="469" t="s">
        <v>25</v>
      </c>
      <c r="R142" s="382">
        <v>4440</v>
      </c>
      <c r="S142" s="382">
        <v>4440</v>
      </c>
      <c r="T142" s="469" t="s">
        <v>25</v>
      </c>
      <c r="U142" s="382">
        <v>2368</v>
      </c>
      <c r="V142" s="379">
        <v>2368</v>
      </c>
      <c r="W142" s="379">
        <v>4440</v>
      </c>
    </row>
    <row r="143" spans="1:23" ht="15" thickBot="1" x14ac:dyDescent="0.4">
      <c r="A143" s="567"/>
      <c r="B143" s="247" t="s">
        <v>82</v>
      </c>
      <c r="C143" s="416" t="s">
        <v>83</v>
      </c>
      <c r="D143" s="655">
        <v>963</v>
      </c>
      <c r="E143" s="415">
        <v>468.22</v>
      </c>
      <c r="F143" s="485">
        <f t="shared" si="2"/>
        <v>234.11</v>
      </c>
      <c r="G143" s="469" t="s">
        <v>25</v>
      </c>
      <c r="H143" s="469" t="s">
        <v>25</v>
      </c>
      <c r="I143" s="469" t="s">
        <v>25</v>
      </c>
      <c r="J143" s="469" t="s">
        <v>25</v>
      </c>
      <c r="K143" s="469" t="s">
        <v>25</v>
      </c>
      <c r="L143" s="469" t="s">
        <v>25</v>
      </c>
      <c r="M143" s="469" t="s">
        <v>25</v>
      </c>
      <c r="N143" s="469" t="s">
        <v>25</v>
      </c>
      <c r="O143" s="469" t="s">
        <v>25</v>
      </c>
      <c r="P143" s="469" t="s">
        <v>25</v>
      </c>
      <c r="Q143" s="469" t="s">
        <v>25</v>
      </c>
      <c r="R143" s="379">
        <v>351.16500000000002</v>
      </c>
      <c r="S143" s="469" t="s">
        <v>25</v>
      </c>
      <c r="T143" s="469" t="s">
        <v>25</v>
      </c>
      <c r="U143" s="379">
        <v>187.28800000000001</v>
      </c>
      <c r="V143" s="379">
        <v>187.28800000000001</v>
      </c>
      <c r="W143" s="379">
        <v>351.16500000000002</v>
      </c>
    </row>
    <row r="144" spans="1:23" ht="15" thickBot="1" x14ac:dyDescent="0.4">
      <c r="A144" s="565" t="s">
        <v>89</v>
      </c>
      <c r="B144" s="409" t="s">
        <v>24</v>
      </c>
      <c r="C144" s="251">
        <v>29883</v>
      </c>
      <c r="D144" s="652">
        <v>960</v>
      </c>
      <c r="E144" s="666">
        <v>2972.7</v>
      </c>
      <c r="F144" s="485">
        <f t="shared" si="2"/>
        <v>1486.35</v>
      </c>
      <c r="G144" s="469" t="s">
        <v>25</v>
      </c>
      <c r="H144" s="469" t="s">
        <v>25</v>
      </c>
      <c r="I144" s="469" t="s">
        <v>25</v>
      </c>
      <c r="J144" s="469" t="s">
        <v>25</v>
      </c>
      <c r="K144" s="469" t="s">
        <v>25</v>
      </c>
      <c r="L144" s="469" t="s">
        <v>25</v>
      </c>
      <c r="M144" s="469" t="s">
        <v>25</v>
      </c>
      <c r="N144" s="469" t="s">
        <v>25</v>
      </c>
      <c r="O144" s="469" t="s">
        <v>25</v>
      </c>
      <c r="P144" s="469" t="s">
        <v>25</v>
      </c>
      <c r="Q144" s="469" t="s">
        <v>25</v>
      </c>
      <c r="R144" s="471">
        <v>2827.5</v>
      </c>
      <c r="S144" s="469" t="s">
        <v>25</v>
      </c>
      <c r="T144" s="469" t="s">
        <v>25</v>
      </c>
      <c r="U144" s="469" t="s">
        <v>25</v>
      </c>
      <c r="V144" s="379">
        <v>2827.5</v>
      </c>
      <c r="W144" s="379">
        <v>2827.5</v>
      </c>
    </row>
    <row r="145" spans="1:23" ht="15" thickBot="1" x14ac:dyDescent="0.4">
      <c r="A145" s="566"/>
      <c r="B145" s="410" t="s">
        <v>26</v>
      </c>
      <c r="C145" s="121">
        <v>29883</v>
      </c>
      <c r="D145" s="648">
        <v>360</v>
      </c>
      <c r="E145" s="666">
        <f>VLOOKUP(C145,'[1]2024 HB Fee Schedule'!$B:$F,5,FALSE)</f>
        <v>0.01</v>
      </c>
      <c r="F145" s="485">
        <f t="shared" si="2"/>
        <v>5.0000000000000001E-3</v>
      </c>
      <c r="G145" s="469" t="s">
        <v>25</v>
      </c>
      <c r="H145" s="469" t="s">
        <v>25</v>
      </c>
      <c r="I145" s="469" t="s">
        <v>25</v>
      </c>
      <c r="J145" s="469" t="s">
        <v>25</v>
      </c>
      <c r="K145" s="469" t="s">
        <v>25</v>
      </c>
      <c r="L145" s="469">
        <v>3806.1641800000002</v>
      </c>
      <c r="M145" s="469">
        <v>3232.5507400000006</v>
      </c>
      <c r="N145" s="469" t="s">
        <v>25</v>
      </c>
      <c r="O145" s="469" t="s">
        <v>25</v>
      </c>
      <c r="P145" s="469" t="s">
        <v>25</v>
      </c>
      <c r="Q145" s="469" t="s">
        <v>25</v>
      </c>
      <c r="R145" s="382">
        <v>4481.3550000000005</v>
      </c>
      <c r="S145" s="382">
        <v>4481.3550000000005</v>
      </c>
      <c r="T145" s="469" t="s">
        <v>25</v>
      </c>
      <c r="U145" s="382">
        <v>2390.056</v>
      </c>
      <c r="V145" s="379">
        <v>2390.056</v>
      </c>
      <c r="W145" s="379">
        <v>4481.3550000000005</v>
      </c>
    </row>
    <row r="146" spans="1:23" ht="15" thickBot="1" x14ac:dyDescent="0.4">
      <c r="A146" s="566"/>
      <c r="B146" s="411" t="s">
        <v>78</v>
      </c>
      <c r="C146" s="121">
        <v>3600000001</v>
      </c>
      <c r="D146" s="648">
        <v>360</v>
      </c>
      <c r="E146" s="394">
        <v>4885.7637999999997</v>
      </c>
      <c r="F146" s="485">
        <f t="shared" si="2"/>
        <v>2442.8818999999999</v>
      </c>
      <c r="G146" s="469" t="s">
        <v>25</v>
      </c>
      <c r="H146" s="469" t="s">
        <v>25</v>
      </c>
      <c r="I146" s="469" t="s">
        <v>25</v>
      </c>
      <c r="J146" s="469" t="s">
        <v>25</v>
      </c>
      <c r="K146" s="469" t="s">
        <v>25</v>
      </c>
      <c r="L146" s="469">
        <v>10686.312</v>
      </c>
      <c r="M146" s="469">
        <v>9075.8160000000007</v>
      </c>
      <c r="N146" s="469" t="s">
        <v>25</v>
      </c>
      <c r="O146" s="469" t="s">
        <v>25</v>
      </c>
      <c r="P146" s="469" t="s">
        <v>25</v>
      </c>
      <c r="Q146" s="469" t="s">
        <v>25</v>
      </c>
      <c r="R146" s="382">
        <v>12582</v>
      </c>
      <c r="S146" s="382">
        <v>12582</v>
      </c>
      <c r="T146" s="469" t="s">
        <v>25</v>
      </c>
      <c r="U146" s="382">
        <v>6710.4000000000005</v>
      </c>
      <c r="V146" s="379">
        <v>6710.4000000000005</v>
      </c>
      <c r="W146" s="379">
        <v>12582</v>
      </c>
    </row>
    <row r="147" spans="1:23" ht="15" thickBot="1" x14ac:dyDescent="0.4">
      <c r="A147" s="566"/>
      <c r="B147" s="411" t="s">
        <v>79</v>
      </c>
      <c r="C147" s="121"/>
      <c r="D147" s="648">
        <v>710</v>
      </c>
      <c r="E147" s="674">
        <v>1392.4364</v>
      </c>
      <c r="F147" s="485">
        <f t="shared" si="2"/>
        <v>696.21820000000002</v>
      </c>
      <c r="G147" s="469" t="s">
        <v>25</v>
      </c>
      <c r="H147" s="469" t="s">
        <v>25</v>
      </c>
      <c r="I147" s="469" t="s">
        <v>25</v>
      </c>
      <c r="J147" s="469" t="s">
        <v>25</v>
      </c>
      <c r="K147" s="469" t="s">
        <v>25</v>
      </c>
      <c r="L147" s="469" t="s">
        <v>25</v>
      </c>
      <c r="M147" s="469" t="s">
        <v>25</v>
      </c>
      <c r="N147" s="469" t="s">
        <v>25</v>
      </c>
      <c r="O147" s="469" t="s">
        <v>25</v>
      </c>
      <c r="P147" s="469" t="s">
        <v>25</v>
      </c>
      <c r="Q147" s="469" t="s">
        <v>25</v>
      </c>
      <c r="R147" s="379">
        <v>937.5</v>
      </c>
      <c r="S147" s="382">
        <v>937.5</v>
      </c>
      <c r="T147" s="469" t="s">
        <v>25</v>
      </c>
      <c r="U147" s="379">
        <v>500</v>
      </c>
      <c r="V147" s="379">
        <v>500</v>
      </c>
      <c r="W147" s="379">
        <v>937.5</v>
      </c>
    </row>
    <row r="148" spans="1:23" ht="15" thickBot="1" x14ac:dyDescent="0.4">
      <c r="A148" s="566"/>
      <c r="B148" s="402" t="s">
        <v>86</v>
      </c>
      <c r="C148" s="121"/>
      <c r="D148" s="648">
        <v>370</v>
      </c>
      <c r="E148" s="394">
        <v>5920</v>
      </c>
      <c r="F148" s="485">
        <f t="shared" si="2"/>
        <v>2960</v>
      </c>
      <c r="G148" s="469" t="s">
        <v>25</v>
      </c>
      <c r="H148" s="469" t="s">
        <v>25</v>
      </c>
      <c r="I148" s="469" t="s">
        <v>25</v>
      </c>
      <c r="J148" s="469" t="s">
        <v>25</v>
      </c>
      <c r="K148" s="469" t="s">
        <v>25</v>
      </c>
      <c r="L148" s="469" t="s">
        <v>25</v>
      </c>
      <c r="M148" s="469" t="s">
        <v>25</v>
      </c>
      <c r="N148" s="469" t="s">
        <v>25</v>
      </c>
      <c r="O148" s="469" t="s">
        <v>25</v>
      </c>
      <c r="P148" s="469" t="s">
        <v>25</v>
      </c>
      <c r="Q148" s="469" t="s">
        <v>25</v>
      </c>
      <c r="R148" s="382">
        <v>4440</v>
      </c>
      <c r="S148" s="382">
        <v>4440</v>
      </c>
      <c r="T148" s="469" t="s">
        <v>25</v>
      </c>
      <c r="U148" s="382">
        <v>2368</v>
      </c>
      <c r="V148" s="379">
        <v>2368</v>
      </c>
      <c r="W148" s="379">
        <v>4440</v>
      </c>
    </row>
    <row r="149" spans="1:23" ht="15" thickBot="1" x14ac:dyDescent="0.4">
      <c r="A149" s="567"/>
      <c r="B149" s="247" t="s">
        <v>82</v>
      </c>
      <c r="C149" s="416" t="s">
        <v>83</v>
      </c>
      <c r="D149" s="655">
        <v>963</v>
      </c>
      <c r="E149" s="415">
        <v>468.22</v>
      </c>
      <c r="F149" s="485">
        <f t="shared" si="2"/>
        <v>234.11</v>
      </c>
      <c r="G149" s="469" t="s">
        <v>25</v>
      </c>
      <c r="H149" s="469" t="s">
        <v>25</v>
      </c>
      <c r="I149" s="469" t="s">
        <v>25</v>
      </c>
      <c r="J149" s="469" t="s">
        <v>25</v>
      </c>
      <c r="K149" s="469" t="s">
        <v>25</v>
      </c>
      <c r="L149" s="469" t="s">
        <v>25</v>
      </c>
      <c r="M149" s="469" t="s">
        <v>25</v>
      </c>
      <c r="N149" s="469" t="s">
        <v>25</v>
      </c>
      <c r="O149" s="469" t="s">
        <v>25</v>
      </c>
      <c r="P149" s="469" t="s">
        <v>25</v>
      </c>
      <c r="Q149" s="469" t="s">
        <v>25</v>
      </c>
      <c r="R149" s="379">
        <v>351.16500000000002</v>
      </c>
      <c r="S149" s="469" t="s">
        <v>25</v>
      </c>
      <c r="T149" s="469" t="s">
        <v>25</v>
      </c>
      <c r="U149" s="379">
        <v>187.28800000000001</v>
      </c>
      <c r="V149" s="379">
        <v>187.28800000000001</v>
      </c>
      <c r="W149" s="379">
        <v>351.16500000000002</v>
      </c>
    </row>
    <row r="150" spans="1:23" ht="15" thickBot="1" x14ac:dyDescent="0.4">
      <c r="A150" s="565" t="s">
        <v>90</v>
      </c>
      <c r="B150" s="409" t="s">
        <v>24</v>
      </c>
      <c r="C150" s="251">
        <v>30300</v>
      </c>
      <c r="D150" s="652">
        <v>960</v>
      </c>
      <c r="E150" s="666">
        <v>561</v>
      </c>
      <c r="F150" s="485">
        <f t="shared" si="2"/>
        <v>280.5</v>
      </c>
      <c r="G150" s="469" t="s">
        <v>25</v>
      </c>
      <c r="H150" s="469" t="s">
        <v>25</v>
      </c>
      <c r="I150" s="469" t="s">
        <v>25</v>
      </c>
      <c r="J150" s="469" t="s">
        <v>25</v>
      </c>
      <c r="K150" s="469" t="s">
        <v>25</v>
      </c>
      <c r="L150" s="469" t="s">
        <v>25</v>
      </c>
      <c r="M150" s="469" t="s">
        <v>25</v>
      </c>
      <c r="N150" s="469" t="s">
        <v>25</v>
      </c>
      <c r="O150" s="469" t="s">
        <v>25</v>
      </c>
      <c r="P150" s="469" t="s">
        <v>25</v>
      </c>
      <c r="Q150" s="469" t="s">
        <v>25</v>
      </c>
      <c r="R150" s="471">
        <v>532.77750000000003</v>
      </c>
      <c r="S150" s="469" t="s">
        <v>25</v>
      </c>
      <c r="T150" s="469" t="s">
        <v>25</v>
      </c>
      <c r="U150" s="469" t="s">
        <v>25</v>
      </c>
      <c r="V150" s="379">
        <v>532.77750000000003</v>
      </c>
      <c r="W150" s="379">
        <v>532.77750000000003</v>
      </c>
    </row>
    <row r="151" spans="1:23" ht="15" thickBot="1" x14ac:dyDescent="0.4">
      <c r="A151" s="567"/>
      <c r="B151" s="393" t="s">
        <v>26</v>
      </c>
      <c r="C151" s="105">
        <v>30300</v>
      </c>
      <c r="D151" s="656">
        <v>450</v>
      </c>
      <c r="E151" s="666">
        <f>VLOOKUP(C151,'[1]2024 HB Fee Schedule'!$B:$F,5,FALSE)</f>
        <v>792.01850000000002</v>
      </c>
      <c r="F151" s="485">
        <f t="shared" si="2"/>
        <v>396.00925000000001</v>
      </c>
      <c r="G151" s="465">
        <v>533.25</v>
      </c>
      <c r="H151" s="469" t="s">
        <v>25</v>
      </c>
      <c r="I151" s="469" t="s">
        <v>25</v>
      </c>
      <c r="J151" s="469" t="s">
        <v>25</v>
      </c>
      <c r="K151" s="469" t="s">
        <v>25</v>
      </c>
      <c r="L151" s="469">
        <v>452.90699999999998</v>
      </c>
      <c r="M151" s="469">
        <v>384.65100000000001</v>
      </c>
      <c r="N151" s="469" t="s">
        <v>25</v>
      </c>
      <c r="O151" s="465">
        <v>533.25</v>
      </c>
      <c r="P151" s="469" t="s">
        <v>25</v>
      </c>
      <c r="Q151" s="469" t="s">
        <v>25</v>
      </c>
      <c r="R151" s="382">
        <v>533.25</v>
      </c>
      <c r="S151" s="382">
        <v>533.25</v>
      </c>
      <c r="T151" s="469" t="s">
        <v>25</v>
      </c>
      <c r="U151" s="382">
        <v>284.40000000000003</v>
      </c>
      <c r="V151" s="379">
        <v>284.40000000000003</v>
      </c>
      <c r="W151" s="379">
        <v>533.25</v>
      </c>
    </row>
    <row r="152" spans="1:23" ht="29.15" customHeight="1" thickBot="1" x14ac:dyDescent="0.4">
      <c r="A152" s="549" t="s">
        <v>91</v>
      </c>
      <c r="B152" s="419" t="s">
        <v>24</v>
      </c>
      <c r="C152" s="418">
        <v>30901</v>
      </c>
      <c r="D152" s="652">
        <v>960</v>
      </c>
      <c r="E152" s="666">
        <v>408.68</v>
      </c>
      <c r="F152" s="485">
        <f t="shared" si="2"/>
        <v>204.34</v>
      </c>
      <c r="G152" s="469" t="s">
        <v>25</v>
      </c>
      <c r="H152" s="469" t="s">
        <v>25</v>
      </c>
      <c r="I152" s="469" t="s">
        <v>25</v>
      </c>
      <c r="J152" s="469" t="s">
        <v>25</v>
      </c>
      <c r="K152" s="469" t="s">
        <v>25</v>
      </c>
      <c r="L152" s="469" t="s">
        <v>25</v>
      </c>
      <c r="M152" s="469" t="s">
        <v>25</v>
      </c>
      <c r="N152" s="469" t="s">
        <v>25</v>
      </c>
      <c r="O152" s="469" t="s">
        <v>25</v>
      </c>
      <c r="P152" s="469" t="s">
        <v>25</v>
      </c>
      <c r="Q152" s="469" t="s">
        <v>25</v>
      </c>
      <c r="R152" s="471">
        <v>386.79750000000001</v>
      </c>
      <c r="S152" s="469" t="s">
        <v>25</v>
      </c>
      <c r="T152" s="469" t="s">
        <v>25</v>
      </c>
      <c r="U152" s="469" t="s">
        <v>25</v>
      </c>
      <c r="V152" s="379">
        <v>386.79750000000001</v>
      </c>
      <c r="W152" s="379">
        <v>386.79750000000001</v>
      </c>
    </row>
    <row r="153" spans="1:23" ht="15" thickBot="1" x14ac:dyDescent="0.4">
      <c r="A153" s="549"/>
      <c r="B153" s="248" t="s">
        <v>26</v>
      </c>
      <c r="C153" s="121">
        <v>30901</v>
      </c>
      <c r="D153" s="459">
        <v>510</v>
      </c>
      <c r="E153" s="666">
        <f>VLOOKUP(C153,'[1]2024 HB Fee Schedule'!$B:$F,5,FALSE)</f>
        <v>374.28140000000002</v>
      </c>
      <c r="F153" s="485">
        <f t="shared" si="2"/>
        <v>187.14070000000001</v>
      </c>
      <c r="G153" s="469" t="s">
        <v>25</v>
      </c>
      <c r="H153" s="469" t="s">
        <v>25</v>
      </c>
      <c r="I153" s="469" t="s">
        <v>25</v>
      </c>
      <c r="J153" s="469" t="s">
        <v>25</v>
      </c>
      <c r="K153" s="469" t="s">
        <v>25</v>
      </c>
      <c r="L153" s="469" t="s">
        <v>25</v>
      </c>
      <c r="M153" s="469" t="s">
        <v>25</v>
      </c>
      <c r="N153" s="469" t="s">
        <v>25</v>
      </c>
      <c r="O153" s="469" t="s">
        <v>25</v>
      </c>
      <c r="P153" s="469" t="s">
        <v>25</v>
      </c>
      <c r="Q153" s="469" t="s">
        <v>25</v>
      </c>
      <c r="R153" s="383">
        <v>252</v>
      </c>
      <c r="S153" s="382">
        <v>252</v>
      </c>
      <c r="T153" s="469" t="s">
        <v>25</v>
      </c>
      <c r="U153" s="384">
        <v>134.4</v>
      </c>
      <c r="V153" s="379">
        <v>134.4</v>
      </c>
      <c r="W153" s="379">
        <v>252</v>
      </c>
    </row>
    <row r="154" spans="1:23" ht="15" thickBot="1" x14ac:dyDescent="0.4">
      <c r="A154" s="559"/>
      <c r="B154" s="247" t="s">
        <v>92</v>
      </c>
      <c r="C154" s="121">
        <v>5100750601</v>
      </c>
      <c r="D154" s="459"/>
      <c r="E154" s="668">
        <v>464</v>
      </c>
      <c r="F154" s="485">
        <f t="shared" si="2"/>
        <v>232</v>
      </c>
      <c r="G154" s="469" t="s">
        <v>25</v>
      </c>
      <c r="H154" s="469" t="s">
        <v>25</v>
      </c>
      <c r="I154" s="469" t="s">
        <v>25</v>
      </c>
      <c r="J154" s="469" t="s">
        <v>25</v>
      </c>
      <c r="K154" s="469" t="s">
        <v>25</v>
      </c>
      <c r="L154" s="469" t="s">
        <v>25</v>
      </c>
      <c r="M154" s="469" t="s">
        <v>25</v>
      </c>
      <c r="N154" s="469" t="s">
        <v>25</v>
      </c>
      <c r="O154" s="469" t="s">
        <v>25</v>
      </c>
      <c r="P154" s="469" t="s">
        <v>25</v>
      </c>
      <c r="Q154" s="469" t="s">
        <v>25</v>
      </c>
      <c r="R154" s="379">
        <v>348</v>
      </c>
      <c r="S154" s="469" t="s">
        <v>25</v>
      </c>
      <c r="T154" s="469" t="s">
        <v>25</v>
      </c>
      <c r="U154" s="379">
        <v>185.60000000000002</v>
      </c>
      <c r="V154" s="379">
        <v>185.60000000000002</v>
      </c>
      <c r="W154" s="379">
        <v>348</v>
      </c>
    </row>
    <row r="155" spans="1:23" ht="29.15" customHeight="1" thickBot="1" x14ac:dyDescent="0.4">
      <c r="A155" s="564" t="s">
        <v>93</v>
      </c>
      <c r="B155" s="248" t="s">
        <v>24</v>
      </c>
      <c r="C155" s="121">
        <v>32557</v>
      </c>
      <c r="D155" s="652">
        <v>960</v>
      </c>
      <c r="E155" s="666">
        <v>1788.46</v>
      </c>
      <c r="F155" s="485">
        <f t="shared" si="2"/>
        <v>894.23</v>
      </c>
      <c r="G155" s="469" t="s">
        <v>25</v>
      </c>
      <c r="H155" s="469" t="s">
        <v>25</v>
      </c>
      <c r="I155" s="469" t="s">
        <v>25</v>
      </c>
      <c r="J155" s="469" t="s">
        <v>25</v>
      </c>
      <c r="K155" s="469" t="s">
        <v>25</v>
      </c>
      <c r="L155" s="469" t="s">
        <v>25</v>
      </c>
      <c r="M155" s="469" t="s">
        <v>25</v>
      </c>
      <c r="N155" s="469" t="s">
        <v>25</v>
      </c>
      <c r="O155" s="469" t="s">
        <v>25</v>
      </c>
      <c r="P155" s="469" t="s">
        <v>25</v>
      </c>
      <c r="Q155" s="469" t="s">
        <v>25</v>
      </c>
      <c r="R155" s="471">
        <v>1641.3975</v>
      </c>
      <c r="S155" s="469" t="s">
        <v>25</v>
      </c>
      <c r="T155" s="469" t="s">
        <v>25</v>
      </c>
      <c r="U155" s="469" t="s">
        <v>25</v>
      </c>
      <c r="V155" s="379">
        <v>1641.3975</v>
      </c>
      <c r="W155" s="379">
        <v>1641.3975</v>
      </c>
    </row>
    <row r="156" spans="1:23" ht="15" thickBot="1" x14ac:dyDescent="0.4">
      <c r="A156" s="564"/>
      <c r="B156" s="248" t="s">
        <v>26</v>
      </c>
      <c r="C156" s="121">
        <v>32557</v>
      </c>
      <c r="D156" s="459">
        <v>360</v>
      </c>
      <c r="E156" s="666">
        <f>VLOOKUP(C156,'[1]2024 HB Fee Schedule'!$B:$F,5,FALSE)</f>
        <v>2328.1502</v>
      </c>
      <c r="F156" s="485">
        <f t="shared" si="2"/>
        <v>1164.0751</v>
      </c>
      <c r="G156" s="469" t="s">
        <v>25</v>
      </c>
      <c r="H156" s="469" t="s">
        <v>25</v>
      </c>
      <c r="I156" s="469" t="s">
        <v>25</v>
      </c>
      <c r="J156" s="469" t="s">
        <v>25</v>
      </c>
      <c r="K156" s="469" t="s">
        <v>25</v>
      </c>
      <c r="L156" s="469">
        <v>1479.114</v>
      </c>
      <c r="M156" s="469">
        <v>1256.202</v>
      </c>
      <c r="N156" s="469" t="s">
        <v>25</v>
      </c>
      <c r="O156" s="469" t="s">
        <v>25</v>
      </c>
      <c r="P156" s="469" t="s">
        <v>25</v>
      </c>
      <c r="Q156" s="469" t="s">
        <v>25</v>
      </c>
      <c r="R156" s="382">
        <v>1741.5</v>
      </c>
      <c r="S156" s="382">
        <v>1741.5</v>
      </c>
      <c r="T156" s="469" t="s">
        <v>25</v>
      </c>
      <c r="U156" s="382">
        <v>928.80000000000007</v>
      </c>
      <c r="V156" s="379">
        <v>928.80000000000007</v>
      </c>
      <c r="W156" s="379">
        <v>1741.5</v>
      </c>
    </row>
    <row r="157" spans="1:23" ht="15" thickBot="1" x14ac:dyDescent="0.4">
      <c r="A157" s="564"/>
      <c r="B157" s="248" t="s">
        <v>94</v>
      </c>
      <c r="C157" s="121" t="s">
        <v>95</v>
      </c>
      <c r="D157" s="459"/>
      <c r="E157" s="668">
        <v>214.22</v>
      </c>
      <c r="F157" s="485">
        <f t="shared" si="2"/>
        <v>107.11</v>
      </c>
      <c r="G157" s="469" t="s">
        <v>25</v>
      </c>
      <c r="H157" s="469" t="s">
        <v>25</v>
      </c>
      <c r="I157" s="469" t="s">
        <v>25</v>
      </c>
      <c r="J157" s="469" t="s">
        <v>25</v>
      </c>
      <c r="K157" s="469" t="s">
        <v>25</v>
      </c>
      <c r="L157" s="469" t="s">
        <v>25</v>
      </c>
      <c r="M157" s="469" t="s">
        <v>25</v>
      </c>
      <c r="N157" s="469" t="s">
        <v>25</v>
      </c>
      <c r="O157" s="469" t="s">
        <v>25</v>
      </c>
      <c r="P157" s="469" t="s">
        <v>25</v>
      </c>
      <c r="Q157" s="469" t="s">
        <v>25</v>
      </c>
      <c r="R157" s="379">
        <v>160.66499999999999</v>
      </c>
      <c r="S157" s="469" t="s">
        <v>25</v>
      </c>
      <c r="T157" s="469" t="s">
        <v>25</v>
      </c>
      <c r="U157" s="379">
        <v>85.688000000000002</v>
      </c>
      <c r="V157" s="379">
        <v>85.688000000000002</v>
      </c>
      <c r="W157" s="379">
        <v>160.66499999999999</v>
      </c>
    </row>
    <row r="158" spans="1:23" ht="15" thickBot="1" x14ac:dyDescent="0.4">
      <c r="A158" s="564"/>
      <c r="B158" s="402" t="s">
        <v>86</v>
      </c>
      <c r="C158" s="121"/>
      <c r="D158" s="648">
        <v>370</v>
      </c>
      <c r="E158" s="668">
        <v>555</v>
      </c>
      <c r="F158" s="485">
        <f t="shared" si="2"/>
        <v>277.5</v>
      </c>
      <c r="G158" s="469" t="s">
        <v>25</v>
      </c>
      <c r="H158" s="469" t="s">
        <v>25</v>
      </c>
      <c r="I158" s="469" t="s">
        <v>25</v>
      </c>
      <c r="J158" s="469" t="s">
        <v>25</v>
      </c>
      <c r="K158" s="469" t="s">
        <v>25</v>
      </c>
      <c r="L158" s="469" t="s">
        <v>25</v>
      </c>
      <c r="M158" s="469" t="s">
        <v>25</v>
      </c>
      <c r="N158" s="469" t="s">
        <v>25</v>
      </c>
      <c r="O158" s="469" t="s">
        <v>25</v>
      </c>
      <c r="P158" s="469" t="s">
        <v>25</v>
      </c>
      <c r="Q158" s="469" t="s">
        <v>25</v>
      </c>
      <c r="R158" s="382">
        <v>416.25</v>
      </c>
      <c r="S158" s="382">
        <v>416.25</v>
      </c>
      <c r="T158" s="469" t="s">
        <v>25</v>
      </c>
      <c r="U158" s="382">
        <v>222</v>
      </c>
      <c r="V158" s="379">
        <v>222</v>
      </c>
      <c r="W158" s="379">
        <v>416.25</v>
      </c>
    </row>
    <row r="159" spans="1:23" ht="15" thickBot="1" x14ac:dyDescent="0.4">
      <c r="A159" s="564"/>
      <c r="B159" s="248" t="s">
        <v>96</v>
      </c>
      <c r="C159" s="157"/>
      <c r="D159" s="647"/>
      <c r="E159" s="668">
        <v>318.33999999999997</v>
      </c>
      <c r="F159" s="485">
        <f t="shared" si="2"/>
        <v>159.16999999999999</v>
      </c>
      <c r="G159" s="469" t="s">
        <v>25</v>
      </c>
      <c r="H159" s="469" t="s">
        <v>25</v>
      </c>
      <c r="I159" s="469" t="s">
        <v>25</v>
      </c>
      <c r="J159" s="469" t="s">
        <v>25</v>
      </c>
      <c r="K159" s="469" t="s">
        <v>25</v>
      </c>
      <c r="L159" s="469" t="s">
        <v>25</v>
      </c>
      <c r="M159" s="469" t="s">
        <v>25</v>
      </c>
      <c r="N159" s="469" t="s">
        <v>25</v>
      </c>
      <c r="O159" s="469" t="s">
        <v>25</v>
      </c>
      <c r="P159" s="469" t="s">
        <v>25</v>
      </c>
      <c r="Q159" s="469" t="s">
        <v>25</v>
      </c>
      <c r="R159" s="379">
        <v>238.755</v>
      </c>
      <c r="S159" s="469" t="s">
        <v>25</v>
      </c>
      <c r="T159" s="469" t="s">
        <v>25</v>
      </c>
      <c r="U159" s="379">
        <v>127.336</v>
      </c>
      <c r="V159" s="379">
        <v>127.336</v>
      </c>
      <c r="W159" s="379">
        <v>238.755</v>
      </c>
    </row>
    <row r="160" spans="1:23" ht="29.15" customHeight="1" thickBot="1" x14ac:dyDescent="0.4">
      <c r="A160" s="564" t="s">
        <v>97</v>
      </c>
      <c r="B160" s="119" t="s">
        <v>59</v>
      </c>
      <c r="C160" s="121">
        <v>36556</v>
      </c>
      <c r="D160" s="652">
        <v>960</v>
      </c>
      <c r="E160" s="666">
        <v>548.54100000000005</v>
      </c>
      <c r="F160" s="485">
        <f t="shared" si="2"/>
        <v>274.27050000000003</v>
      </c>
      <c r="G160" s="469" t="s">
        <v>25</v>
      </c>
      <c r="H160" s="469" t="s">
        <v>25</v>
      </c>
      <c r="I160" s="469" t="s">
        <v>25</v>
      </c>
      <c r="J160" s="469" t="s">
        <v>25</v>
      </c>
      <c r="K160" s="469" t="s">
        <v>25</v>
      </c>
      <c r="L160" s="469" t="s">
        <v>25</v>
      </c>
      <c r="M160" s="469" t="s">
        <v>25</v>
      </c>
      <c r="N160" s="469" t="s">
        <v>25</v>
      </c>
      <c r="O160" s="469" t="s">
        <v>25</v>
      </c>
      <c r="P160" s="469" t="s">
        <v>25</v>
      </c>
      <c r="Q160" s="469" t="s">
        <v>25</v>
      </c>
      <c r="R160" s="471">
        <v>1388.25</v>
      </c>
      <c r="S160" s="469" t="s">
        <v>25</v>
      </c>
      <c r="T160" s="469" t="s">
        <v>25</v>
      </c>
      <c r="U160" s="469" t="s">
        <v>25</v>
      </c>
      <c r="V160" s="379">
        <v>1388.25</v>
      </c>
      <c r="W160" s="379">
        <v>1388.25</v>
      </c>
    </row>
    <row r="161" spans="1:23" ht="15" thickBot="1" x14ac:dyDescent="0.4">
      <c r="A161" s="564"/>
      <c r="B161" s="248" t="s">
        <v>26</v>
      </c>
      <c r="C161" s="121">
        <v>36556</v>
      </c>
      <c r="D161" s="459">
        <v>360</v>
      </c>
      <c r="E161" s="666">
        <f>VLOOKUP(C161,'[1]2024 HB Fee Schedule'!$B:$F,5,FALSE)</f>
        <v>2667.8957</v>
      </c>
      <c r="F161" s="485">
        <f t="shared" si="2"/>
        <v>1333.94785</v>
      </c>
      <c r="G161" s="469" t="s">
        <v>25</v>
      </c>
      <c r="H161" s="469" t="s">
        <v>25</v>
      </c>
      <c r="I161" s="469" t="s">
        <v>25</v>
      </c>
      <c r="J161" s="469" t="s">
        <v>25</v>
      </c>
      <c r="K161" s="469" t="s">
        <v>25</v>
      </c>
      <c r="L161" s="469">
        <v>1525.615</v>
      </c>
      <c r="M161" s="469">
        <v>1295.6950000000002</v>
      </c>
      <c r="N161" s="469" t="s">
        <v>25</v>
      </c>
      <c r="O161" s="469" t="s">
        <v>25</v>
      </c>
      <c r="P161" s="469" t="s">
        <v>25</v>
      </c>
      <c r="Q161" s="469" t="s">
        <v>25</v>
      </c>
      <c r="R161" s="382">
        <v>1796.25</v>
      </c>
      <c r="S161" s="382">
        <v>1796.25</v>
      </c>
      <c r="T161" s="469" t="s">
        <v>25</v>
      </c>
      <c r="U161" s="382">
        <v>958</v>
      </c>
      <c r="V161" s="379">
        <v>958</v>
      </c>
      <c r="W161" s="379">
        <v>1796.25</v>
      </c>
    </row>
    <row r="162" spans="1:23" ht="15" thickBot="1" x14ac:dyDescent="0.4">
      <c r="A162" s="564"/>
      <c r="B162" s="248" t="s">
        <v>98</v>
      </c>
      <c r="C162" s="157"/>
      <c r="D162" s="647"/>
      <c r="E162" s="668">
        <v>275.58999999999997</v>
      </c>
      <c r="F162" s="485">
        <f t="shared" si="2"/>
        <v>137.79499999999999</v>
      </c>
      <c r="G162" s="469" t="s">
        <v>25</v>
      </c>
      <c r="H162" s="469" t="s">
        <v>25</v>
      </c>
      <c r="I162" s="469" t="s">
        <v>25</v>
      </c>
      <c r="J162" s="469" t="s">
        <v>25</v>
      </c>
      <c r="K162" s="469" t="s">
        <v>25</v>
      </c>
      <c r="L162" s="469" t="s">
        <v>25</v>
      </c>
      <c r="M162" s="469" t="s">
        <v>25</v>
      </c>
      <c r="N162" s="469" t="s">
        <v>25</v>
      </c>
      <c r="O162" s="469" t="s">
        <v>25</v>
      </c>
      <c r="P162" s="469" t="s">
        <v>25</v>
      </c>
      <c r="Q162" s="469" t="s">
        <v>25</v>
      </c>
      <c r="R162" s="379">
        <v>206.6925</v>
      </c>
      <c r="S162" s="469" t="s">
        <v>25</v>
      </c>
      <c r="T162" s="469" t="s">
        <v>25</v>
      </c>
      <c r="U162" s="379">
        <v>110.23599999999999</v>
      </c>
      <c r="V162" s="379">
        <v>110.23599999999999</v>
      </c>
      <c r="W162" s="379">
        <v>206.6925</v>
      </c>
    </row>
    <row r="163" spans="1:23" ht="15" thickBot="1" x14ac:dyDescent="0.4">
      <c r="A163" s="560" t="s">
        <v>99</v>
      </c>
      <c r="B163" s="247" t="s">
        <v>59</v>
      </c>
      <c r="C163" s="122">
        <v>41800</v>
      </c>
      <c r="D163" s="652">
        <v>960</v>
      </c>
      <c r="E163" s="666">
        <v>779.66</v>
      </c>
      <c r="F163" s="485">
        <f t="shared" si="2"/>
        <v>389.83</v>
      </c>
      <c r="G163" s="469" t="s">
        <v>25</v>
      </c>
      <c r="H163" s="469" t="s">
        <v>25</v>
      </c>
      <c r="I163" s="469" t="s">
        <v>25</v>
      </c>
      <c r="J163" s="469" t="s">
        <v>25</v>
      </c>
      <c r="K163" s="469" t="s">
        <v>25</v>
      </c>
      <c r="L163" s="469" t="s">
        <v>25</v>
      </c>
      <c r="M163" s="469" t="s">
        <v>25</v>
      </c>
      <c r="N163" s="469" t="s">
        <v>25</v>
      </c>
      <c r="O163" s="469" t="s">
        <v>25</v>
      </c>
      <c r="P163" s="469" t="s">
        <v>25</v>
      </c>
      <c r="Q163" s="469" t="s">
        <v>25</v>
      </c>
      <c r="R163" s="471">
        <v>850.98</v>
      </c>
      <c r="S163" s="469" t="s">
        <v>25</v>
      </c>
      <c r="T163" s="469" t="s">
        <v>25</v>
      </c>
      <c r="U163" s="469" t="s">
        <v>25</v>
      </c>
      <c r="V163" s="379">
        <v>850.98</v>
      </c>
      <c r="W163" s="379">
        <v>850.98</v>
      </c>
    </row>
    <row r="164" spans="1:23" ht="15" thickBot="1" x14ac:dyDescent="0.4">
      <c r="A164" s="549"/>
      <c r="B164" s="247" t="s">
        <v>26</v>
      </c>
      <c r="C164" s="122">
        <v>41800</v>
      </c>
      <c r="D164" s="649">
        <v>450</v>
      </c>
      <c r="E164" s="666">
        <f>VLOOKUP(C164,'[1]2024 HB Fee Schedule'!$B:$F,5,FALSE)</f>
        <v>765.27970000000005</v>
      </c>
      <c r="F164" s="485">
        <f t="shared" si="2"/>
        <v>382.63985000000002</v>
      </c>
      <c r="G164" s="465">
        <v>515.25</v>
      </c>
      <c r="H164" s="469" t="s">
        <v>25</v>
      </c>
      <c r="I164" s="469" t="s">
        <v>25</v>
      </c>
      <c r="J164" s="469" t="s">
        <v>25</v>
      </c>
      <c r="K164" s="469" t="s">
        <v>25</v>
      </c>
      <c r="L164" s="469">
        <v>437.61900000000003</v>
      </c>
      <c r="M164" s="469">
        <v>371.66700000000003</v>
      </c>
      <c r="N164" s="469" t="s">
        <v>25</v>
      </c>
      <c r="O164" s="465">
        <v>515.25</v>
      </c>
      <c r="P164" s="469" t="s">
        <v>25</v>
      </c>
      <c r="Q164" s="469" t="s">
        <v>25</v>
      </c>
      <c r="R164" s="382">
        <v>515.25</v>
      </c>
      <c r="S164" s="382">
        <v>515.25</v>
      </c>
      <c r="T164" s="469" t="s">
        <v>25</v>
      </c>
      <c r="U164" s="382">
        <v>274.8</v>
      </c>
      <c r="V164" s="379">
        <v>274.8</v>
      </c>
      <c r="W164" s="379">
        <v>515.25</v>
      </c>
    </row>
    <row r="165" spans="1:23" ht="15" thickBot="1" x14ac:dyDescent="0.4">
      <c r="A165" s="559"/>
      <c r="B165" s="247" t="s">
        <v>29</v>
      </c>
      <c r="C165" s="122"/>
      <c r="D165" s="649">
        <v>250</v>
      </c>
      <c r="E165" s="675">
        <v>550</v>
      </c>
      <c r="F165" s="485">
        <f t="shared" si="2"/>
        <v>275</v>
      </c>
      <c r="G165" s="469" t="s">
        <v>25</v>
      </c>
      <c r="H165" s="469" t="s">
        <v>25</v>
      </c>
      <c r="I165" s="469" t="s">
        <v>25</v>
      </c>
      <c r="J165" s="469" t="s">
        <v>25</v>
      </c>
      <c r="K165" s="469" t="s">
        <v>25</v>
      </c>
      <c r="L165" s="469" t="s">
        <v>25</v>
      </c>
      <c r="M165" s="469" t="s">
        <v>25</v>
      </c>
      <c r="N165" s="469" t="s">
        <v>25</v>
      </c>
      <c r="O165" s="469" t="s">
        <v>25</v>
      </c>
      <c r="P165" s="469" t="s">
        <v>25</v>
      </c>
      <c r="Q165" s="469" t="s">
        <v>25</v>
      </c>
      <c r="R165" s="382">
        <v>412.5</v>
      </c>
      <c r="S165" s="382">
        <v>412.5</v>
      </c>
      <c r="T165" s="469" t="s">
        <v>25</v>
      </c>
      <c r="U165" s="382">
        <v>220</v>
      </c>
      <c r="V165" s="379">
        <v>220</v>
      </c>
      <c r="W165" s="379">
        <v>412.5</v>
      </c>
    </row>
    <row r="166" spans="1:23" ht="15" thickBot="1" x14ac:dyDescent="0.4">
      <c r="A166" s="560" t="s">
        <v>100</v>
      </c>
      <c r="B166" s="247" t="s">
        <v>59</v>
      </c>
      <c r="C166" s="122">
        <v>42700</v>
      </c>
      <c r="D166" s="652">
        <v>960</v>
      </c>
      <c r="E166" s="666">
        <v>494.22</v>
      </c>
      <c r="F166" s="485">
        <f t="shared" si="2"/>
        <v>247.11</v>
      </c>
      <c r="G166" s="469" t="s">
        <v>25</v>
      </c>
      <c r="H166" s="469" t="s">
        <v>25</v>
      </c>
      <c r="I166" s="469" t="s">
        <v>25</v>
      </c>
      <c r="J166" s="469" t="s">
        <v>25</v>
      </c>
      <c r="K166" s="469" t="s">
        <v>25</v>
      </c>
      <c r="L166" s="469" t="s">
        <v>25</v>
      </c>
      <c r="M166" s="469" t="s">
        <v>25</v>
      </c>
      <c r="N166" s="469" t="s">
        <v>25</v>
      </c>
      <c r="O166" s="469" t="s">
        <v>25</v>
      </c>
      <c r="P166" s="469" t="s">
        <v>25</v>
      </c>
      <c r="Q166" s="469" t="s">
        <v>25</v>
      </c>
      <c r="R166" s="471">
        <v>531.96749999999997</v>
      </c>
      <c r="S166" s="469" t="s">
        <v>25</v>
      </c>
      <c r="T166" s="469" t="s">
        <v>25</v>
      </c>
      <c r="U166" s="469" t="s">
        <v>25</v>
      </c>
      <c r="V166" s="379">
        <v>531.96749999999997</v>
      </c>
      <c r="W166" s="379">
        <v>531.96749999999997</v>
      </c>
    </row>
    <row r="167" spans="1:23" ht="15" thickBot="1" x14ac:dyDescent="0.4">
      <c r="A167" s="551"/>
      <c r="B167" s="249" t="s">
        <v>26</v>
      </c>
      <c r="C167" s="238">
        <v>42700</v>
      </c>
      <c r="D167" s="448">
        <v>450</v>
      </c>
      <c r="E167" s="666">
        <f>VLOOKUP(C167,'[1]2024 HB Fee Schedule'!$B:$F,5,FALSE)</f>
        <v>443.97120000000001</v>
      </c>
      <c r="F167" s="485">
        <f t="shared" si="2"/>
        <v>221.98560000000001</v>
      </c>
      <c r="G167" s="465">
        <v>298.92</v>
      </c>
      <c r="H167" s="469" t="s">
        <v>25</v>
      </c>
      <c r="I167" s="469" t="s">
        <v>25</v>
      </c>
      <c r="J167" s="469" t="s">
        <v>25</v>
      </c>
      <c r="K167" s="469" t="s">
        <v>25</v>
      </c>
      <c r="L167" s="469">
        <v>253.88272000000001</v>
      </c>
      <c r="M167" s="469">
        <v>215.62096000000003</v>
      </c>
      <c r="N167" s="469" t="s">
        <v>25</v>
      </c>
      <c r="O167" s="465">
        <v>298.92</v>
      </c>
      <c r="P167" s="469" t="s">
        <v>25</v>
      </c>
      <c r="Q167" s="469" t="s">
        <v>25</v>
      </c>
      <c r="R167" s="382">
        <v>298.92</v>
      </c>
      <c r="S167" s="382">
        <v>298.92</v>
      </c>
      <c r="T167" s="469" t="s">
        <v>25</v>
      </c>
      <c r="U167" s="382">
        <v>159.42400000000001</v>
      </c>
      <c r="V167" s="379">
        <v>159.42400000000001</v>
      </c>
      <c r="W167" s="379">
        <v>298.92</v>
      </c>
    </row>
    <row r="168" spans="1:23" ht="43.4" customHeight="1" thickBot="1" x14ac:dyDescent="0.4">
      <c r="A168" s="550" t="s">
        <v>101</v>
      </c>
      <c r="B168" s="250" t="s">
        <v>59</v>
      </c>
      <c r="C168" s="239">
        <v>43235</v>
      </c>
      <c r="D168" s="652">
        <v>960</v>
      </c>
      <c r="E168" s="666">
        <v>748.82</v>
      </c>
      <c r="F168" s="485">
        <f t="shared" si="2"/>
        <v>374.41</v>
      </c>
      <c r="G168" s="469" t="s">
        <v>25</v>
      </c>
      <c r="H168" s="469" t="s">
        <v>25</v>
      </c>
      <c r="I168" s="469" t="s">
        <v>25</v>
      </c>
      <c r="J168" s="469" t="s">
        <v>25</v>
      </c>
      <c r="K168" s="469" t="s">
        <v>25</v>
      </c>
      <c r="L168" s="469" t="s">
        <v>25</v>
      </c>
      <c r="M168" s="469" t="s">
        <v>25</v>
      </c>
      <c r="N168" s="469" t="s">
        <v>25</v>
      </c>
      <c r="O168" s="469" t="s">
        <v>25</v>
      </c>
      <c r="P168" s="469" t="s">
        <v>25</v>
      </c>
      <c r="Q168" s="469" t="s">
        <v>25</v>
      </c>
      <c r="R168" s="471">
        <v>1199.25</v>
      </c>
      <c r="S168" s="469" t="s">
        <v>25</v>
      </c>
      <c r="T168" s="469" t="s">
        <v>25</v>
      </c>
      <c r="U168" s="469" t="s">
        <v>25</v>
      </c>
      <c r="V168" s="379">
        <v>1199.25</v>
      </c>
      <c r="W168" s="379">
        <v>1199.25</v>
      </c>
    </row>
    <row r="169" spans="1:23" ht="15" thickBot="1" x14ac:dyDescent="0.4">
      <c r="A169" s="549"/>
      <c r="B169" s="402" t="s">
        <v>26</v>
      </c>
      <c r="C169" s="404">
        <v>43235</v>
      </c>
      <c r="D169" s="651">
        <v>360</v>
      </c>
      <c r="E169" s="666">
        <f>VLOOKUP(C169,'[1]2024 HB Fee Schedule'!$B:$F,5,FALSE)</f>
        <v>4505.9101000000001</v>
      </c>
      <c r="F169" s="485">
        <f t="shared" si="2"/>
        <v>2252.95505</v>
      </c>
      <c r="G169" s="469" t="s">
        <v>25</v>
      </c>
      <c r="H169" s="469" t="s">
        <v>25</v>
      </c>
      <c r="I169" s="469" t="s">
        <v>25</v>
      </c>
      <c r="J169" s="469" t="s">
        <v>25</v>
      </c>
      <c r="K169" s="469" t="s">
        <v>25</v>
      </c>
      <c r="L169" s="469">
        <v>2576.665</v>
      </c>
      <c r="M169" s="469">
        <v>2188.3450000000003</v>
      </c>
      <c r="N169" s="469" t="s">
        <v>25</v>
      </c>
      <c r="O169" s="469" t="s">
        <v>25</v>
      </c>
      <c r="P169" s="469" t="s">
        <v>25</v>
      </c>
      <c r="Q169" s="469" t="s">
        <v>25</v>
      </c>
      <c r="R169" s="382">
        <v>3033.75</v>
      </c>
      <c r="S169" s="382">
        <v>3033.75</v>
      </c>
      <c r="T169" s="469" t="s">
        <v>25</v>
      </c>
      <c r="U169" s="382">
        <v>1618</v>
      </c>
      <c r="V169" s="379">
        <v>1618</v>
      </c>
      <c r="W169" s="379">
        <v>3033.75</v>
      </c>
    </row>
    <row r="170" spans="1:23" ht="15" thickBot="1" x14ac:dyDescent="0.4">
      <c r="A170" s="549"/>
      <c r="B170" s="402" t="s">
        <v>86</v>
      </c>
      <c r="C170" s="404"/>
      <c r="D170" s="648">
        <v>370</v>
      </c>
      <c r="E170" s="420">
        <v>5920</v>
      </c>
      <c r="F170" s="485">
        <f t="shared" si="2"/>
        <v>2960</v>
      </c>
      <c r="G170" s="469" t="s">
        <v>25</v>
      </c>
      <c r="H170" s="469" t="s">
        <v>25</v>
      </c>
      <c r="I170" s="469" t="s">
        <v>25</v>
      </c>
      <c r="J170" s="469" t="s">
        <v>25</v>
      </c>
      <c r="K170" s="469" t="s">
        <v>25</v>
      </c>
      <c r="L170" s="469" t="s">
        <v>25</v>
      </c>
      <c r="M170" s="469" t="s">
        <v>25</v>
      </c>
      <c r="N170" s="469" t="s">
        <v>25</v>
      </c>
      <c r="O170" s="469" t="s">
        <v>25</v>
      </c>
      <c r="P170" s="469" t="s">
        <v>25</v>
      </c>
      <c r="Q170" s="469" t="s">
        <v>25</v>
      </c>
      <c r="R170" s="382">
        <v>4440</v>
      </c>
      <c r="S170" s="382">
        <v>4440</v>
      </c>
      <c r="T170" s="469" t="s">
        <v>25</v>
      </c>
      <c r="U170" s="382">
        <v>2368</v>
      </c>
      <c r="V170" s="379">
        <v>2368</v>
      </c>
      <c r="W170" s="379">
        <v>4440</v>
      </c>
    </row>
    <row r="171" spans="1:23" ht="15" thickBot="1" x14ac:dyDescent="0.4">
      <c r="A171" s="549"/>
      <c r="B171" s="247" t="s">
        <v>82</v>
      </c>
      <c r="C171" s="421" t="s">
        <v>102</v>
      </c>
      <c r="D171" s="655">
        <v>963</v>
      </c>
      <c r="E171" s="420">
        <v>238.99</v>
      </c>
      <c r="F171" s="485">
        <f t="shared" si="2"/>
        <v>119.495</v>
      </c>
      <c r="G171" s="469" t="s">
        <v>25</v>
      </c>
      <c r="H171" s="469" t="s">
        <v>25</v>
      </c>
      <c r="I171" s="469" t="s">
        <v>25</v>
      </c>
      <c r="J171" s="469" t="s">
        <v>25</v>
      </c>
      <c r="K171" s="469" t="s">
        <v>25</v>
      </c>
      <c r="L171" s="469" t="s">
        <v>25</v>
      </c>
      <c r="M171" s="469" t="s">
        <v>25</v>
      </c>
      <c r="N171" s="469" t="s">
        <v>25</v>
      </c>
      <c r="O171" s="469" t="s">
        <v>25</v>
      </c>
      <c r="P171" s="469" t="s">
        <v>25</v>
      </c>
      <c r="Q171" s="469" t="s">
        <v>25</v>
      </c>
      <c r="R171" s="379">
        <v>179.24250000000001</v>
      </c>
      <c r="S171" s="469" t="s">
        <v>25</v>
      </c>
      <c r="T171" s="469" t="s">
        <v>25</v>
      </c>
      <c r="U171" s="379">
        <v>95.596000000000004</v>
      </c>
      <c r="V171" s="379">
        <v>95.596000000000004</v>
      </c>
      <c r="W171" s="379">
        <v>179.24250000000001</v>
      </c>
    </row>
    <row r="172" spans="1:23" ht="15" thickBot="1" x14ac:dyDescent="0.4">
      <c r="A172" s="549"/>
      <c r="B172" s="422" t="s">
        <v>78</v>
      </c>
      <c r="C172" s="423">
        <v>3600000001</v>
      </c>
      <c r="D172" s="648">
        <v>360</v>
      </c>
      <c r="E172" s="394">
        <v>4885.7637999999997</v>
      </c>
      <c r="F172" s="485">
        <f t="shared" si="2"/>
        <v>2442.8818999999999</v>
      </c>
      <c r="G172" s="469" t="s">
        <v>25</v>
      </c>
      <c r="H172" s="469" t="s">
        <v>25</v>
      </c>
      <c r="I172" s="469" t="s">
        <v>25</v>
      </c>
      <c r="J172" s="469" t="s">
        <v>25</v>
      </c>
      <c r="K172" s="469" t="s">
        <v>25</v>
      </c>
      <c r="L172" s="469">
        <v>2793.8820000000001</v>
      </c>
      <c r="M172" s="469">
        <v>2372.826</v>
      </c>
      <c r="N172" s="469" t="s">
        <v>25</v>
      </c>
      <c r="O172" s="469" t="s">
        <v>25</v>
      </c>
      <c r="P172" s="469" t="s">
        <v>25</v>
      </c>
      <c r="Q172" s="469" t="s">
        <v>25</v>
      </c>
      <c r="R172" s="382">
        <v>3289.5</v>
      </c>
      <c r="S172" s="382">
        <v>3289.5</v>
      </c>
      <c r="T172" s="469" t="s">
        <v>25</v>
      </c>
      <c r="U172" s="382">
        <v>1754.4</v>
      </c>
      <c r="V172" s="379">
        <v>1754.4</v>
      </c>
      <c r="W172" s="379">
        <v>3289.5</v>
      </c>
    </row>
    <row r="173" spans="1:23" ht="29.15" customHeight="1" thickBot="1" x14ac:dyDescent="0.4">
      <c r="A173" s="550" t="s">
        <v>103</v>
      </c>
      <c r="B173" s="395" t="s">
        <v>59</v>
      </c>
      <c r="C173" s="396">
        <v>43239</v>
      </c>
      <c r="D173" s="652">
        <v>960</v>
      </c>
      <c r="E173" s="666">
        <v>990.58</v>
      </c>
      <c r="F173" s="485">
        <f t="shared" si="2"/>
        <v>495.29</v>
      </c>
      <c r="G173" s="469" t="s">
        <v>25</v>
      </c>
      <c r="H173" s="469" t="s">
        <v>25</v>
      </c>
      <c r="I173" s="469" t="s">
        <v>25</v>
      </c>
      <c r="J173" s="469" t="s">
        <v>25</v>
      </c>
      <c r="K173" s="469" t="s">
        <v>25</v>
      </c>
      <c r="L173" s="469" t="s">
        <v>25</v>
      </c>
      <c r="M173" s="469" t="s">
        <v>25</v>
      </c>
      <c r="N173" s="469" t="s">
        <v>25</v>
      </c>
      <c r="O173" s="469" t="s">
        <v>25</v>
      </c>
      <c r="P173" s="469" t="s">
        <v>25</v>
      </c>
      <c r="Q173" s="469" t="s">
        <v>25</v>
      </c>
      <c r="R173" s="471">
        <v>1022.9175</v>
      </c>
      <c r="S173" s="469" t="s">
        <v>25</v>
      </c>
      <c r="T173" s="469" t="s">
        <v>25</v>
      </c>
      <c r="U173" s="469" t="s">
        <v>25</v>
      </c>
      <c r="V173" s="379">
        <v>1022.9175</v>
      </c>
      <c r="W173" s="379">
        <v>1022.9175</v>
      </c>
    </row>
    <row r="174" spans="1:23" ht="15" thickBot="1" x14ac:dyDescent="0.4">
      <c r="A174" s="549"/>
      <c r="B174" s="247" t="s">
        <v>26</v>
      </c>
      <c r="C174" s="122">
        <v>43239</v>
      </c>
      <c r="D174" s="649">
        <v>360</v>
      </c>
      <c r="E174" s="666">
        <f>VLOOKUP(C174,'[1]2024 HB Fee Schedule'!$B:$F,5,FALSE)</f>
        <v>1761.1764000000001</v>
      </c>
      <c r="F174" s="485">
        <f t="shared" si="2"/>
        <v>880.58820000000003</v>
      </c>
      <c r="G174" s="469" t="s">
        <v>25</v>
      </c>
      <c r="H174" s="469" t="s">
        <v>25</v>
      </c>
      <c r="I174" s="469" t="s">
        <v>25</v>
      </c>
      <c r="J174" s="469" t="s">
        <v>25</v>
      </c>
      <c r="K174" s="469" t="s">
        <v>25</v>
      </c>
      <c r="L174" s="469">
        <v>1007.11611</v>
      </c>
      <c r="M174" s="469">
        <v>855.33723000000009</v>
      </c>
      <c r="N174" s="469" t="s">
        <v>25</v>
      </c>
      <c r="O174" s="469" t="s">
        <v>25</v>
      </c>
      <c r="P174" s="469" t="s">
        <v>25</v>
      </c>
      <c r="Q174" s="469" t="s">
        <v>25</v>
      </c>
      <c r="R174" s="382">
        <v>1185.7725</v>
      </c>
      <c r="S174" s="382">
        <v>1185.7725</v>
      </c>
      <c r="T174" s="469" t="s">
        <v>25</v>
      </c>
      <c r="U174" s="382">
        <v>632.41200000000003</v>
      </c>
      <c r="V174" s="379">
        <v>632.41200000000003</v>
      </c>
      <c r="W174" s="379">
        <v>1185.7725</v>
      </c>
    </row>
    <row r="175" spans="1:23" ht="15" thickBot="1" x14ac:dyDescent="0.4">
      <c r="A175" s="549"/>
      <c r="B175" s="247" t="s">
        <v>82</v>
      </c>
      <c r="C175" s="122">
        <v>99152</v>
      </c>
      <c r="D175" s="655">
        <v>963</v>
      </c>
      <c r="E175" s="675">
        <v>197.58</v>
      </c>
      <c r="F175" s="485">
        <f t="shared" si="2"/>
        <v>98.79</v>
      </c>
      <c r="G175" s="469" t="s">
        <v>25</v>
      </c>
      <c r="H175" s="469" t="s">
        <v>25</v>
      </c>
      <c r="I175" s="469" t="s">
        <v>25</v>
      </c>
      <c r="J175" s="469" t="s">
        <v>25</v>
      </c>
      <c r="K175" s="469" t="s">
        <v>25</v>
      </c>
      <c r="L175" s="469" t="s">
        <v>25</v>
      </c>
      <c r="M175" s="469" t="s">
        <v>25</v>
      </c>
      <c r="N175" s="469" t="s">
        <v>25</v>
      </c>
      <c r="O175" s="469" t="s">
        <v>25</v>
      </c>
      <c r="P175" s="469" t="s">
        <v>25</v>
      </c>
      <c r="Q175" s="469" t="s">
        <v>25</v>
      </c>
      <c r="R175" s="379">
        <v>148.185</v>
      </c>
      <c r="S175" s="469" t="s">
        <v>25</v>
      </c>
      <c r="T175" s="469" t="s">
        <v>25</v>
      </c>
      <c r="U175" s="379">
        <v>79.032000000000011</v>
      </c>
      <c r="V175" s="379">
        <v>79.032000000000011</v>
      </c>
      <c r="W175" s="379">
        <v>148.185</v>
      </c>
    </row>
    <row r="176" spans="1:23" ht="15" thickBot="1" x14ac:dyDescent="0.4">
      <c r="A176" s="549"/>
      <c r="B176" s="247" t="s">
        <v>86</v>
      </c>
      <c r="C176" s="122">
        <v>99152</v>
      </c>
      <c r="D176" s="649">
        <v>371</v>
      </c>
      <c r="E176" s="675">
        <v>555</v>
      </c>
      <c r="F176" s="485">
        <f t="shared" si="2"/>
        <v>277.5</v>
      </c>
      <c r="G176" s="469" t="s">
        <v>25</v>
      </c>
      <c r="H176" s="469" t="s">
        <v>25</v>
      </c>
      <c r="I176" s="469" t="s">
        <v>25</v>
      </c>
      <c r="J176" s="469" t="s">
        <v>25</v>
      </c>
      <c r="K176" s="469" t="s">
        <v>25</v>
      </c>
      <c r="L176" s="469" t="s">
        <v>25</v>
      </c>
      <c r="M176" s="469" t="s">
        <v>25</v>
      </c>
      <c r="N176" s="469" t="s">
        <v>25</v>
      </c>
      <c r="O176" s="469" t="s">
        <v>25</v>
      </c>
      <c r="P176" s="469" t="s">
        <v>25</v>
      </c>
      <c r="Q176" s="469" t="s">
        <v>25</v>
      </c>
      <c r="R176" s="382">
        <v>416.25</v>
      </c>
      <c r="S176" s="382">
        <v>416.25</v>
      </c>
      <c r="T176" s="469" t="s">
        <v>25</v>
      </c>
      <c r="U176" s="382">
        <v>222</v>
      </c>
      <c r="V176" s="379">
        <v>222</v>
      </c>
      <c r="W176" s="379">
        <v>416.25</v>
      </c>
    </row>
    <row r="177" spans="1:23" ht="15" thickBot="1" x14ac:dyDescent="0.4">
      <c r="A177" s="551"/>
      <c r="B177" s="407" t="s">
        <v>78</v>
      </c>
      <c r="C177" s="252">
        <v>3600000001</v>
      </c>
      <c r="D177" s="648">
        <v>360</v>
      </c>
      <c r="E177" s="394">
        <v>4885.7637999999997</v>
      </c>
      <c r="F177" s="485">
        <f t="shared" si="2"/>
        <v>2442.8818999999999</v>
      </c>
      <c r="G177" s="469" t="s">
        <v>25</v>
      </c>
      <c r="H177" s="469" t="s">
        <v>25</v>
      </c>
      <c r="I177" s="469" t="s">
        <v>25</v>
      </c>
      <c r="J177" s="469" t="s">
        <v>25</v>
      </c>
      <c r="K177" s="469" t="s">
        <v>25</v>
      </c>
      <c r="L177" s="469">
        <v>2793.8820000000001</v>
      </c>
      <c r="M177" s="469">
        <v>2372.826</v>
      </c>
      <c r="N177" s="469" t="s">
        <v>25</v>
      </c>
      <c r="O177" s="469" t="s">
        <v>25</v>
      </c>
      <c r="P177" s="469" t="s">
        <v>25</v>
      </c>
      <c r="Q177" s="469" t="s">
        <v>25</v>
      </c>
      <c r="R177" s="382">
        <v>3289.5</v>
      </c>
      <c r="S177" s="382">
        <v>3289.5</v>
      </c>
      <c r="T177" s="469" t="s">
        <v>25</v>
      </c>
      <c r="U177" s="382">
        <v>1754.4</v>
      </c>
      <c r="V177" s="379">
        <v>1754.4</v>
      </c>
      <c r="W177" s="379">
        <v>3289.5</v>
      </c>
    </row>
    <row r="178" spans="1:23" ht="29.15" customHeight="1" thickBot="1" x14ac:dyDescent="0.4">
      <c r="A178" s="550" t="s">
        <v>103</v>
      </c>
      <c r="B178" s="395" t="s">
        <v>59</v>
      </c>
      <c r="C178" s="396">
        <v>43239</v>
      </c>
      <c r="D178" s="652">
        <v>960</v>
      </c>
      <c r="E178" s="666">
        <v>990.58</v>
      </c>
      <c r="F178" s="485">
        <f t="shared" si="2"/>
        <v>495.29</v>
      </c>
      <c r="G178" s="469" t="s">
        <v>25</v>
      </c>
      <c r="H178" s="469" t="s">
        <v>25</v>
      </c>
      <c r="I178" s="469" t="s">
        <v>25</v>
      </c>
      <c r="J178" s="469" t="s">
        <v>25</v>
      </c>
      <c r="K178" s="469" t="s">
        <v>25</v>
      </c>
      <c r="L178" s="469" t="s">
        <v>25</v>
      </c>
      <c r="M178" s="469" t="s">
        <v>25</v>
      </c>
      <c r="N178" s="469" t="s">
        <v>25</v>
      </c>
      <c r="O178" s="469" t="s">
        <v>25</v>
      </c>
      <c r="P178" s="469" t="s">
        <v>25</v>
      </c>
      <c r="Q178" s="469" t="s">
        <v>25</v>
      </c>
      <c r="R178" s="471">
        <v>1022.9175</v>
      </c>
      <c r="S178" s="469" t="s">
        <v>25</v>
      </c>
      <c r="T178" s="469" t="s">
        <v>25</v>
      </c>
      <c r="U178" s="469" t="s">
        <v>25</v>
      </c>
      <c r="V178" s="379">
        <v>1022.9175</v>
      </c>
      <c r="W178" s="379">
        <v>1022.9175</v>
      </c>
    </row>
    <row r="179" spans="1:23" ht="15" thickBot="1" x14ac:dyDescent="0.4">
      <c r="A179" s="549"/>
      <c r="B179" s="247" t="s">
        <v>26</v>
      </c>
      <c r="C179" s="122">
        <v>43239</v>
      </c>
      <c r="D179" s="649">
        <v>360</v>
      </c>
      <c r="E179" s="666">
        <f>VLOOKUP(C179,'[1]2024 HB Fee Schedule'!$B:$F,5,FALSE)</f>
        <v>1761.1764000000001</v>
      </c>
      <c r="F179" s="485">
        <f t="shared" si="2"/>
        <v>880.58820000000003</v>
      </c>
      <c r="G179" s="469" t="s">
        <v>25</v>
      </c>
      <c r="H179" s="469" t="s">
        <v>25</v>
      </c>
      <c r="I179" s="469" t="s">
        <v>25</v>
      </c>
      <c r="J179" s="469" t="s">
        <v>25</v>
      </c>
      <c r="K179" s="469" t="s">
        <v>25</v>
      </c>
      <c r="L179" s="469">
        <v>1007.11611</v>
      </c>
      <c r="M179" s="469">
        <v>855.33723000000009</v>
      </c>
      <c r="N179" s="469" t="s">
        <v>25</v>
      </c>
      <c r="O179" s="469" t="s">
        <v>25</v>
      </c>
      <c r="P179" s="469" t="s">
        <v>25</v>
      </c>
      <c r="Q179" s="469" t="s">
        <v>25</v>
      </c>
      <c r="R179" s="382">
        <v>1185.7725</v>
      </c>
      <c r="S179" s="382">
        <v>1185.7725</v>
      </c>
      <c r="T179" s="469" t="s">
        <v>25</v>
      </c>
      <c r="U179" s="382">
        <v>632.41200000000003</v>
      </c>
      <c r="V179" s="379">
        <v>632.41200000000003</v>
      </c>
      <c r="W179" s="379">
        <v>1185.7725</v>
      </c>
    </row>
    <row r="180" spans="1:23" ht="15" thickBot="1" x14ac:dyDescent="0.4">
      <c r="A180" s="549"/>
      <c r="B180" s="247" t="s">
        <v>82</v>
      </c>
      <c r="C180" s="122">
        <v>99152</v>
      </c>
      <c r="D180" s="655">
        <v>963</v>
      </c>
      <c r="E180" s="675">
        <v>197.58</v>
      </c>
      <c r="F180" s="485">
        <f t="shared" si="2"/>
        <v>98.79</v>
      </c>
      <c r="G180" s="469" t="s">
        <v>25</v>
      </c>
      <c r="H180" s="469" t="s">
        <v>25</v>
      </c>
      <c r="I180" s="469" t="s">
        <v>25</v>
      </c>
      <c r="J180" s="469" t="s">
        <v>25</v>
      </c>
      <c r="K180" s="469" t="s">
        <v>25</v>
      </c>
      <c r="L180" s="469" t="s">
        <v>25</v>
      </c>
      <c r="M180" s="469" t="s">
        <v>25</v>
      </c>
      <c r="N180" s="469" t="s">
        <v>25</v>
      </c>
      <c r="O180" s="469" t="s">
        <v>25</v>
      </c>
      <c r="P180" s="469" t="s">
        <v>25</v>
      </c>
      <c r="Q180" s="469" t="s">
        <v>25</v>
      </c>
      <c r="R180" s="379">
        <v>148.185</v>
      </c>
      <c r="S180" s="469" t="s">
        <v>25</v>
      </c>
      <c r="T180" s="469" t="s">
        <v>25</v>
      </c>
      <c r="U180" s="379">
        <v>79.032000000000011</v>
      </c>
      <c r="V180" s="379">
        <v>79.032000000000011</v>
      </c>
      <c r="W180" s="379">
        <v>148.185</v>
      </c>
    </row>
    <row r="181" spans="1:23" ht="15" thickBot="1" x14ac:dyDescent="0.4">
      <c r="A181" s="549"/>
      <c r="B181" s="247" t="s">
        <v>86</v>
      </c>
      <c r="C181" s="122">
        <v>99152</v>
      </c>
      <c r="D181" s="649">
        <v>371</v>
      </c>
      <c r="E181" s="675">
        <v>555</v>
      </c>
      <c r="F181" s="485">
        <f t="shared" si="2"/>
        <v>277.5</v>
      </c>
      <c r="G181" s="469" t="s">
        <v>25</v>
      </c>
      <c r="H181" s="469" t="s">
        <v>25</v>
      </c>
      <c r="I181" s="469" t="s">
        <v>25</v>
      </c>
      <c r="J181" s="469" t="s">
        <v>25</v>
      </c>
      <c r="K181" s="469" t="s">
        <v>25</v>
      </c>
      <c r="L181" s="469" t="s">
        <v>25</v>
      </c>
      <c r="M181" s="469" t="s">
        <v>25</v>
      </c>
      <c r="N181" s="469" t="s">
        <v>25</v>
      </c>
      <c r="O181" s="469" t="s">
        <v>25</v>
      </c>
      <c r="P181" s="469" t="s">
        <v>25</v>
      </c>
      <c r="Q181" s="469" t="s">
        <v>25</v>
      </c>
      <c r="R181" s="382">
        <v>416.25</v>
      </c>
      <c r="S181" s="382">
        <v>416.25</v>
      </c>
      <c r="T181" s="469" t="s">
        <v>25</v>
      </c>
      <c r="U181" s="382">
        <v>222</v>
      </c>
      <c r="V181" s="379">
        <v>222</v>
      </c>
      <c r="W181" s="379">
        <v>416.25</v>
      </c>
    </row>
    <row r="182" spans="1:23" ht="15" thickBot="1" x14ac:dyDescent="0.4">
      <c r="A182" s="549"/>
      <c r="B182" s="424" t="s">
        <v>78</v>
      </c>
      <c r="C182" s="388">
        <v>3600000001</v>
      </c>
      <c r="D182" s="648">
        <v>360</v>
      </c>
      <c r="E182" s="394">
        <v>4885.7637999999997</v>
      </c>
      <c r="F182" s="485">
        <f t="shared" si="2"/>
        <v>2442.8818999999999</v>
      </c>
      <c r="G182" s="469" t="s">
        <v>25</v>
      </c>
      <c r="H182" s="469" t="s">
        <v>25</v>
      </c>
      <c r="I182" s="469" t="s">
        <v>25</v>
      </c>
      <c r="J182" s="469" t="s">
        <v>25</v>
      </c>
      <c r="K182" s="469" t="s">
        <v>25</v>
      </c>
      <c r="L182" s="469">
        <v>2793.8820000000001</v>
      </c>
      <c r="M182" s="469">
        <v>2372.826</v>
      </c>
      <c r="N182" s="469" t="s">
        <v>25</v>
      </c>
      <c r="O182" s="469" t="s">
        <v>25</v>
      </c>
      <c r="P182" s="469" t="s">
        <v>25</v>
      </c>
      <c r="Q182" s="469" t="s">
        <v>25</v>
      </c>
      <c r="R182" s="382">
        <v>3289.5</v>
      </c>
      <c r="S182" s="382">
        <v>3289.5</v>
      </c>
      <c r="T182" s="469" t="s">
        <v>25</v>
      </c>
      <c r="U182" s="382">
        <v>1754.4</v>
      </c>
      <c r="V182" s="379">
        <v>1754.4</v>
      </c>
      <c r="W182" s="379">
        <v>3289.5</v>
      </c>
    </row>
    <row r="183" spans="1:23" ht="57.65" customHeight="1" thickBot="1" x14ac:dyDescent="0.4">
      <c r="A183" s="557" t="s">
        <v>104</v>
      </c>
      <c r="B183" s="395" t="s">
        <v>59</v>
      </c>
      <c r="C183" s="251">
        <v>43762</v>
      </c>
      <c r="D183" s="652"/>
      <c r="E183" s="676">
        <v>615.54</v>
      </c>
      <c r="F183" s="485">
        <f t="shared" si="2"/>
        <v>307.77</v>
      </c>
      <c r="G183" s="469" t="s">
        <v>25</v>
      </c>
      <c r="H183" s="469" t="s">
        <v>25</v>
      </c>
      <c r="I183" s="469" t="s">
        <v>25</v>
      </c>
      <c r="J183" s="469" t="s">
        <v>25</v>
      </c>
      <c r="K183" s="469" t="s">
        <v>25</v>
      </c>
      <c r="L183" s="469" t="s">
        <v>25</v>
      </c>
      <c r="M183" s="469" t="s">
        <v>25</v>
      </c>
      <c r="N183" s="469" t="s">
        <v>25</v>
      </c>
      <c r="O183" s="469" t="s">
        <v>25</v>
      </c>
      <c r="P183" s="469" t="s">
        <v>25</v>
      </c>
      <c r="Q183" s="469" t="s">
        <v>25</v>
      </c>
      <c r="R183" s="379">
        <v>654.6825</v>
      </c>
      <c r="S183" s="469" t="s">
        <v>25</v>
      </c>
      <c r="T183" s="469" t="s">
        <v>25</v>
      </c>
      <c r="U183" s="379">
        <v>349.16399999999999</v>
      </c>
      <c r="V183" s="379">
        <v>349.16399999999999</v>
      </c>
      <c r="W183" s="379">
        <v>654.6825</v>
      </c>
    </row>
    <row r="184" spans="1:23" ht="15" thickBot="1" x14ac:dyDescent="0.4">
      <c r="A184" s="564"/>
      <c r="B184" s="247" t="s">
        <v>26</v>
      </c>
      <c r="C184" s="122">
        <v>43762</v>
      </c>
      <c r="D184" s="649">
        <v>360</v>
      </c>
      <c r="E184" s="666">
        <f>VLOOKUP(C184,'[1]2024 HB Fee Schedule'!$B:$F,5,FALSE)</f>
        <v>912.32249999999999</v>
      </c>
      <c r="F184" s="485">
        <f t="shared" si="2"/>
        <v>456.16125</v>
      </c>
      <c r="G184" s="469" t="s">
        <v>25</v>
      </c>
      <c r="H184" s="469" t="s">
        <v>25</v>
      </c>
      <c r="I184" s="469" t="s">
        <v>25</v>
      </c>
      <c r="J184" s="469" t="s">
        <v>25</v>
      </c>
      <c r="K184" s="469" t="s">
        <v>25</v>
      </c>
      <c r="L184" s="469">
        <v>521.70299999999997</v>
      </c>
      <c r="M184" s="469">
        <v>443.07900000000001</v>
      </c>
      <c r="N184" s="469" t="s">
        <v>25</v>
      </c>
      <c r="O184" s="469" t="s">
        <v>25</v>
      </c>
      <c r="P184" s="469" t="s">
        <v>25</v>
      </c>
      <c r="Q184" s="469" t="s">
        <v>25</v>
      </c>
      <c r="R184" s="382">
        <v>614.25</v>
      </c>
      <c r="S184" s="382">
        <v>614.25</v>
      </c>
      <c r="T184" s="469" t="s">
        <v>25</v>
      </c>
      <c r="U184" s="382">
        <v>327.60000000000002</v>
      </c>
      <c r="V184" s="379">
        <v>327.60000000000002</v>
      </c>
      <c r="W184" s="379">
        <v>614.25</v>
      </c>
    </row>
    <row r="185" spans="1:23" ht="15" thickBot="1" x14ac:dyDescent="0.4">
      <c r="A185" s="558"/>
      <c r="B185" s="397" t="s">
        <v>105</v>
      </c>
      <c r="C185" s="425"/>
      <c r="D185" s="657"/>
      <c r="E185" s="669">
        <v>57.32</v>
      </c>
      <c r="F185" s="485">
        <f t="shared" si="2"/>
        <v>28.66</v>
      </c>
      <c r="G185" s="469" t="s">
        <v>25</v>
      </c>
      <c r="H185" s="469" t="s">
        <v>25</v>
      </c>
      <c r="I185" s="469" t="s">
        <v>25</v>
      </c>
      <c r="J185" s="469" t="s">
        <v>25</v>
      </c>
      <c r="K185" s="469" t="s">
        <v>25</v>
      </c>
      <c r="L185" s="469" t="s">
        <v>25</v>
      </c>
      <c r="M185" s="469" t="s">
        <v>25</v>
      </c>
      <c r="N185" s="469" t="s">
        <v>25</v>
      </c>
      <c r="O185" s="469" t="s">
        <v>25</v>
      </c>
      <c r="P185" s="469" t="s">
        <v>25</v>
      </c>
      <c r="Q185" s="469" t="s">
        <v>25</v>
      </c>
      <c r="R185" s="379">
        <v>42.99</v>
      </c>
      <c r="S185" s="469" t="s">
        <v>25</v>
      </c>
      <c r="T185" s="469" t="s">
        <v>25</v>
      </c>
      <c r="U185" s="379">
        <v>22.928000000000001</v>
      </c>
      <c r="V185" s="379">
        <v>22.928000000000001</v>
      </c>
      <c r="W185" s="379">
        <v>42.99</v>
      </c>
    </row>
    <row r="186" spans="1:23" ht="43.4" customHeight="1" thickBot="1" x14ac:dyDescent="0.4">
      <c r="A186" s="557" t="s">
        <v>106</v>
      </c>
      <c r="B186" s="395" t="s">
        <v>59</v>
      </c>
      <c r="C186" s="396">
        <v>45378</v>
      </c>
      <c r="D186" s="652">
        <v>960</v>
      </c>
      <c r="E186" s="666">
        <v>858.16</v>
      </c>
      <c r="F186" s="485">
        <f t="shared" si="2"/>
        <v>429.08</v>
      </c>
      <c r="G186" s="469" t="s">
        <v>25</v>
      </c>
      <c r="H186" s="469" t="s">
        <v>25</v>
      </c>
      <c r="I186" s="469" t="s">
        <v>25</v>
      </c>
      <c r="J186" s="469" t="s">
        <v>25</v>
      </c>
      <c r="K186" s="469" t="s">
        <v>25</v>
      </c>
      <c r="L186" s="469" t="s">
        <v>25</v>
      </c>
      <c r="M186" s="469" t="s">
        <v>25</v>
      </c>
      <c r="N186" s="469" t="s">
        <v>25</v>
      </c>
      <c r="O186" s="469" t="s">
        <v>25</v>
      </c>
      <c r="P186" s="469" t="s">
        <v>25</v>
      </c>
      <c r="Q186" s="469" t="s">
        <v>25</v>
      </c>
      <c r="R186" s="471">
        <v>886.5</v>
      </c>
      <c r="S186" s="469" t="s">
        <v>25</v>
      </c>
      <c r="T186" s="469" t="s">
        <v>25</v>
      </c>
      <c r="U186" s="469" t="s">
        <v>25</v>
      </c>
      <c r="V186" s="379">
        <v>886.5</v>
      </c>
      <c r="W186" s="379">
        <v>886.5</v>
      </c>
    </row>
    <row r="187" spans="1:23" ht="15" thickBot="1" x14ac:dyDescent="0.4">
      <c r="A187" s="564"/>
      <c r="B187" s="247" t="s">
        <v>26</v>
      </c>
      <c r="C187" s="122">
        <v>45378</v>
      </c>
      <c r="D187" s="649">
        <v>360</v>
      </c>
      <c r="E187" s="666">
        <f>VLOOKUP(C187,'[1]2024 HB Fee Schedule'!$B:$F,5,FALSE)</f>
        <v>5655.5033999999996</v>
      </c>
      <c r="F187" s="485">
        <f t="shared" si="2"/>
        <v>2827.7516999999998</v>
      </c>
      <c r="G187" s="469" t="s">
        <v>25</v>
      </c>
      <c r="H187" s="469" t="s">
        <v>25</v>
      </c>
      <c r="I187" s="469" t="s">
        <v>25</v>
      </c>
      <c r="J187" s="469" t="s">
        <v>25</v>
      </c>
      <c r="K187" s="469" t="s">
        <v>25</v>
      </c>
      <c r="L187" s="469">
        <v>3234.049</v>
      </c>
      <c r="M187" s="469">
        <v>2746.6570000000002</v>
      </c>
      <c r="N187" s="469" t="s">
        <v>25</v>
      </c>
      <c r="O187" s="469" t="s">
        <v>25</v>
      </c>
      <c r="P187" s="469" t="s">
        <v>25</v>
      </c>
      <c r="Q187" s="469" t="s">
        <v>25</v>
      </c>
      <c r="R187" s="382">
        <v>3807.75</v>
      </c>
      <c r="S187" s="382">
        <v>3807.75</v>
      </c>
      <c r="T187" s="469" t="s">
        <v>25</v>
      </c>
      <c r="U187" s="382">
        <v>2030.8000000000002</v>
      </c>
      <c r="V187" s="379">
        <v>2030.8000000000002</v>
      </c>
      <c r="W187" s="379">
        <v>3807.75</v>
      </c>
    </row>
    <row r="188" spans="1:23" ht="15" thickBot="1" x14ac:dyDescent="0.4">
      <c r="A188" s="564"/>
      <c r="B188" s="247" t="s">
        <v>82</v>
      </c>
      <c r="C188" s="122">
        <v>99152</v>
      </c>
      <c r="D188" s="655">
        <v>963</v>
      </c>
      <c r="E188" s="675">
        <v>197.58</v>
      </c>
      <c r="F188" s="485">
        <f t="shared" si="2"/>
        <v>98.79</v>
      </c>
      <c r="G188" s="469" t="s">
        <v>25</v>
      </c>
      <c r="H188" s="469" t="s">
        <v>25</v>
      </c>
      <c r="I188" s="469" t="s">
        <v>25</v>
      </c>
      <c r="J188" s="469" t="s">
        <v>25</v>
      </c>
      <c r="K188" s="469" t="s">
        <v>25</v>
      </c>
      <c r="L188" s="469" t="s">
        <v>25</v>
      </c>
      <c r="M188" s="469" t="s">
        <v>25</v>
      </c>
      <c r="N188" s="469" t="s">
        <v>25</v>
      </c>
      <c r="O188" s="469" t="s">
        <v>25</v>
      </c>
      <c r="P188" s="469" t="s">
        <v>25</v>
      </c>
      <c r="Q188" s="469" t="s">
        <v>25</v>
      </c>
      <c r="R188" s="379">
        <v>148.185</v>
      </c>
      <c r="S188" s="469" t="s">
        <v>25</v>
      </c>
      <c r="T188" s="469" t="s">
        <v>25</v>
      </c>
      <c r="U188" s="379">
        <v>79.032000000000011</v>
      </c>
      <c r="V188" s="379">
        <v>79.032000000000011</v>
      </c>
      <c r="W188" s="379">
        <v>148.185</v>
      </c>
    </row>
    <row r="189" spans="1:23" ht="15" thickBot="1" x14ac:dyDescent="0.4">
      <c r="A189" s="564"/>
      <c r="B189" s="247" t="s">
        <v>86</v>
      </c>
      <c r="C189" s="122">
        <v>99152</v>
      </c>
      <c r="D189" s="649">
        <v>371</v>
      </c>
      <c r="E189" s="675">
        <v>555</v>
      </c>
      <c r="F189" s="485">
        <f t="shared" si="2"/>
        <v>277.5</v>
      </c>
      <c r="G189" s="469" t="s">
        <v>25</v>
      </c>
      <c r="H189" s="469" t="s">
        <v>25</v>
      </c>
      <c r="I189" s="469" t="s">
        <v>25</v>
      </c>
      <c r="J189" s="469" t="s">
        <v>25</v>
      </c>
      <c r="K189" s="469" t="s">
        <v>25</v>
      </c>
      <c r="L189" s="469" t="s">
        <v>25</v>
      </c>
      <c r="M189" s="469" t="s">
        <v>25</v>
      </c>
      <c r="N189" s="469" t="s">
        <v>25</v>
      </c>
      <c r="O189" s="469" t="s">
        <v>25</v>
      </c>
      <c r="P189" s="469" t="s">
        <v>25</v>
      </c>
      <c r="Q189" s="469" t="s">
        <v>25</v>
      </c>
      <c r="R189" s="382">
        <v>416.25</v>
      </c>
      <c r="S189" s="382">
        <v>416.25</v>
      </c>
      <c r="T189" s="469" t="s">
        <v>25</v>
      </c>
      <c r="U189" s="382">
        <v>222</v>
      </c>
      <c r="V189" s="379">
        <v>222</v>
      </c>
      <c r="W189" s="379">
        <v>416.25</v>
      </c>
    </row>
    <row r="190" spans="1:23" ht="15" thickBot="1" x14ac:dyDescent="0.4">
      <c r="A190" s="564"/>
      <c r="B190" s="247" t="s">
        <v>29</v>
      </c>
      <c r="C190" s="122" t="s">
        <v>107</v>
      </c>
      <c r="D190" s="459">
        <v>636</v>
      </c>
      <c r="E190" s="675">
        <v>44.97</v>
      </c>
      <c r="F190" s="485">
        <f t="shared" si="2"/>
        <v>22.484999999999999</v>
      </c>
      <c r="G190" s="469" t="s">
        <v>25</v>
      </c>
      <c r="H190" s="469" t="s">
        <v>25</v>
      </c>
      <c r="I190" s="469" t="s">
        <v>25</v>
      </c>
      <c r="J190" s="469" t="s">
        <v>25</v>
      </c>
      <c r="K190" s="469" t="s">
        <v>25</v>
      </c>
      <c r="L190" s="469" t="s">
        <v>25</v>
      </c>
      <c r="M190" s="469" t="s">
        <v>25</v>
      </c>
      <c r="N190" s="469" t="s">
        <v>25</v>
      </c>
      <c r="O190" s="469" t="s">
        <v>25</v>
      </c>
      <c r="P190" s="469" t="s">
        <v>25</v>
      </c>
      <c r="Q190" s="469" t="s">
        <v>25</v>
      </c>
      <c r="R190" s="379">
        <v>33.727499999999999</v>
      </c>
      <c r="S190" s="382">
        <v>33.727499999999999</v>
      </c>
      <c r="T190" s="469" t="s">
        <v>25</v>
      </c>
      <c r="U190" s="379">
        <v>17.988</v>
      </c>
      <c r="V190" s="379">
        <v>17.988</v>
      </c>
      <c r="W190" s="379">
        <v>33.727499999999999</v>
      </c>
    </row>
    <row r="191" spans="1:23" ht="15" thickBot="1" x14ac:dyDescent="0.4">
      <c r="A191" s="560"/>
      <c r="B191" s="424" t="s">
        <v>78</v>
      </c>
      <c r="C191" s="388">
        <v>3600000001</v>
      </c>
      <c r="D191" s="648">
        <v>360</v>
      </c>
      <c r="E191" s="394">
        <v>4885.7637999999997</v>
      </c>
      <c r="F191" s="485">
        <f t="shared" si="2"/>
        <v>2442.8818999999999</v>
      </c>
      <c r="G191" s="469" t="s">
        <v>25</v>
      </c>
      <c r="H191" s="469" t="s">
        <v>25</v>
      </c>
      <c r="I191" s="469" t="s">
        <v>25</v>
      </c>
      <c r="J191" s="469" t="s">
        <v>25</v>
      </c>
      <c r="K191" s="469" t="s">
        <v>25</v>
      </c>
      <c r="L191" s="469">
        <v>2793.8820000000001</v>
      </c>
      <c r="M191" s="469">
        <v>2372.826</v>
      </c>
      <c r="N191" s="469" t="s">
        <v>25</v>
      </c>
      <c r="O191" s="469" t="s">
        <v>25</v>
      </c>
      <c r="P191" s="469" t="s">
        <v>25</v>
      </c>
      <c r="Q191" s="469" t="s">
        <v>25</v>
      </c>
      <c r="R191" s="382">
        <v>3289.5</v>
      </c>
      <c r="S191" s="382">
        <v>3289.5</v>
      </c>
      <c r="T191" s="469" t="s">
        <v>25</v>
      </c>
      <c r="U191" s="382">
        <v>1754.4</v>
      </c>
      <c r="V191" s="379">
        <v>1754.4</v>
      </c>
      <c r="W191" s="379">
        <v>3289.5</v>
      </c>
    </row>
    <row r="192" spans="1:23" ht="29.15" customHeight="1" thickBot="1" x14ac:dyDescent="0.4">
      <c r="A192" s="550" t="s">
        <v>106</v>
      </c>
      <c r="B192" s="395" t="s">
        <v>59</v>
      </c>
      <c r="C192" s="396">
        <v>45378</v>
      </c>
      <c r="D192" s="652">
        <v>960</v>
      </c>
      <c r="E192" s="666">
        <v>858.16</v>
      </c>
      <c r="F192" s="485">
        <f t="shared" si="2"/>
        <v>429.08</v>
      </c>
      <c r="G192" s="469" t="s">
        <v>25</v>
      </c>
      <c r="H192" s="469" t="s">
        <v>25</v>
      </c>
      <c r="I192" s="469" t="s">
        <v>25</v>
      </c>
      <c r="J192" s="469" t="s">
        <v>25</v>
      </c>
      <c r="K192" s="469" t="s">
        <v>25</v>
      </c>
      <c r="L192" s="469" t="s">
        <v>25</v>
      </c>
      <c r="M192" s="469" t="s">
        <v>25</v>
      </c>
      <c r="N192" s="469" t="s">
        <v>25</v>
      </c>
      <c r="O192" s="469" t="s">
        <v>25</v>
      </c>
      <c r="P192" s="469" t="s">
        <v>25</v>
      </c>
      <c r="Q192" s="469" t="s">
        <v>25</v>
      </c>
      <c r="R192" s="471">
        <v>886.5</v>
      </c>
      <c r="S192" s="469" t="s">
        <v>25</v>
      </c>
      <c r="T192" s="469" t="s">
        <v>25</v>
      </c>
      <c r="U192" s="469" t="s">
        <v>25</v>
      </c>
      <c r="V192" s="379">
        <v>886.5</v>
      </c>
      <c r="W192" s="379">
        <v>886.5</v>
      </c>
    </row>
    <row r="193" spans="1:23" ht="15" thickBot="1" x14ac:dyDescent="0.4">
      <c r="A193" s="549"/>
      <c r="B193" s="247" t="s">
        <v>26</v>
      </c>
      <c r="C193" s="122">
        <v>45378</v>
      </c>
      <c r="D193" s="649">
        <v>360</v>
      </c>
      <c r="E193" s="666">
        <f>VLOOKUP(C193,'[1]2024 HB Fee Schedule'!$B:$F,5,FALSE)</f>
        <v>5655.5033999999996</v>
      </c>
      <c r="F193" s="485">
        <f t="shared" si="2"/>
        <v>2827.7516999999998</v>
      </c>
      <c r="G193" s="469" t="s">
        <v>25</v>
      </c>
      <c r="H193" s="469" t="s">
        <v>25</v>
      </c>
      <c r="I193" s="469" t="s">
        <v>25</v>
      </c>
      <c r="J193" s="469" t="s">
        <v>25</v>
      </c>
      <c r="K193" s="469" t="s">
        <v>25</v>
      </c>
      <c r="L193" s="469">
        <v>3234.049</v>
      </c>
      <c r="M193" s="469">
        <v>2746.6570000000002</v>
      </c>
      <c r="N193" s="469" t="s">
        <v>25</v>
      </c>
      <c r="O193" s="469" t="s">
        <v>25</v>
      </c>
      <c r="P193" s="469" t="s">
        <v>25</v>
      </c>
      <c r="Q193" s="469" t="s">
        <v>25</v>
      </c>
      <c r="R193" s="382">
        <v>3807.75</v>
      </c>
      <c r="S193" s="382">
        <v>3807.75</v>
      </c>
      <c r="T193" s="469" t="s">
        <v>25</v>
      </c>
      <c r="U193" s="382">
        <v>2030.8000000000002</v>
      </c>
      <c r="V193" s="379">
        <v>2030.8000000000002</v>
      </c>
      <c r="W193" s="379">
        <v>3807.75</v>
      </c>
    </row>
    <row r="194" spans="1:23" ht="15" thickBot="1" x14ac:dyDescent="0.4">
      <c r="A194" s="549"/>
      <c r="B194" s="247" t="s">
        <v>82</v>
      </c>
      <c r="C194" s="122">
        <v>99152</v>
      </c>
      <c r="D194" s="655">
        <v>963</v>
      </c>
      <c r="E194" s="675">
        <v>197.58</v>
      </c>
      <c r="F194" s="485">
        <f t="shared" si="2"/>
        <v>98.79</v>
      </c>
      <c r="G194" s="469" t="s">
        <v>25</v>
      </c>
      <c r="H194" s="469" t="s">
        <v>25</v>
      </c>
      <c r="I194" s="469" t="s">
        <v>25</v>
      </c>
      <c r="J194" s="469" t="s">
        <v>25</v>
      </c>
      <c r="K194" s="469" t="s">
        <v>25</v>
      </c>
      <c r="L194" s="469" t="s">
        <v>25</v>
      </c>
      <c r="M194" s="469" t="s">
        <v>25</v>
      </c>
      <c r="N194" s="469" t="s">
        <v>25</v>
      </c>
      <c r="O194" s="469" t="s">
        <v>25</v>
      </c>
      <c r="P194" s="469" t="s">
        <v>25</v>
      </c>
      <c r="Q194" s="469" t="s">
        <v>25</v>
      </c>
      <c r="R194" s="379">
        <v>148.185</v>
      </c>
      <c r="S194" s="469" t="s">
        <v>25</v>
      </c>
      <c r="T194" s="469" t="s">
        <v>25</v>
      </c>
      <c r="U194" s="379">
        <v>79.032000000000011</v>
      </c>
      <c r="V194" s="379">
        <v>79.032000000000011</v>
      </c>
      <c r="W194" s="379">
        <v>148.185</v>
      </c>
    </row>
    <row r="195" spans="1:23" ht="15" thickBot="1" x14ac:dyDescent="0.4">
      <c r="A195" s="549"/>
      <c r="B195" s="247" t="s">
        <v>86</v>
      </c>
      <c r="C195" s="122">
        <v>99152</v>
      </c>
      <c r="D195" s="649">
        <v>371</v>
      </c>
      <c r="E195" s="675">
        <v>555</v>
      </c>
      <c r="F195" s="485">
        <f t="shared" ref="F195:F257" si="3">E195*0.5</f>
        <v>277.5</v>
      </c>
      <c r="G195" s="469" t="s">
        <v>25</v>
      </c>
      <c r="H195" s="469" t="s">
        <v>25</v>
      </c>
      <c r="I195" s="469" t="s">
        <v>25</v>
      </c>
      <c r="J195" s="469" t="s">
        <v>25</v>
      </c>
      <c r="K195" s="469" t="s">
        <v>25</v>
      </c>
      <c r="L195" s="469" t="s">
        <v>25</v>
      </c>
      <c r="M195" s="469" t="s">
        <v>25</v>
      </c>
      <c r="N195" s="469" t="s">
        <v>25</v>
      </c>
      <c r="O195" s="469" t="s">
        <v>25</v>
      </c>
      <c r="P195" s="469" t="s">
        <v>25</v>
      </c>
      <c r="Q195" s="469" t="s">
        <v>25</v>
      </c>
      <c r="R195" s="382">
        <v>416.25</v>
      </c>
      <c r="S195" s="382">
        <v>416.25</v>
      </c>
      <c r="T195" s="469" t="s">
        <v>25</v>
      </c>
      <c r="U195" s="382">
        <v>222</v>
      </c>
      <c r="V195" s="379">
        <v>222</v>
      </c>
      <c r="W195" s="379">
        <v>416.25</v>
      </c>
    </row>
    <row r="196" spans="1:23" ht="15" thickBot="1" x14ac:dyDescent="0.4">
      <c r="A196" s="549"/>
      <c r="B196" s="247" t="s">
        <v>29</v>
      </c>
      <c r="C196" s="122" t="s">
        <v>107</v>
      </c>
      <c r="D196" s="459">
        <v>636</v>
      </c>
      <c r="E196" s="675">
        <v>44.97</v>
      </c>
      <c r="F196" s="485">
        <f t="shared" si="3"/>
        <v>22.484999999999999</v>
      </c>
      <c r="G196" s="469" t="s">
        <v>25</v>
      </c>
      <c r="H196" s="469" t="s">
        <v>25</v>
      </c>
      <c r="I196" s="469" t="s">
        <v>25</v>
      </c>
      <c r="J196" s="469" t="s">
        <v>25</v>
      </c>
      <c r="K196" s="469" t="s">
        <v>25</v>
      </c>
      <c r="L196" s="469" t="s">
        <v>25</v>
      </c>
      <c r="M196" s="469" t="s">
        <v>25</v>
      </c>
      <c r="N196" s="469" t="s">
        <v>25</v>
      </c>
      <c r="O196" s="469" t="s">
        <v>25</v>
      </c>
      <c r="P196" s="469" t="s">
        <v>25</v>
      </c>
      <c r="Q196" s="469" t="s">
        <v>25</v>
      </c>
      <c r="R196" s="379">
        <v>33.727499999999999</v>
      </c>
      <c r="S196" s="382">
        <v>33.727499999999999</v>
      </c>
      <c r="T196" s="469" t="s">
        <v>25</v>
      </c>
      <c r="U196" s="379">
        <v>17.988</v>
      </c>
      <c r="V196" s="379">
        <v>17.988</v>
      </c>
      <c r="W196" s="379">
        <v>33.727499999999999</v>
      </c>
    </row>
    <row r="197" spans="1:23" ht="15" thickBot="1" x14ac:dyDescent="0.4">
      <c r="A197" s="551"/>
      <c r="B197" s="407" t="s">
        <v>78</v>
      </c>
      <c r="C197" s="252">
        <v>3600000001</v>
      </c>
      <c r="D197" s="648">
        <v>360</v>
      </c>
      <c r="E197" s="394">
        <v>4885.7637999999997</v>
      </c>
      <c r="F197" s="485">
        <f t="shared" si="3"/>
        <v>2442.8818999999999</v>
      </c>
      <c r="G197" s="469" t="s">
        <v>25</v>
      </c>
      <c r="H197" s="469" t="s">
        <v>25</v>
      </c>
      <c r="I197" s="469" t="s">
        <v>25</v>
      </c>
      <c r="J197" s="469" t="s">
        <v>25</v>
      </c>
      <c r="K197" s="469" t="s">
        <v>25</v>
      </c>
      <c r="L197" s="469">
        <v>2793.8820000000001</v>
      </c>
      <c r="M197" s="469">
        <v>2372.826</v>
      </c>
      <c r="N197" s="469" t="s">
        <v>25</v>
      </c>
      <c r="O197" s="469" t="s">
        <v>25</v>
      </c>
      <c r="P197" s="469" t="s">
        <v>25</v>
      </c>
      <c r="Q197" s="469" t="s">
        <v>25</v>
      </c>
      <c r="R197" s="382">
        <v>3289.5</v>
      </c>
      <c r="S197" s="382">
        <v>3289.5</v>
      </c>
      <c r="T197" s="469" t="s">
        <v>25</v>
      </c>
      <c r="U197" s="382">
        <v>1754.4</v>
      </c>
      <c r="V197" s="379">
        <v>1754.4</v>
      </c>
      <c r="W197" s="379">
        <v>3289.5</v>
      </c>
    </row>
    <row r="198" spans="1:23" ht="15" thickBot="1" x14ac:dyDescent="0.4">
      <c r="A198" s="550" t="s">
        <v>108</v>
      </c>
      <c r="B198" s="395" t="s">
        <v>59</v>
      </c>
      <c r="C198" s="396">
        <v>46050</v>
      </c>
      <c r="D198" s="652">
        <v>960</v>
      </c>
      <c r="E198" s="666">
        <v>625.66</v>
      </c>
      <c r="F198" s="485">
        <f t="shared" si="3"/>
        <v>312.83</v>
      </c>
      <c r="G198" s="469" t="s">
        <v>25</v>
      </c>
      <c r="H198" s="469" t="s">
        <v>25</v>
      </c>
      <c r="I198" s="469" t="s">
        <v>25</v>
      </c>
      <c r="J198" s="469" t="s">
        <v>25</v>
      </c>
      <c r="K198" s="469" t="s">
        <v>25</v>
      </c>
      <c r="L198" s="469" t="s">
        <v>25</v>
      </c>
      <c r="M198" s="469" t="s">
        <v>25</v>
      </c>
      <c r="N198" s="469" t="s">
        <v>25</v>
      </c>
      <c r="O198" s="469" t="s">
        <v>25</v>
      </c>
      <c r="P198" s="469" t="s">
        <v>25</v>
      </c>
      <c r="Q198" s="469" t="s">
        <v>25</v>
      </c>
      <c r="R198" s="471">
        <v>600.50249999999994</v>
      </c>
      <c r="S198" s="469" t="s">
        <v>25</v>
      </c>
      <c r="T198" s="469" t="s">
        <v>25</v>
      </c>
      <c r="U198" s="469" t="s">
        <v>25</v>
      </c>
      <c r="V198" s="379">
        <v>600.50249999999994</v>
      </c>
      <c r="W198" s="379">
        <v>600.50249999999994</v>
      </c>
    </row>
    <row r="199" spans="1:23" ht="15" thickBot="1" x14ac:dyDescent="0.4">
      <c r="A199" s="549"/>
      <c r="B199" s="247" t="s">
        <v>26</v>
      </c>
      <c r="C199" s="122">
        <v>46050</v>
      </c>
      <c r="D199" s="649">
        <v>450</v>
      </c>
      <c r="E199" s="666">
        <f>VLOOKUP(C199,'[1]2024 HB Fee Schedule'!$B:$F,5,FALSE)</f>
        <v>1996.5829000000001</v>
      </c>
      <c r="F199" s="485">
        <f t="shared" si="3"/>
        <v>998.29145000000005</v>
      </c>
      <c r="G199" s="465">
        <v>1344.2624999999998</v>
      </c>
      <c r="H199" s="469" t="s">
        <v>25</v>
      </c>
      <c r="I199" s="469" t="s">
        <v>25</v>
      </c>
      <c r="J199" s="469" t="s">
        <v>25</v>
      </c>
      <c r="K199" s="469" t="s">
        <v>25</v>
      </c>
      <c r="L199" s="469">
        <v>1141.72695</v>
      </c>
      <c r="M199" s="469">
        <v>969.66134999999997</v>
      </c>
      <c r="N199" s="469" t="s">
        <v>25</v>
      </c>
      <c r="O199" s="465">
        <v>1344.2624999999998</v>
      </c>
      <c r="P199" s="469" t="s">
        <v>25</v>
      </c>
      <c r="Q199" s="469" t="s">
        <v>25</v>
      </c>
      <c r="R199" s="382">
        <v>1344.2624999999998</v>
      </c>
      <c r="S199" s="382">
        <v>1344.2624999999998</v>
      </c>
      <c r="T199" s="469" t="s">
        <v>25</v>
      </c>
      <c r="U199" s="382">
        <v>716.94</v>
      </c>
      <c r="V199" s="379">
        <v>716.94</v>
      </c>
      <c r="W199" s="379">
        <v>1344.2624999999998</v>
      </c>
    </row>
    <row r="200" spans="1:23" ht="15" thickBot="1" x14ac:dyDescent="0.4">
      <c r="A200" s="549"/>
      <c r="B200" s="247" t="s">
        <v>29</v>
      </c>
      <c r="C200" s="122"/>
      <c r="D200" s="649">
        <v>250</v>
      </c>
      <c r="E200" s="675">
        <v>44.97</v>
      </c>
      <c r="F200" s="485">
        <f t="shared" si="3"/>
        <v>22.484999999999999</v>
      </c>
      <c r="G200" s="469" t="s">
        <v>25</v>
      </c>
      <c r="H200" s="469" t="s">
        <v>25</v>
      </c>
      <c r="I200" s="469" t="s">
        <v>25</v>
      </c>
      <c r="J200" s="469" t="s">
        <v>25</v>
      </c>
      <c r="K200" s="469" t="s">
        <v>25</v>
      </c>
      <c r="L200" s="469" t="s">
        <v>25</v>
      </c>
      <c r="M200" s="469" t="s">
        <v>25</v>
      </c>
      <c r="N200" s="469" t="s">
        <v>25</v>
      </c>
      <c r="O200" s="469" t="s">
        <v>25</v>
      </c>
      <c r="P200" s="469" t="s">
        <v>25</v>
      </c>
      <c r="Q200" s="469" t="s">
        <v>25</v>
      </c>
      <c r="R200" s="382">
        <v>33.727499999999999</v>
      </c>
      <c r="S200" s="382">
        <v>33.727499999999999</v>
      </c>
      <c r="T200" s="469" t="s">
        <v>25</v>
      </c>
      <c r="U200" s="382">
        <v>17.988</v>
      </c>
      <c r="V200" s="379">
        <v>17.988</v>
      </c>
      <c r="W200" s="379">
        <v>33.727499999999999</v>
      </c>
    </row>
    <row r="201" spans="1:23" ht="29.15" customHeight="1" thickBot="1" x14ac:dyDescent="0.4">
      <c r="A201" s="550" t="s">
        <v>110</v>
      </c>
      <c r="B201" s="395" t="s">
        <v>59</v>
      </c>
      <c r="C201" s="396">
        <v>46600</v>
      </c>
      <c r="D201" s="652">
        <v>960</v>
      </c>
      <c r="E201" s="666">
        <v>318.10000000000002</v>
      </c>
      <c r="F201" s="485">
        <f t="shared" si="3"/>
        <v>159.05000000000001</v>
      </c>
      <c r="G201" s="469" t="s">
        <v>25</v>
      </c>
      <c r="H201" s="469" t="s">
        <v>25</v>
      </c>
      <c r="I201" s="469" t="s">
        <v>25</v>
      </c>
      <c r="J201" s="469" t="s">
        <v>25</v>
      </c>
      <c r="K201" s="469" t="s">
        <v>25</v>
      </c>
      <c r="L201" s="469" t="s">
        <v>25</v>
      </c>
      <c r="M201" s="469" t="s">
        <v>25</v>
      </c>
      <c r="N201" s="469" t="s">
        <v>25</v>
      </c>
      <c r="O201" s="469" t="s">
        <v>25</v>
      </c>
      <c r="P201" s="469" t="s">
        <v>25</v>
      </c>
      <c r="Q201" s="469" t="s">
        <v>25</v>
      </c>
      <c r="R201" s="471">
        <v>274.5</v>
      </c>
      <c r="S201" s="469" t="s">
        <v>25</v>
      </c>
      <c r="T201" s="469" t="s">
        <v>25</v>
      </c>
      <c r="U201" s="469" t="s">
        <v>25</v>
      </c>
      <c r="V201" s="379">
        <v>274.5</v>
      </c>
      <c r="W201" s="379">
        <v>274.5</v>
      </c>
    </row>
    <row r="202" spans="1:23" ht="15" thickBot="1" x14ac:dyDescent="0.4">
      <c r="A202" s="551"/>
      <c r="B202" s="397" t="s">
        <v>26</v>
      </c>
      <c r="C202" s="398">
        <v>46600</v>
      </c>
      <c r="D202" s="450">
        <v>510</v>
      </c>
      <c r="E202" s="666">
        <f>VLOOKUP(C202,'[1]2024 HB Fee Schedule'!$B:$F,5,FALSE)</f>
        <v>248.80680000000001</v>
      </c>
      <c r="F202" s="485">
        <f t="shared" si="3"/>
        <v>124.4034</v>
      </c>
      <c r="G202" s="469" t="s">
        <v>25</v>
      </c>
      <c r="H202" s="469" t="s">
        <v>25</v>
      </c>
      <c r="I202" s="469" t="s">
        <v>25</v>
      </c>
      <c r="J202" s="469" t="s">
        <v>25</v>
      </c>
      <c r="K202" s="469" t="s">
        <v>25</v>
      </c>
      <c r="L202" s="469" t="s">
        <v>25</v>
      </c>
      <c r="M202" s="469" t="s">
        <v>25</v>
      </c>
      <c r="N202" s="469" t="s">
        <v>25</v>
      </c>
      <c r="O202" s="469" t="s">
        <v>25</v>
      </c>
      <c r="P202" s="469" t="s">
        <v>25</v>
      </c>
      <c r="Q202" s="469" t="s">
        <v>25</v>
      </c>
      <c r="R202" s="383">
        <v>167.51249999999999</v>
      </c>
      <c r="S202" s="382">
        <v>167.51249999999999</v>
      </c>
      <c r="T202" s="469" t="s">
        <v>25</v>
      </c>
      <c r="U202" s="384">
        <v>89.34</v>
      </c>
      <c r="V202" s="379">
        <v>89.34</v>
      </c>
      <c r="W202" s="379">
        <v>167.51249999999999</v>
      </c>
    </row>
    <row r="203" spans="1:23" ht="15" thickBot="1" x14ac:dyDescent="0.4">
      <c r="A203" s="550" t="s">
        <v>111</v>
      </c>
      <c r="B203" s="395" t="s">
        <v>59</v>
      </c>
      <c r="C203" s="396">
        <v>47562</v>
      </c>
      <c r="D203" s="652">
        <v>960</v>
      </c>
      <c r="E203" s="666">
        <v>1472.92</v>
      </c>
      <c r="F203" s="485">
        <f t="shared" si="3"/>
        <v>736.46</v>
      </c>
      <c r="G203" s="469" t="s">
        <v>25</v>
      </c>
      <c r="H203" s="469" t="s">
        <v>25</v>
      </c>
      <c r="I203" s="469" t="s">
        <v>25</v>
      </c>
      <c r="J203" s="469" t="s">
        <v>25</v>
      </c>
      <c r="K203" s="469" t="s">
        <v>25</v>
      </c>
      <c r="L203" s="469" t="s">
        <v>25</v>
      </c>
      <c r="M203" s="469" t="s">
        <v>25</v>
      </c>
      <c r="N203" s="469" t="s">
        <v>25</v>
      </c>
      <c r="O203" s="469" t="s">
        <v>25</v>
      </c>
      <c r="P203" s="469" t="s">
        <v>25</v>
      </c>
      <c r="Q203" s="469" t="s">
        <v>25</v>
      </c>
      <c r="R203" s="471">
        <v>4722</v>
      </c>
      <c r="S203" s="469" t="s">
        <v>25</v>
      </c>
      <c r="T203" s="469" t="s">
        <v>25</v>
      </c>
      <c r="U203" s="469" t="s">
        <v>25</v>
      </c>
      <c r="V203" s="379">
        <v>4722</v>
      </c>
      <c r="W203" s="379">
        <v>4722</v>
      </c>
    </row>
    <row r="204" spans="1:23" ht="15" thickBot="1" x14ac:dyDescent="0.4">
      <c r="A204" s="551"/>
      <c r="B204" s="397" t="s">
        <v>26</v>
      </c>
      <c r="C204" s="398">
        <v>47562</v>
      </c>
      <c r="D204" s="450">
        <v>360</v>
      </c>
      <c r="E204" s="666">
        <f>VLOOKUP(C204,'[1]2024 HB Fee Schedule'!$B:$F,5,FALSE)</f>
        <v>0.01</v>
      </c>
      <c r="F204" s="485">
        <f t="shared" si="3"/>
        <v>5.0000000000000001E-3</v>
      </c>
      <c r="G204" s="469" t="s">
        <v>25</v>
      </c>
      <c r="H204" s="469" t="s">
        <v>25</v>
      </c>
      <c r="I204" s="469" t="s">
        <v>25</v>
      </c>
      <c r="J204" s="469" t="s">
        <v>25</v>
      </c>
      <c r="K204" s="469" t="s">
        <v>25</v>
      </c>
      <c r="L204" s="469">
        <v>11201.35835</v>
      </c>
      <c r="M204" s="469">
        <v>9513.2415500000006</v>
      </c>
      <c r="N204" s="469" t="s">
        <v>25</v>
      </c>
      <c r="O204" s="469" t="s">
        <v>25</v>
      </c>
      <c r="P204" s="469" t="s">
        <v>25</v>
      </c>
      <c r="Q204" s="469" t="s">
        <v>25</v>
      </c>
      <c r="R204" s="382">
        <v>13188.412499999999</v>
      </c>
      <c r="S204" s="382">
        <v>13188.412499999999</v>
      </c>
      <c r="T204" s="469" t="s">
        <v>25</v>
      </c>
      <c r="U204" s="382">
        <v>7033.82</v>
      </c>
      <c r="V204" s="379">
        <v>7033.82</v>
      </c>
      <c r="W204" s="379">
        <v>13188.412499999999</v>
      </c>
    </row>
    <row r="205" spans="1:23" ht="29.15" customHeight="1" thickBot="1" x14ac:dyDescent="0.4">
      <c r="A205" s="557" t="s">
        <v>112</v>
      </c>
      <c r="B205" s="395" t="s">
        <v>59</v>
      </c>
      <c r="C205" s="396">
        <v>49082</v>
      </c>
      <c r="D205" s="652">
        <v>960</v>
      </c>
      <c r="E205" s="666">
        <v>557.70000000000005</v>
      </c>
      <c r="F205" s="485">
        <f t="shared" si="3"/>
        <v>278.85000000000002</v>
      </c>
      <c r="G205" s="469" t="s">
        <v>25</v>
      </c>
      <c r="H205" s="469" t="s">
        <v>25</v>
      </c>
      <c r="I205" s="469" t="s">
        <v>25</v>
      </c>
      <c r="J205" s="469" t="s">
        <v>25</v>
      </c>
      <c r="K205" s="469" t="s">
        <v>25</v>
      </c>
      <c r="L205" s="469" t="s">
        <v>25</v>
      </c>
      <c r="M205" s="469" t="s">
        <v>25</v>
      </c>
      <c r="N205" s="469" t="s">
        <v>25</v>
      </c>
      <c r="O205" s="469" t="s">
        <v>25</v>
      </c>
      <c r="P205" s="469" t="s">
        <v>25</v>
      </c>
      <c r="Q205" s="469" t="s">
        <v>25</v>
      </c>
      <c r="R205" s="471">
        <v>572.33249999999998</v>
      </c>
      <c r="S205" s="469" t="s">
        <v>25</v>
      </c>
      <c r="T205" s="469" t="s">
        <v>25</v>
      </c>
      <c r="U205" s="469" t="s">
        <v>25</v>
      </c>
      <c r="V205" s="379">
        <v>572.33249999999998</v>
      </c>
      <c r="W205" s="379">
        <v>572.33249999999998</v>
      </c>
    </row>
    <row r="206" spans="1:23" ht="15" thickBot="1" x14ac:dyDescent="0.4">
      <c r="A206" s="564"/>
      <c r="B206" s="247" t="s">
        <v>26</v>
      </c>
      <c r="C206" s="122">
        <v>49082</v>
      </c>
      <c r="D206" s="649">
        <v>750</v>
      </c>
      <c r="E206" s="666">
        <f>VLOOKUP(C206,'[1]2024 HB Fee Schedule'!$B:$F,5,FALSE)</f>
        <v>1200.6298000000002</v>
      </c>
      <c r="F206" s="485">
        <f t="shared" si="3"/>
        <v>600.31490000000008</v>
      </c>
      <c r="G206" s="469" t="s">
        <v>25</v>
      </c>
      <c r="H206" s="469" t="s">
        <v>25</v>
      </c>
      <c r="I206" s="469" t="s">
        <v>25</v>
      </c>
      <c r="J206" s="469" t="s">
        <v>25</v>
      </c>
      <c r="K206" s="469" t="s">
        <v>25</v>
      </c>
      <c r="L206" s="469">
        <v>651.65100000000007</v>
      </c>
      <c r="M206" s="469">
        <v>553.44299999999998</v>
      </c>
      <c r="N206" s="469" t="s">
        <v>25</v>
      </c>
      <c r="O206" s="469" t="s">
        <v>25</v>
      </c>
      <c r="P206" s="469" t="s">
        <v>25</v>
      </c>
      <c r="Q206" s="469" t="s">
        <v>25</v>
      </c>
      <c r="R206" s="379">
        <v>767.25</v>
      </c>
      <c r="S206" s="382">
        <v>767.25</v>
      </c>
      <c r="T206" s="469" t="s">
        <v>25</v>
      </c>
      <c r="U206" s="379">
        <v>409.20000000000005</v>
      </c>
      <c r="V206" s="379">
        <v>409.20000000000005</v>
      </c>
      <c r="W206" s="379">
        <v>767.25</v>
      </c>
    </row>
    <row r="207" spans="1:23" ht="15" thickBot="1" x14ac:dyDescent="0.4">
      <c r="A207" s="564"/>
      <c r="B207" s="247" t="s">
        <v>57</v>
      </c>
      <c r="C207" s="122">
        <v>89051</v>
      </c>
      <c r="D207" s="649">
        <v>309</v>
      </c>
      <c r="E207" s="675">
        <v>182.7</v>
      </c>
      <c r="F207" s="485">
        <f t="shared" si="3"/>
        <v>91.35</v>
      </c>
      <c r="G207" s="469" t="s">
        <v>25</v>
      </c>
      <c r="H207" s="469" t="s">
        <v>25</v>
      </c>
      <c r="I207" s="469" t="s">
        <v>25</v>
      </c>
      <c r="J207" s="469" t="s">
        <v>25</v>
      </c>
      <c r="K207" s="469" t="s">
        <v>25</v>
      </c>
      <c r="L207" s="469">
        <v>116.37989999999999</v>
      </c>
      <c r="M207" s="469">
        <v>98.840699999999998</v>
      </c>
      <c r="N207" s="469" t="s">
        <v>25</v>
      </c>
      <c r="O207" s="469" t="s">
        <v>25</v>
      </c>
      <c r="P207" s="469" t="s">
        <v>25</v>
      </c>
      <c r="Q207" s="469" t="s">
        <v>25</v>
      </c>
      <c r="R207" s="382">
        <v>137.02499999999998</v>
      </c>
      <c r="S207" s="382">
        <v>137.02499999999998</v>
      </c>
      <c r="T207" s="469" t="s">
        <v>25</v>
      </c>
      <c r="U207" s="382">
        <v>73.08</v>
      </c>
      <c r="V207" s="379">
        <v>73.08</v>
      </c>
      <c r="W207" s="379">
        <v>137.02499999999998</v>
      </c>
    </row>
    <row r="208" spans="1:23" ht="15" thickBot="1" x14ac:dyDescent="0.4">
      <c r="A208" s="560"/>
      <c r="B208" s="247" t="s">
        <v>29</v>
      </c>
      <c r="C208" s="426" t="s">
        <v>30</v>
      </c>
      <c r="D208" s="459">
        <v>636</v>
      </c>
      <c r="E208" s="667">
        <v>44.97</v>
      </c>
      <c r="F208" s="485">
        <f t="shared" si="3"/>
        <v>22.484999999999999</v>
      </c>
      <c r="G208" s="469" t="s">
        <v>25</v>
      </c>
      <c r="H208" s="469" t="s">
        <v>25</v>
      </c>
      <c r="I208" s="469" t="s">
        <v>25</v>
      </c>
      <c r="J208" s="469" t="s">
        <v>25</v>
      </c>
      <c r="K208" s="469" t="s">
        <v>25</v>
      </c>
      <c r="L208" s="469" t="s">
        <v>25</v>
      </c>
      <c r="M208" s="469" t="s">
        <v>25</v>
      </c>
      <c r="N208" s="469" t="s">
        <v>25</v>
      </c>
      <c r="O208" s="469" t="s">
        <v>25</v>
      </c>
      <c r="P208" s="469" t="s">
        <v>25</v>
      </c>
      <c r="Q208" s="469" t="s">
        <v>25</v>
      </c>
      <c r="R208" s="379">
        <v>33.727499999999999</v>
      </c>
      <c r="S208" s="382">
        <v>33.727499999999999</v>
      </c>
      <c r="T208" s="469" t="s">
        <v>25</v>
      </c>
      <c r="U208" s="379">
        <v>17.988</v>
      </c>
      <c r="V208" s="379">
        <v>17.988</v>
      </c>
      <c r="W208" s="379">
        <v>33.727499999999999</v>
      </c>
    </row>
    <row r="209" spans="1:23" ht="29.15" customHeight="1" thickBot="1" x14ac:dyDescent="0.4">
      <c r="A209" s="557" t="s">
        <v>113</v>
      </c>
      <c r="B209" s="395" t="s">
        <v>59</v>
      </c>
      <c r="C209" s="396">
        <v>49083</v>
      </c>
      <c r="D209" s="652">
        <v>960</v>
      </c>
      <c r="E209" s="666">
        <v>772.68</v>
      </c>
      <c r="F209" s="485">
        <f t="shared" si="3"/>
        <v>386.34</v>
      </c>
      <c r="G209" s="469" t="s">
        <v>25</v>
      </c>
      <c r="H209" s="469" t="s">
        <v>25</v>
      </c>
      <c r="I209" s="469" t="s">
        <v>25</v>
      </c>
      <c r="J209" s="469" t="s">
        <v>25</v>
      </c>
      <c r="K209" s="469" t="s">
        <v>25</v>
      </c>
      <c r="L209" s="469" t="s">
        <v>25</v>
      </c>
      <c r="M209" s="469" t="s">
        <v>25</v>
      </c>
      <c r="N209" s="469" t="s">
        <v>25</v>
      </c>
      <c r="O209" s="469" t="s">
        <v>25</v>
      </c>
      <c r="P209" s="469" t="s">
        <v>25</v>
      </c>
      <c r="Q209" s="469" t="s">
        <v>25</v>
      </c>
      <c r="R209" s="471">
        <v>946.5</v>
      </c>
      <c r="S209" s="469" t="s">
        <v>25</v>
      </c>
      <c r="T209" s="469" t="s">
        <v>25</v>
      </c>
      <c r="U209" s="469" t="s">
        <v>25</v>
      </c>
      <c r="V209" s="379">
        <v>946.5</v>
      </c>
      <c r="W209" s="379">
        <v>946.5</v>
      </c>
    </row>
    <row r="210" spans="1:23" ht="15" thickBot="1" x14ac:dyDescent="0.4">
      <c r="A210" s="564"/>
      <c r="B210" s="247" t="s">
        <v>26</v>
      </c>
      <c r="C210" s="122">
        <v>49083</v>
      </c>
      <c r="D210" s="649">
        <v>750</v>
      </c>
      <c r="E210" s="666">
        <f>VLOOKUP(C210,'[1]2024 HB Fee Schedule'!$B:$F,5,FALSE)</f>
        <v>3220.4186</v>
      </c>
      <c r="F210" s="485">
        <f t="shared" si="3"/>
        <v>1610.2093</v>
      </c>
      <c r="G210" s="469" t="s">
        <v>25</v>
      </c>
      <c r="H210" s="469" t="s">
        <v>25</v>
      </c>
      <c r="I210" s="469" t="s">
        <v>25</v>
      </c>
      <c r="J210" s="469" t="s">
        <v>25</v>
      </c>
      <c r="K210" s="469" t="s">
        <v>25</v>
      </c>
      <c r="L210" s="469">
        <v>1841.567</v>
      </c>
      <c r="M210" s="469">
        <v>1564.0310000000002</v>
      </c>
      <c r="N210" s="469" t="s">
        <v>25</v>
      </c>
      <c r="O210" s="469" t="s">
        <v>25</v>
      </c>
      <c r="P210" s="469" t="s">
        <v>25</v>
      </c>
      <c r="Q210" s="469" t="s">
        <v>25</v>
      </c>
      <c r="R210" s="379">
        <v>2168.25</v>
      </c>
      <c r="S210" s="382">
        <v>2168.25</v>
      </c>
      <c r="T210" s="469" t="s">
        <v>25</v>
      </c>
      <c r="U210" s="379">
        <v>1156.4000000000001</v>
      </c>
      <c r="V210" s="379">
        <v>1156.4000000000001</v>
      </c>
      <c r="W210" s="379">
        <v>2168.25</v>
      </c>
    </row>
    <row r="211" spans="1:23" ht="15" thickBot="1" x14ac:dyDescent="0.4">
      <c r="A211" s="564"/>
      <c r="B211" s="247" t="s">
        <v>57</v>
      </c>
      <c r="C211" s="122">
        <v>89051</v>
      </c>
      <c r="D211" s="649">
        <v>309</v>
      </c>
      <c r="E211" s="675">
        <v>182.7</v>
      </c>
      <c r="F211" s="485">
        <f t="shared" si="3"/>
        <v>91.35</v>
      </c>
      <c r="G211" s="469" t="s">
        <v>25</v>
      </c>
      <c r="H211" s="469" t="s">
        <v>25</v>
      </c>
      <c r="I211" s="469" t="s">
        <v>25</v>
      </c>
      <c r="J211" s="469" t="s">
        <v>25</v>
      </c>
      <c r="K211" s="469" t="s">
        <v>25</v>
      </c>
      <c r="L211" s="469">
        <v>116.37989999999999</v>
      </c>
      <c r="M211" s="469">
        <v>98.840699999999998</v>
      </c>
      <c r="N211" s="469" t="s">
        <v>25</v>
      </c>
      <c r="O211" s="469" t="s">
        <v>25</v>
      </c>
      <c r="P211" s="469" t="s">
        <v>25</v>
      </c>
      <c r="Q211" s="469" t="s">
        <v>25</v>
      </c>
      <c r="R211" s="382">
        <v>137.02499999999998</v>
      </c>
      <c r="S211" s="382">
        <v>137.02499999999998</v>
      </c>
      <c r="T211" s="469" t="s">
        <v>25</v>
      </c>
      <c r="U211" s="382">
        <v>73.08</v>
      </c>
      <c r="V211" s="379">
        <v>73.08</v>
      </c>
      <c r="W211" s="379">
        <v>137.02499999999998</v>
      </c>
    </row>
    <row r="212" spans="1:23" ht="15" thickBot="1" x14ac:dyDescent="0.4">
      <c r="A212" s="558"/>
      <c r="B212" s="247" t="s">
        <v>29</v>
      </c>
      <c r="C212" s="425" t="s">
        <v>30</v>
      </c>
      <c r="D212" s="459">
        <v>636</v>
      </c>
      <c r="E212" s="669">
        <v>44.97</v>
      </c>
      <c r="F212" s="485">
        <f t="shared" si="3"/>
        <v>22.484999999999999</v>
      </c>
      <c r="G212" s="469" t="s">
        <v>25</v>
      </c>
      <c r="H212" s="469" t="s">
        <v>25</v>
      </c>
      <c r="I212" s="469" t="s">
        <v>25</v>
      </c>
      <c r="J212" s="469" t="s">
        <v>25</v>
      </c>
      <c r="K212" s="469" t="s">
        <v>25</v>
      </c>
      <c r="L212" s="469" t="s">
        <v>25</v>
      </c>
      <c r="M212" s="469" t="s">
        <v>25</v>
      </c>
      <c r="N212" s="469" t="s">
        <v>25</v>
      </c>
      <c r="O212" s="469" t="s">
        <v>25</v>
      </c>
      <c r="P212" s="469" t="s">
        <v>25</v>
      </c>
      <c r="Q212" s="469" t="s">
        <v>25</v>
      </c>
      <c r="R212" s="379">
        <v>33.727499999999999</v>
      </c>
      <c r="S212" s="382">
        <v>33.727499999999999</v>
      </c>
      <c r="T212" s="469" t="s">
        <v>25</v>
      </c>
      <c r="U212" s="379">
        <v>17.988</v>
      </c>
      <c r="V212" s="379">
        <v>17.988</v>
      </c>
      <c r="W212" s="379">
        <v>33.727499999999999</v>
      </c>
    </row>
    <row r="213" spans="1:23" ht="15" thickBot="1" x14ac:dyDescent="0.4">
      <c r="A213" s="550" t="s">
        <v>114</v>
      </c>
      <c r="B213" s="385" t="s">
        <v>24</v>
      </c>
      <c r="C213" s="251">
        <v>50200</v>
      </c>
      <c r="D213" s="652">
        <v>960</v>
      </c>
      <c r="E213" s="666">
        <v>2293.12</v>
      </c>
      <c r="F213" s="485">
        <f t="shared" si="3"/>
        <v>1146.56</v>
      </c>
      <c r="G213" s="469" t="s">
        <v>25</v>
      </c>
      <c r="H213" s="469" t="s">
        <v>25</v>
      </c>
      <c r="I213" s="469" t="s">
        <v>25</v>
      </c>
      <c r="J213" s="469" t="s">
        <v>25</v>
      </c>
      <c r="K213" s="469" t="s">
        <v>25</v>
      </c>
      <c r="L213" s="469" t="s">
        <v>25</v>
      </c>
      <c r="M213" s="469" t="s">
        <v>25</v>
      </c>
      <c r="N213" s="469" t="s">
        <v>25</v>
      </c>
      <c r="O213" s="469" t="s">
        <v>25</v>
      </c>
      <c r="P213" s="469" t="s">
        <v>25</v>
      </c>
      <c r="Q213" s="469" t="s">
        <v>25</v>
      </c>
      <c r="R213" s="471">
        <v>1576.5975000000001</v>
      </c>
      <c r="S213" s="469" t="s">
        <v>25</v>
      </c>
      <c r="T213" s="469" t="s">
        <v>25</v>
      </c>
      <c r="U213" s="469" t="s">
        <v>25</v>
      </c>
      <c r="V213" s="379">
        <v>1576.5975000000001</v>
      </c>
      <c r="W213" s="379">
        <v>1576.5975000000001</v>
      </c>
    </row>
    <row r="214" spans="1:23" ht="15" thickBot="1" x14ac:dyDescent="0.4">
      <c r="A214" s="549"/>
      <c r="B214" s="248" t="s">
        <v>26</v>
      </c>
      <c r="C214" s="121">
        <v>50200</v>
      </c>
      <c r="D214" s="459">
        <v>360</v>
      </c>
      <c r="E214" s="666">
        <f>VLOOKUP(C214,'[1]2024 HB Fee Schedule'!$B:$F,5,FALSE)</f>
        <v>6603.4638999999997</v>
      </c>
      <c r="F214" s="485">
        <f t="shared" si="3"/>
        <v>3301.7319499999999</v>
      </c>
      <c r="G214" s="469" t="s">
        <v>25</v>
      </c>
      <c r="H214" s="469" t="s">
        <v>25</v>
      </c>
      <c r="I214" s="469" t="s">
        <v>25</v>
      </c>
      <c r="J214" s="469" t="s">
        <v>25</v>
      </c>
      <c r="K214" s="469" t="s">
        <v>25</v>
      </c>
      <c r="L214" s="469">
        <v>3776.136</v>
      </c>
      <c r="M214" s="469">
        <v>3207.0480000000002</v>
      </c>
      <c r="N214" s="469" t="s">
        <v>25</v>
      </c>
      <c r="O214" s="469" t="s">
        <v>25</v>
      </c>
      <c r="P214" s="469" t="s">
        <v>25</v>
      </c>
      <c r="Q214" s="469" t="s">
        <v>25</v>
      </c>
      <c r="R214" s="382">
        <v>4446</v>
      </c>
      <c r="S214" s="382">
        <v>4446</v>
      </c>
      <c r="T214" s="469" t="s">
        <v>25</v>
      </c>
      <c r="U214" s="382">
        <v>2371.2000000000003</v>
      </c>
      <c r="V214" s="379">
        <v>2371.2000000000003</v>
      </c>
      <c r="W214" s="379">
        <v>4446</v>
      </c>
    </row>
    <row r="215" spans="1:23" ht="15" thickBot="1" x14ac:dyDescent="0.4">
      <c r="A215" s="551"/>
      <c r="B215" s="390" t="s">
        <v>115</v>
      </c>
      <c r="C215" s="252">
        <v>88300</v>
      </c>
      <c r="D215" s="452">
        <v>312</v>
      </c>
      <c r="E215" s="669">
        <v>336</v>
      </c>
      <c r="F215" s="485">
        <f t="shared" si="3"/>
        <v>168</v>
      </c>
      <c r="G215" s="469" t="s">
        <v>25</v>
      </c>
      <c r="H215" s="469" t="s">
        <v>25</v>
      </c>
      <c r="I215" s="469" t="s">
        <v>25</v>
      </c>
      <c r="J215" s="469" t="s">
        <v>25</v>
      </c>
      <c r="K215" s="469" t="s">
        <v>25</v>
      </c>
      <c r="L215" s="469">
        <v>214.03200000000001</v>
      </c>
      <c r="M215" s="469">
        <v>181.77600000000001</v>
      </c>
      <c r="N215" s="469" t="s">
        <v>25</v>
      </c>
      <c r="O215" s="469" t="s">
        <v>25</v>
      </c>
      <c r="P215" s="469" t="s">
        <v>25</v>
      </c>
      <c r="Q215" s="469" t="s">
        <v>25</v>
      </c>
      <c r="R215" s="382">
        <v>252</v>
      </c>
      <c r="S215" s="382">
        <v>252</v>
      </c>
      <c r="T215" s="469" t="s">
        <v>25</v>
      </c>
      <c r="U215" s="382">
        <v>134.4</v>
      </c>
      <c r="V215" s="379">
        <v>134.4</v>
      </c>
      <c r="W215" s="379">
        <v>252</v>
      </c>
    </row>
    <row r="216" spans="1:23" ht="15" thickBot="1" x14ac:dyDescent="0.4">
      <c r="A216" s="550" t="s">
        <v>116</v>
      </c>
      <c r="B216" s="385" t="s">
        <v>24</v>
      </c>
      <c r="C216" s="251">
        <v>51102</v>
      </c>
      <c r="D216" s="652">
        <v>960</v>
      </c>
      <c r="E216" s="666">
        <v>598.29999999999995</v>
      </c>
      <c r="F216" s="485">
        <f t="shared" si="3"/>
        <v>299.14999999999998</v>
      </c>
      <c r="G216" s="469" t="s">
        <v>25</v>
      </c>
      <c r="H216" s="469" t="s">
        <v>25</v>
      </c>
      <c r="I216" s="469" t="s">
        <v>25</v>
      </c>
      <c r="J216" s="469" t="s">
        <v>25</v>
      </c>
      <c r="K216" s="469" t="s">
        <v>25</v>
      </c>
      <c r="L216" s="469" t="s">
        <v>25</v>
      </c>
      <c r="M216" s="469" t="s">
        <v>25</v>
      </c>
      <c r="N216" s="469" t="s">
        <v>25</v>
      </c>
      <c r="O216" s="469" t="s">
        <v>25</v>
      </c>
      <c r="P216" s="469" t="s">
        <v>25</v>
      </c>
      <c r="Q216" s="469" t="s">
        <v>25</v>
      </c>
      <c r="R216" s="382">
        <v>633.84749999999997</v>
      </c>
      <c r="S216" s="469" t="s">
        <v>25</v>
      </c>
      <c r="T216" s="469" t="s">
        <v>25</v>
      </c>
      <c r="U216" s="469" t="s">
        <v>25</v>
      </c>
      <c r="V216" s="379">
        <v>633.84749999999997</v>
      </c>
      <c r="W216" s="379">
        <v>633.84749999999997</v>
      </c>
    </row>
    <row r="217" spans="1:23" ht="15" thickBot="1" x14ac:dyDescent="0.4">
      <c r="A217" s="551"/>
      <c r="B217" s="390" t="s">
        <v>26</v>
      </c>
      <c r="C217" s="252">
        <v>51102</v>
      </c>
      <c r="D217" s="452">
        <v>510</v>
      </c>
      <c r="E217" s="666">
        <f>VLOOKUP(C217,'[1]2024 HB Fee Schedule'!$B:$F,5,FALSE)</f>
        <v>3897.6950999999999</v>
      </c>
      <c r="F217" s="485">
        <f t="shared" si="3"/>
        <v>1948.84755</v>
      </c>
      <c r="G217" s="469" t="s">
        <v>25</v>
      </c>
      <c r="H217" s="469" t="s">
        <v>25</v>
      </c>
      <c r="I217" s="469" t="s">
        <v>25</v>
      </c>
      <c r="J217" s="469" t="s">
        <v>25</v>
      </c>
      <c r="K217" s="469" t="s">
        <v>25</v>
      </c>
      <c r="L217" s="469" t="s">
        <v>25</v>
      </c>
      <c r="M217" s="469" t="s">
        <v>25</v>
      </c>
      <c r="N217" s="469" t="s">
        <v>25</v>
      </c>
      <c r="O217" s="469" t="s">
        <v>25</v>
      </c>
      <c r="P217" s="469" t="s">
        <v>25</v>
      </c>
      <c r="Q217" s="469" t="s">
        <v>25</v>
      </c>
      <c r="R217" s="383">
        <v>2624.25</v>
      </c>
      <c r="S217" s="382">
        <v>2624.25</v>
      </c>
      <c r="T217" s="469" t="s">
        <v>25</v>
      </c>
      <c r="U217" s="384">
        <v>1399.6000000000001</v>
      </c>
      <c r="V217" s="379">
        <v>1399.6000000000001</v>
      </c>
      <c r="W217" s="379">
        <v>2624.25</v>
      </c>
    </row>
    <row r="218" spans="1:23" ht="15" thickBot="1" x14ac:dyDescent="0.4">
      <c r="A218" s="550" t="s">
        <v>117</v>
      </c>
      <c r="B218" s="385" t="s">
        <v>24</v>
      </c>
      <c r="C218" s="251">
        <v>51702</v>
      </c>
      <c r="D218" s="652">
        <v>960</v>
      </c>
      <c r="E218" s="666">
        <v>157.69999999999999</v>
      </c>
      <c r="F218" s="485">
        <f t="shared" si="3"/>
        <v>78.849999999999994</v>
      </c>
      <c r="G218" s="469" t="s">
        <v>25</v>
      </c>
      <c r="H218" s="469" t="s">
        <v>25</v>
      </c>
      <c r="I218" s="469" t="s">
        <v>25</v>
      </c>
      <c r="J218" s="469" t="s">
        <v>25</v>
      </c>
      <c r="K218" s="469" t="s">
        <v>25</v>
      </c>
      <c r="L218" s="469" t="s">
        <v>25</v>
      </c>
      <c r="M218" s="469" t="s">
        <v>25</v>
      </c>
      <c r="N218" s="469" t="s">
        <v>25</v>
      </c>
      <c r="O218" s="469" t="s">
        <v>25</v>
      </c>
      <c r="P218" s="469" t="s">
        <v>25</v>
      </c>
      <c r="Q218" s="469" t="s">
        <v>25</v>
      </c>
      <c r="R218" s="382">
        <v>175.29749999999999</v>
      </c>
      <c r="S218" s="469" t="s">
        <v>25</v>
      </c>
      <c r="T218" s="469" t="s">
        <v>25</v>
      </c>
      <c r="U218" s="469" t="s">
        <v>25</v>
      </c>
      <c r="V218" s="379">
        <v>175.29749999999999</v>
      </c>
      <c r="W218" s="379">
        <v>175.29749999999999</v>
      </c>
    </row>
    <row r="219" spans="1:23" ht="15" thickBot="1" x14ac:dyDescent="0.4">
      <c r="A219" s="551"/>
      <c r="B219" s="390" t="s">
        <v>26</v>
      </c>
      <c r="C219" s="252">
        <v>51702</v>
      </c>
      <c r="D219" s="452">
        <v>510</v>
      </c>
      <c r="E219" s="666">
        <f>VLOOKUP(C219,'[1]2024 HB Fee Schedule'!$B:$F,5,FALSE)</f>
        <v>1598.5085000000001</v>
      </c>
      <c r="F219" s="485">
        <f t="shared" si="3"/>
        <v>799.25425000000007</v>
      </c>
      <c r="G219" s="469" t="s">
        <v>25</v>
      </c>
      <c r="H219" s="469" t="s">
        <v>25</v>
      </c>
      <c r="I219" s="469" t="s">
        <v>25</v>
      </c>
      <c r="J219" s="469" t="s">
        <v>25</v>
      </c>
      <c r="K219" s="469" t="s">
        <v>25</v>
      </c>
      <c r="L219" s="469" t="s">
        <v>25</v>
      </c>
      <c r="M219" s="469" t="s">
        <v>25</v>
      </c>
      <c r="N219" s="469" t="s">
        <v>25</v>
      </c>
      <c r="O219" s="469" t="s">
        <v>25</v>
      </c>
      <c r="P219" s="469" t="s">
        <v>25</v>
      </c>
      <c r="Q219" s="469" t="s">
        <v>25</v>
      </c>
      <c r="R219" s="383">
        <v>167.25</v>
      </c>
      <c r="S219" s="382">
        <v>167.25</v>
      </c>
      <c r="T219" s="469" t="s">
        <v>25</v>
      </c>
      <c r="U219" s="384">
        <v>89.2</v>
      </c>
      <c r="V219" s="379">
        <v>89.2</v>
      </c>
      <c r="W219" s="379">
        <v>167.25</v>
      </c>
    </row>
    <row r="220" spans="1:23" ht="15" thickBot="1" x14ac:dyDescent="0.4">
      <c r="A220" s="549" t="s">
        <v>118</v>
      </c>
      <c r="B220" s="419" t="s">
        <v>24</v>
      </c>
      <c r="C220" s="418">
        <v>51705</v>
      </c>
      <c r="D220" s="652">
        <v>960</v>
      </c>
      <c r="E220" s="666">
        <v>245.36</v>
      </c>
      <c r="F220" s="485">
        <f t="shared" si="3"/>
        <v>122.68</v>
      </c>
      <c r="G220" s="469" t="s">
        <v>25</v>
      </c>
      <c r="H220" s="469" t="s">
        <v>25</v>
      </c>
      <c r="I220" s="469" t="s">
        <v>25</v>
      </c>
      <c r="J220" s="469" t="s">
        <v>25</v>
      </c>
      <c r="K220" s="469" t="s">
        <v>25</v>
      </c>
      <c r="L220" s="469" t="s">
        <v>25</v>
      </c>
      <c r="M220" s="469" t="s">
        <v>25</v>
      </c>
      <c r="N220" s="469" t="s">
        <v>25</v>
      </c>
      <c r="O220" s="469" t="s">
        <v>25</v>
      </c>
      <c r="P220" s="469" t="s">
        <v>25</v>
      </c>
      <c r="Q220" s="469" t="s">
        <v>25</v>
      </c>
      <c r="R220" s="382">
        <v>261.29250000000002</v>
      </c>
      <c r="S220" s="469" t="s">
        <v>25</v>
      </c>
      <c r="T220" s="469" t="s">
        <v>25</v>
      </c>
      <c r="U220" s="469" t="s">
        <v>25</v>
      </c>
      <c r="V220" s="379">
        <v>261.29250000000002</v>
      </c>
      <c r="W220" s="379">
        <v>261.29250000000002</v>
      </c>
    </row>
    <row r="221" spans="1:23" ht="15" thickBot="1" x14ac:dyDescent="0.4">
      <c r="A221" s="559"/>
      <c r="B221" s="248" t="s">
        <v>26</v>
      </c>
      <c r="C221" s="121">
        <v>51705</v>
      </c>
      <c r="D221" s="459">
        <v>510</v>
      </c>
      <c r="E221" s="666">
        <f>VLOOKUP(C221,'[1]2024 HB Fee Schedule'!$B:$F,5,FALSE)</f>
        <v>795.35570000000007</v>
      </c>
      <c r="F221" s="485">
        <f t="shared" si="3"/>
        <v>397.67785000000003</v>
      </c>
      <c r="G221" s="469" t="s">
        <v>25</v>
      </c>
      <c r="H221" s="469" t="s">
        <v>25</v>
      </c>
      <c r="I221" s="469" t="s">
        <v>25</v>
      </c>
      <c r="J221" s="469" t="s">
        <v>25</v>
      </c>
      <c r="K221" s="469" t="s">
        <v>25</v>
      </c>
      <c r="L221" s="469" t="s">
        <v>25</v>
      </c>
      <c r="M221" s="469" t="s">
        <v>25</v>
      </c>
      <c r="N221" s="469" t="s">
        <v>25</v>
      </c>
      <c r="O221" s="469" t="s">
        <v>25</v>
      </c>
      <c r="P221" s="469" t="s">
        <v>25</v>
      </c>
      <c r="Q221" s="469" t="s">
        <v>25</v>
      </c>
      <c r="R221" s="383">
        <v>535.5</v>
      </c>
      <c r="S221" s="382">
        <v>535.5</v>
      </c>
      <c r="T221" s="469" t="s">
        <v>25</v>
      </c>
      <c r="U221" s="384">
        <v>285.60000000000002</v>
      </c>
      <c r="V221" s="379">
        <v>285.60000000000002</v>
      </c>
      <c r="W221" s="379">
        <v>535.5</v>
      </c>
    </row>
    <row r="222" spans="1:23" ht="29.15" customHeight="1" thickBot="1" x14ac:dyDescent="0.4">
      <c r="A222" s="560" t="s">
        <v>119</v>
      </c>
      <c r="B222" s="248" t="s">
        <v>24</v>
      </c>
      <c r="C222" s="121">
        <v>51798</v>
      </c>
      <c r="D222" s="652">
        <v>960</v>
      </c>
      <c r="E222" s="666">
        <v>29.18</v>
      </c>
      <c r="F222" s="485">
        <f t="shared" si="3"/>
        <v>14.59</v>
      </c>
      <c r="G222" s="469" t="s">
        <v>25</v>
      </c>
      <c r="H222" s="469" t="s">
        <v>25</v>
      </c>
      <c r="I222" s="469" t="s">
        <v>25</v>
      </c>
      <c r="J222" s="469" t="s">
        <v>25</v>
      </c>
      <c r="K222" s="469" t="s">
        <v>25</v>
      </c>
      <c r="L222" s="469" t="s">
        <v>25</v>
      </c>
      <c r="M222" s="469" t="s">
        <v>25</v>
      </c>
      <c r="N222" s="469" t="s">
        <v>25</v>
      </c>
      <c r="O222" s="469" t="s">
        <v>25</v>
      </c>
      <c r="P222" s="469" t="s">
        <v>25</v>
      </c>
      <c r="Q222" s="469" t="s">
        <v>25</v>
      </c>
      <c r="R222" s="382">
        <v>46.5</v>
      </c>
      <c r="S222" s="469" t="s">
        <v>25</v>
      </c>
      <c r="T222" s="469" t="s">
        <v>25</v>
      </c>
      <c r="U222" s="469" t="s">
        <v>25</v>
      </c>
      <c r="V222" s="379">
        <v>46.5</v>
      </c>
      <c r="W222" s="379">
        <v>46.5</v>
      </c>
    </row>
    <row r="223" spans="1:23" ht="15" thickBot="1" x14ac:dyDescent="0.4">
      <c r="A223" s="551"/>
      <c r="B223" s="387" t="s">
        <v>26</v>
      </c>
      <c r="C223" s="388">
        <v>51798</v>
      </c>
      <c r="D223" s="454">
        <v>510</v>
      </c>
      <c r="E223" s="666">
        <f>VLOOKUP(C223,'[1]2024 HB Fee Schedule'!$B:$F,5,FALSE)</f>
        <v>379.8537</v>
      </c>
      <c r="F223" s="485">
        <f t="shared" si="3"/>
        <v>189.92685</v>
      </c>
      <c r="G223" s="469" t="s">
        <v>25</v>
      </c>
      <c r="H223" s="469" t="s">
        <v>25</v>
      </c>
      <c r="I223" s="469" t="s">
        <v>25</v>
      </c>
      <c r="J223" s="469" t="s">
        <v>25</v>
      </c>
      <c r="K223" s="469" t="s">
        <v>25</v>
      </c>
      <c r="L223" s="469" t="s">
        <v>25</v>
      </c>
      <c r="M223" s="469" t="s">
        <v>25</v>
      </c>
      <c r="N223" s="469" t="s">
        <v>25</v>
      </c>
      <c r="O223" s="469" t="s">
        <v>25</v>
      </c>
      <c r="P223" s="469" t="s">
        <v>25</v>
      </c>
      <c r="Q223" s="469" t="s">
        <v>25</v>
      </c>
      <c r="R223" s="383">
        <v>255.75</v>
      </c>
      <c r="S223" s="382">
        <v>255.75</v>
      </c>
      <c r="T223" s="469" t="s">
        <v>25</v>
      </c>
      <c r="U223" s="384">
        <v>136.4</v>
      </c>
      <c r="V223" s="379">
        <v>136.4</v>
      </c>
      <c r="W223" s="379">
        <v>255.75</v>
      </c>
    </row>
    <row r="224" spans="1:23" ht="29.15" customHeight="1" thickBot="1" x14ac:dyDescent="0.4">
      <c r="A224" s="550" t="s">
        <v>120</v>
      </c>
      <c r="B224" s="409" t="s">
        <v>24</v>
      </c>
      <c r="C224" s="251">
        <v>52356</v>
      </c>
      <c r="D224" s="652">
        <v>960</v>
      </c>
      <c r="E224" s="666">
        <v>910.02</v>
      </c>
      <c r="F224" s="485">
        <f t="shared" si="3"/>
        <v>455.01</v>
      </c>
      <c r="G224" s="469" t="s">
        <v>25</v>
      </c>
      <c r="H224" s="469" t="s">
        <v>25</v>
      </c>
      <c r="I224" s="469" t="s">
        <v>25</v>
      </c>
      <c r="J224" s="469" t="s">
        <v>25</v>
      </c>
      <c r="K224" s="469" t="s">
        <v>25</v>
      </c>
      <c r="L224" s="469" t="s">
        <v>25</v>
      </c>
      <c r="M224" s="469" t="s">
        <v>25</v>
      </c>
      <c r="N224" s="469" t="s">
        <v>25</v>
      </c>
      <c r="O224" s="469" t="s">
        <v>25</v>
      </c>
      <c r="P224" s="469" t="s">
        <v>25</v>
      </c>
      <c r="Q224" s="469" t="s">
        <v>25</v>
      </c>
      <c r="R224" s="382">
        <v>1067.2649999999999</v>
      </c>
      <c r="S224" s="469" t="s">
        <v>25</v>
      </c>
      <c r="T224" s="469" t="s">
        <v>25</v>
      </c>
      <c r="U224" s="469" t="s">
        <v>25</v>
      </c>
      <c r="V224" s="379">
        <v>1067.2649999999999</v>
      </c>
      <c r="W224" s="379">
        <v>1067.2649999999999</v>
      </c>
    </row>
    <row r="225" spans="1:23" ht="15" thickBot="1" x14ac:dyDescent="0.4">
      <c r="A225" s="549"/>
      <c r="B225" s="410" t="s">
        <v>26</v>
      </c>
      <c r="C225" s="121">
        <v>52356</v>
      </c>
      <c r="D225" s="648">
        <v>360</v>
      </c>
      <c r="E225" s="666">
        <f>VLOOKUP(C225,'[1]2024 HB Fee Schedule'!$B:$F,5,FALSE)</f>
        <v>0.01</v>
      </c>
      <c r="F225" s="485">
        <f t="shared" si="3"/>
        <v>5.0000000000000001E-3</v>
      </c>
      <c r="G225" s="469" t="s">
        <v>25</v>
      </c>
      <c r="H225" s="469" t="s">
        <v>25</v>
      </c>
      <c r="I225" s="469" t="s">
        <v>25</v>
      </c>
      <c r="J225" s="469" t="s">
        <v>25</v>
      </c>
      <c r="K225" s="469" t="s">
        <v>25</v>
      </c>
      <c r="L225" s="469">
        <v>9806.1054000000004</v>
      </c>
      <c r="M225" s="469">
        <v>8328.262200000001</v>
      </c>
      <c r="N225" s="469" t="s">
        <v>25</v>
      </c>
      <c r="O225" s="469" t="s">
        <v>25</v>
      </c>
      <c r="P225" s="469" t="s">
        <v>25</v>
      </c>
      <c r="Q225" s="469" t="s">
        <v>25</v>
      </c>
      <c r="R225" s="382">
        <v>11545.650000000001</v>
      </c>
      <c r="S225" s="382">
        <v>11545.650000000001</v>
      </c>
      <c r="T225" s="469" t="s">
        <v>25</v>
      </c>
      <c r="U225" s="382">
        <v>6157.68</v>
      </c>
      <c r="V225" s="379">
        <v>6157.68</v>
      </c>
      <c r="W225" s="379">
        <v>11545.650000000001</v>
      </c>
    </row>
    <row r="226" spans="1:23" ht="15" thickBot="1" x14ac:dyDescent="0.4">
      <c r="A226" s="549"/>
      <c r="B226" s="417" t="s">
        <v>29</v>
      </c>
      <c r="C226" s="418"/>
      <c r="D226" s="649">
        <v>250</v>
      </c>
      <c r="E226" s="427">
        <v>826.93</v>
      </c>
      <c r="F226" s="485">
        <f t="shared" si="3"/>
        <v>413.46499999999997</v>
      </c>
      <c r="G226" s="469" t="s">
        <v>25</v>
      </c>
      <c r="H226" s="469" t="s">
        <v>25</v>
      </c>
      <c r="I226" s="469" t="s">
        <v>25</v>
      </c>
      <c r="J226" s="469" t="s">
        <v>25</v>
      </c>
      <c r="K226" s="469" t="s">
        <v>25</v>
      </c>
      <c r="L226" s="469" t="s">
        <v>25</v>
      </c>
      <c r="M226" s="469" t="s">
        <v>25</v>
      </c>
      <c r="N226" s="469" t="s">
        <v>25</v>
      </c>
      <c r="O226" s="469" t="s">
        <v>25</v>
      </c>
      <c r="P226" s="469" t="s">
        <v>25</v>
      </c>
      <c r="Q226" s="469" t="s">
        <v>25</v>
      </c>
      <c r="R226" s="382">
        <v>620.19749999999999</v>
      </c>
      <c r="S226" s="382">
        <v>620.19749999999999</v>
      </c>
      <c r="T226" s="469" t="s">
        <v>25</v>
      </c>
      <c r="U226" s="382">
        <v>330.77199999999999</v>
      </c>
      <c r="V226" s="379">
        <v>330.77199999999999</v>
      </c>
      <c r="W226" s="379">
        <v>620.19749999999999</v>
      </c>
    </row>
    <row r="227" spans="1:23" ht="15" thickBot="1" x14ac:dyDescent="0.4">
      <c r="A227" s="549"/>
      <c r="B227" s="428" t="s">
        <v>78</v>
      </c>
      <c r="C227" s="252">
        <v>3600000001</v>
      </c>
      <c r="D227" s="648">
        <v>360</v>
      </c>
      <c r="E227" s="394">
        <v>4885.7637999999997</v>
      </c>
      <c r="F227" s="485">
        <f t="shared" si="3"/>
        <v>2442.8818999999999</v>
      </c>
      <c r="G227" s="469" t="s">
        <v>25</v>
      </c>
      <c r="H227" s="469" t="s">
        <v>25</v>
      </c>
      <c r="I227" s="469" t="s">
        <v>25</v>
      </c>
      <c r="J227" s="469" t="s">
        <v>25</v>
      </c>
      <c r="K227" s="469" t="s">
        <v>25</v>
      </c>
      <c r="L227" s="469">
        <v>12941.291999999999</v>
      </c>
      <c r="M227" s="469">
        <v>10990.956</v>
      </c>
      <c r="N227" s="469" t="s">
        <v>25</v>
      </c>
      <c r="O227" s="469" t="s">
        <v>25</v>
      </c>
      <c r="P227" s="469" t="s">
        <v>25</v>
      </c>
      <c r="Q227" s="469" t="s">
        <v>25</v>
      </c>
      <c r="R227" s="382">
        <v>15237</v>
      </c>
      <c r="S227" s="382">
        <v>15237</v>
      </c>
      <c r="T227" s="469" t="s">
        <v>25</v>
      </c>
      <c r="U227" s="382">
        <v>8126.4000000000005</v>
      </c>
      <c r="V227" s="379">
        <v>8126.4000000000005</v>
      </c>
      <c r="W227" s="379">
        <v>15237</v>
      </c>
    </row>
    <row r="228" spans="1:23" ht="15" thickBot="1" x14ac:dyDescent="0.4">
      <c r="A228" s="549"/>
      <c r="B228" s="428" t="s">
        <v>79</v>
      </c>
      <c r="C228" s="418"/>
      <c r="D228" s="648">
        <v>710</v>
      </c>
      <c r="E228" s="674">
        <v>1392.4364</v>
      </c>
      <c r="F228" s="485">
        <f t="shared" si="3"/>
        <v>696.21820000000002</v>
      </c>
      <c r="G228" s="469" t="s">
        <v>25</v>
      </c>
      <c r="H228" s="469" t="s">
        <v>25</v>
      </c>
      <c r="I228" s="469" t="s">
        <v>25</v>
      </c>
      <c r="J228" s="469" t="s">
        <v>25</v>
      </c>
      <c r="K228" s="469" t="s">
        <v>25</v>
      </c>
      <c r="L228" s="469" t="s">
        <v>25</v>
      </c>
      <c r="M228" s="469" t="s">
        <v>25</v>
      </c>
      <c r="N228" s="469" t="s">
        <v>25</v>
      </c>
      <c r="O228" s="469" t="s">
        <v>25</v>
      </c>
      <c r="P228" s="469" t="s">
        <v>25</v>
      </c>
      <c r="Q228" s="469" t="s">
        <v>25</v>
      </c>
      <c r="R228" s="382">
        <v>937.5</v>
      </c>
      <c r="S228" s="382">
        <v>937.5</v>
      </c>
      <c r="T228" s="469" t="s">
        <v>25</v>
      </c>
      <c r="U228" s="382">
        <v>500</v>
      </c>
      <c r="V228" s="379">
        <v>500</v>
      </c>
      <c r="W228" s="379">
        <v>937.5</v>
      </c>
    </row>
    <row r="229" spans="1:23" ht="15" thickBot="1" x14ac:dyDescent="0.4">
      <c r="A229" s="549"/>
      <c r="B229" s="402" t="s">
        <v>86</v>
      </c>
      <c r="C229" s="418"/>
      <c r="D229" s="648">
        <v>370</v>
      </c>
      <c r="E229" s="427">
        <v>3440</v>
      </c>
      <c r="F229" s="485">
        <f t="shared" si="3"/>
        <v>1720</v>
      </c>
      <c r="G229" s="469" t="s">
        <v>25</v>
      </c>
      <c r="H229" s="469" t="s">
        <v>25</v>
      </c>
      <c r="I229" s="469" t="s">
        <v>25</v>
      </c>
      <c r="J229" s="469" t="s">
        <v>25</v>
      </c>
      <c r="K229" s="469" t="s">
        <v>25</v>
      </c>
      <c r="L229" s="469" t="s">
        <v>25</v>
      </c>
      <c r="M229" s="469" t="s">
        <v>25</v>
      </c>
      <c r="N229" s="469" t="s">
        <v>25</v>
      </c>
      <c r="O229" s="469" t="s">
        <v>25</v>
      </c>
      <c r="P229" s="469" t="s">
        <v>25</v>
      </c>
      <c r="Q229" s="469" t="s">
        <v>25</v>
      </c>
      <c r="R229" s="382">
        <v>2580</v>
      </c>
      <c r="S229" s="382">
        <v>2580</v>
      </c>
      <c r="T229" s="469" t="s">
        <v>25</v>
      </c>
      <c r="U229" s="382">
        <v>1376</v>
      </c>
      <c r="V229" s="379">
        <v>1376</v>
      </c>
      <c r="W229" s="379">
        <v>2580</v>
      </c>
    </row>
    <row r="230" spans="1:23" ht="15" thickBot="1" x14ac:dyDescent="0.4">
      <c r="A230" s="551"/>
      <c r="B230" s="247" t="s">
        <v>82</v>
      </c>
      <c r="C230" s="105" t="s">
        <v>121</v>
      </c>
      <c r="D230" s="655">
        <v>963</v>
      </c>
      <c r="E230" s="360">
        <v>362.87</v>
      </c>
      <c r="F230" s="485">
        <f t="shared" si="3"/>
        <v>181.435</v>
      </c>
      <c r="G230" s="469" t="s">
        <v>25</v>
      </c>
      <c r="H230" s="469" t="s">
        <v>25</v>
      </c>
      <c r="I230" s="469" t="s">
        <v>25</v>
      </c>
      <c r="J230" s="469" t="s">
        <v>25</v>
      </c>
      <c r="K230" s="469" t="s">
        <v>25</v>
      </c>
      <c r="L230" s="469" t="s">
        <v>25</v>
      </c>
      <c r="M230" s="469" t="s">
        <v>25</v>
      </c>
      <c r="N230" s="469" t="s">
        <v>25</v>
      </c>
      <c r="O230" s="469" t="s">
        <v>25</v>
      </c>
      <c r="P230" s="469" t="s">
        <v>25</v>
      </c>
      <c r="Q230" s="469" t="s">
        <v>25</v>
      </c>
      <c r="R230" s="382">
        <v>272.15250000000003</v>
      </c>
      <c r="S230" s="469" t="s">
        <v>25</v>
      </c>
      <c r="T230" s="469" t="s">
        <v>25</v>
      </c>
      <c r="U230" s="382">
        <v>145.148</v>
      </c>
      <c r="V230" s="379">
        <v>145.148</v>
      </c>
      <c r="W230" s="379">
        <v>272.15250000000003</v>
      </c>
    </row>
    <row r="231" spans="1:23" ht="15" thickBot="1" x14ac:dyDescent="0.4">
      <c r="A231" s="550" t="s">
        <v>122</v>
      </c>
      <c r="B231" s="419" t="s">
        <v>24</v>
      </c>
      <c r="C231" s="418">
        <v>56405</v>
      </c>
      <c r="D231" s="652">
        <v>960</v>
      </c>
      <c r="E231" s="666">
        <v>370.22</v>
      </c>
      <c r="F231" s="485">
        <f t="shared" si="3"/>
        <v>185.11</v>
      </c>
      <c r="G231" s="469" t="s">
        <v>25</v>
      </c>
      <c r="H231" s="469" t="s">
        <v>25</v>
      </c>
      <c r="I231" s="469" t="s">
        <v>25</v>
      </c>
      <c r="J231" s="469" t="s">
        <v>25</v>
      </c>
      <c r="K231" s="469" t="s">
        <v>25</v>
      </c>
      <c r="L231" s="469" t="s">
        <v>25</v>
      </c>
      <c r="M231" s="469" t="s">
        <v>25</v>
      </c>
      <c r="N231" s="469" t="s">
        <v>25</v>
      </c>
      <c r="O231" s="469" t="s">
        <v>25</v>
      </c>
      <c r="P231" s="469" t="s">
        <v>25</v>
      </c>
      <c r="Q231" s="469" t="s">
        <v>25</v>
      </c>
      <c r="R231" s="382">
        <v>403.5</v>
      </c>
      <c r="S231" s="469" t="s">
        <v>25</v>
      </c>
      <c r="T231" s="469" t="s">
        <v>25</v>
      </c>
      <c r="U231" s="469" t="s">
        <v>25</v>
      </c>
      <c r="V231" s="379">
        <v>403.5</v>
      </c>
      <c r="W231" s="379">
        <v>403.5</v>
      </c>
    </row>
    <row r="232" spans="1:23" ht="15" thickBot="1" x14ac:dyDescent="0.4">
      <c r="A232" s="549"/>
      <c r="B232" s="248" t="s">
        <v>26</v>
      </c>
      <c r="C232" s="121">
        <v>56405</v>
      </c>
      <c r="D232" s="459">
        <v>510</v>
      </c>
      <c r="E232" s="666">
        <f>VLOOKUP(C232,'[1]2024 HB Fee Schedule'!$B:$F,5,FALSE)</f>
        <v>1002.5505000000001</v>
      </c>
      <c r="F232" s="485">
        <f t="shared" si="3"/>
        <v>501.27525000000003</v>
      </c>
      <c r="G232" s="469" t="s">
        <v>25</v>
      </c>
      <c r="H232" s="469" t="s">
        <v>25</v>
      </c>
      <c r="I232" s="469" t="s">
        <v>25</v>
      </c>
      <c r="J232" s="469" t="s">
        <v>25</v>
      </c>
      <c r="K232" s="469" t="s">
        <v>25</v>
      </c>
      <c r="L232" s="469" t="s">
        <v>25</v>
      </c>
      <c r="M232" s="469" t="s">
        <v>25</v>
      </c>
      <c r="N232" s="469" t="s">
        <v>25</v>
      </c>
      <c r="O232" s="469" t="s">
        <v>25</v>
      </c>
      <c r="P232" s="469" t="s">
        <v>25</v>
      </c>
      <c r="Q232" s="469" t="s">
        <v>25</v>
      </c>
      <c r="R232" s="383">
        <v>675</v>
      </c>
      <c r="S232" s="382">
        <v>675</v>
      </c>
      <c r="T232" s="469" t="s">
        <v>25</v>
      </c>
      <c r="U232" s="384">
        <v>360</v>
      </c>
      <c r="V232" s="379">
        <v>360</v>
      </c>
      <c r="W232" s="379">
        <v>675</v>
      </c>
    </row>
    <row r="233" spans="1:23" ht="15" thickBot="1" x14ac:dyDescent="0.4">
      <c r="A233" s="559"/>
      <c r="B233" s="248" t="s">
        <v>29</v>
      </c>
      <c r="C233" s="121" t="s">
        <v>30</v>
      </c>
      <c r="D233" s="459">
        <v>636</v>
      </c>
      <c r="E233" s="668">
        <v>44.97</v>
      </c>
      <c r="F233" s="485">
        <f t="shared" si="3"/>
        <v>22.484999999999999</v>
      </c>
      <c r="G233" s="469" t="s">
        <v>25</v>
      </c>
      <c r="H233" s="469" t="s">
        <v>25</v>
      </c>
      <c r="I233" s="469" t="s">
        <v>25</v>
      </c>
      <c r="J233" s="469" t="s">
        <v>25</v>
      </c>
      <c r="K233" s="469" t="s">
        <v>25</v>
      </c>
      <c r="L233" s="469" t="s">
        <v>25</v>
      </c>
      <c r="M233" s="469" t="s">
        <v>25</v>
      </c>
      <c r="N233" s="469" t="s">
        <v>25</v>
      </c>
      <c r="O233" s="469" t="s">
        <v>25</v>
      </c>
      <c r="P233" s="469" t="s">
        <v>25</v>
      </c>
      <c r="Q233" s="469" t="s">
        <v>25</v>
      </c>
      <c r="R233" s="382">
        <v>33.727499999999999</v>
      </c>
      <c r="S233" s="382">
        <v>33.727499999999999</v>
      </c>
      <c r="T233" s="469" t="s">
        <v>25</v>
      </c>
      <c r="U233" s="382">
        <v>17.988</v>
      </c>
      <c r="V233" s="379">
        <v>17.988</v>
      </c>
      <c r="W233" s="379">
        <v>33.727499999999999</v>
      </c>
    </row>
    <row r="234" spans="1:23" ht="15" thickBot="1" x14ac:dyDescent="0.4">
      <c r="A234" s="560" t="s">
        <v>123</v>
      </c>
      <c r="B234" s="248" t="s">
        <v>24</v>
      </c>
      <c r="C234" s="121">
        <v>56420</v>
      </c>
      <c r="D234" s="652">
        <v>960</v>
      </c>
      <c r="E234" s="666">
        <v>480.16</v>
      </c>
      <c r="F234" s="485">
        <f t="shared" si="3"/>
        <v>240.08</v>
      </c>
      <c r="G234" s="469" t="s">
        <v>25</v>
      </c>
      <c r="H234" s="469" t="s">
        <v>25</v>
      </c>
      <c r="I234" s="469" t="s">
        <v>25</v>
      </c>
      <c r="J234" s="469" t="s">
        <v>25</v>
      </c>
      <c r="K234" s="469" t="s">
        <v>25</v>
      </c>
      <c r="L234" s="469" t="s">
        <v>25</v>
      </c>
      <c r="M234" s="469" t="s">
        <v>25</v>
      </c>
      <c r="N234" s="469" t="s">
        <v>25</v>
      </c>
      <c r="O234" s="469" t="s">
        <v>25</v>
      </c>
      <c r="P234" s="469" t="s">
        <v>25</v>
      </c>
      <c r="Q234" s="469" t="s">
        <v>25</v>
      </c>
      <c r="R234" s="382">
        <v>372.33</v>
      </c>
      <c r="S234" s="469" t="s">
        <v>25</v>
      </c>
      <c r="T234" s="469" t="s">
        <v>25</v>
      </c>
      <c r="U234" s="469" t="s">
        <v>25</v>
      </c>
      <c r="V234" s="379">
        <v>372.33</v>
      </c>
      <c r="W234" s="379">
        <v>372.33</v>
      </c>
    </row>
    <row r="235" spans="1:23" ht="15" thickBot="1" x14ac:dyDescent="0.4">
      <c r="A235" s="549"/>
      <c r="B235" s="248" t="s">
        <v>26</v>
      </c>
      <c r="C235" s="121">
        <v>56420</v>
      </c>
      <c r="D235" s="459">
        <v>450</v>
      </c>
      <c r="E235" s="666">
        <f>VLOOKUP(C235,'[1]2024 HB Fee Schedule'!$B:$F,5,FALSE)</f>
        <v>764.95009999999991</v>
      </c>
      <c r="F235" s="485">
        <f t="shared" si="3"/>
        <v>382.47504999999995</v>
      </c>
      <c r="G235" s="465">
        <v>515.02500000000009</v>
      </c>
      <c r="H235" s="469" t="s">
        <v>25</v>
      </c>
      <c r="I235" s="469" t="s">
        <v>25</v>
      </c>
      <c r="J235" s="469" t="s">
        <v>25</v>
      </c>
      <c r="K235" s="469" t="s">
        <v>25</v>
      </c>
      <c r="L235" s="469">
        <v>437.42790000000002</v>
      </c>
      <c r="M235" s="469">
        <v>371.50470000000007</v>
      </c>
      <c r="N235" s="469" t="s">
        <v>25</v>
      </c>
      <c r="O235" s="465">
        <v>515.02500000000009</v>
      </c>
      <c r="P235" s="469" t="s">
        <v>25</v>
      </c>
      <c r="Q235" s="469" t="s">
        <v>25</v>
      </c>
      <c r="R235" s="382">
        <v>515.02500000000009</v>
      </c>
      <c r="S235" s="382">
        <v>515.02500000000009</v>
      </c>
      <c r="T235" s="469" t="s">
        <v>25</v>
      </c>
      <c r="U235" s="382">
        <v>274.68</v>
      </c>
      <c r="V235" s="379">
        <v>274.68</v>
      </c>
      <c r="W235" s="379">
        <v>515.02500000000009</v>
      </c>
    </row>
    <row r="236" spans="1:23" ht="15" thickBot="1" x14ac:dyDescent="0.4">
      <c r="A236" s="549"/>
      <c r="B236" s="387" t="s">
        <v>29</v>
      </c>
      <c r="C236" s="388" t="s">
        <v>30</v>
      </c>
      <c r="D236" s="459">
        <v>636</v>
      </c>
      <c r="E236" s="667">
        <v>44.97</v>
      </c>
      <c r="F236" s="485">
        <f t="shared" si="3"/>
        <v>22.484999999999999</v>
      </c>
      <c r="G236" s="469" t="s">
        <v>25</v>
      </c>
      <c r="H236" s="469" t="s">
        <v>25</v>
      </c>
      <c r="I236" s="469" t="s">
        <v>25</v>
      </c>
      <c r="J236" s="469" t="s">
        <v>25</v>
      </c>
      <c r="K236" s="469" t="s">
        <v>25</v>
      </c>
      <c r="L236" s="469" t="s">
        <v>25</v>
      </c>
      <c r="M236" s="469" t="s">
        <v>25</v>
      </c>
      <c r="N236" s="469" t="s">
        <v>25</v>
      </c>
      <c r="O236" s="469" t="s">
        <v>25</v>
      </c>
      <c r="P236" s="469" t="s">
        <v>25</v>
      </c>
      <c r="Q236" s="469" t="s">
        <v>25</v>
      </c>
      <c r="R236" s="382">
        <v>33.727499999999999</v>
      </c>
      <c r="S236" s="382">
        <v>33.727499999999999</v>
      </c>
      <c r="T236" s="469" t="s">
        <v>25</v>
      </c>
      <c r="U236" s="382">
        <v>17.988</v>
      </c>
      <c r="V236" s="379">
        <v>17.988</v>
      </c>
      <c r="W236" s="379">
        <v>33.727499999999999</v>
      </c>
    </row>
    <row r="237" spans="1:23" ht="15" thickBot="1" x14ac:dyDescent="0.4">
      <c r="A237" s="565" t="s">
        <v>124</v>
      </c>
      <c r="B237" s="409" t="s">
        <v>24</v>
      </c>
      <c r="C237" s="251">
        <v>57288</v>
      </c>
      <c r="D237" s="652">
        <v>960</v>
      </c>
      <c r="E237" s="666">
        <v>1720.06</v>
      </c>
      <c r="F237" s="485">
        <f t="shared" si="3"/>
        <v>860.03</v>
      </c>
      <c r="G237" s="469" t="s">
        <v>25</v>
      </c>
      <c r="H237" s="469" t="s">
        <v>25</v>
      </c>
      <c r="I237" s="469" t="s">
        <v>25</v>
      </c>
      <c r="J237" s="469" t="s">
        <v>25</v>
      </c>
      <c r="K237" s="469" t="s">
        <v>25</v>
      </c>
      <c r="L237" s="469" t="s">
        <v>25</v>
      </c>
      <c r="M237" s="469" t="s">
        <v>25</v>
      </c>
      <c r="N237" s="469" t="s">
        <v>25</v>
      </c>
      <c r="O237" s="469" t="s">
        <v>25</v>
      </c>
      <c r="P237" s="469" t="s">
        <v>25</v>
      </c>
      <c r="Q237" s="469" t="s">
        <v>25</v>
      </c>
      <c r="R237" s="382">
        <v>4320</v>
      </c>
      <c r="S237" s="469" t="s">
        <v>25</v>
      </c>
      <c r="T237" s="469" t="s">
        <v>25</v>
      </c>
      <c r="U237" s="469" t="s">
        <v>25</v>
      </c>
      <c r="V237" s="379">
        <v>4320</v>
      </c>
      <c r="W237" s="379">
        <v>4320</v>
      </c>
    </row>
    <row r="238" spans="1:23" ht="15" thickBot="1" x14ac:dyDescent="0.4">
      <c r="A238" s="566"/>
      <c r="B238" s="410" t="s">
        <v>26</v>
      </c>
      <c r="C238" s="121">
        <v>57288</v>
      </c>
      <c r="D238" s="459">
        <v>360</v>
      </c>
      <c r="E238" s="666">
        <f>VLOOKUP(C238,'[1]2024 HB Fee Schedule'!$B:$F,5,FALSE)</f>
        <v>0.01</v>
      </c>
      <c r="F238" s="485">
        <f t="shared" si="3"/>
        <v>5.0000000000000001E-3</v>
      </c>
      <c r="G238" s="469" t="s">
        <v>25</v>
      </c>
      <c r="H238" s="469" t="s">
        <v>25</v>
      </c>
      <c r="I238" s="469" t="s">
        <v>25</v>
      </c>
      <c r="J238" s="469" t="s">
        <v>25</v>
      </c>
      <c r="K238" s="469" t="s">
        <v>25</v>
      </c>
      <c r="L238" s="469">
        <v>9898.6169100000006</v>
      </c>
      <c r="M238" s="469">
        <v>8406.8316300000006</v>
      </c>
      <c r="N238" s="469" t="s">
        <v>25</v>
      </c>
      <c r="O238" s="469" t="s">
        <v>25</v>
      </c>
      <c r="P238" s="469" t="s">
        <v>25</v>
      </c>
      <c r="Q238" s="469" t="s">
        <v>25</v>
      </c>
      <c r="R238" s="382">
        <v>11654.5725</v>
      </c>
      <c r="S238" s="382">
        <v>11654.5725</v>
      </c>
      <c r="T238" s="469" t="s">
        <v>25</v>
      </c>
      <c r="U238" s="382">
        <v>6215.7720000000008</v>
      </c>
      <c r="V238" s="379">
        <v>6215.7720000000008</v>
      </c>
      <c r="W238" s="379">
        <v>11654.5725</v>
      </c>
    </row>
    <row r="239" spans="1:23" ht="15" thickBot="1" x14ac:dyDescent="0.4">
      <c r="A239" s="566"/>
      <c r="B239" s="411" t="s">
        <v>125</v>
      </c>
      <c r="C239" s="121">
        <v>3600000001</v>
      </c>
      <c r="D239" s="648">
        <v>360</v>
      </c>
      <c r="E239" s="394">
        <v>4885.7637999999997</v>
      </c>
      <c r="F239" s="485">
        <f t="shared" si="3"/>
        <v>2442.8818999999999</v>
      </c>
      <c r="G239" s="469" t="s">
        <v>25</v>
      </c>
      <c r="H239" s="469" t="s">
        <v>25</v>
      </c>
      <c r="I239" s="469" t="s">
        <v>25</v>
      </c>
      <c r="J239" s="469" t="s">
        <v>25</v>
      </c>
      <c r="K239" s="469" t="s">
        <v>25</v>
      </c>
      <c r="L239" s="469">
        <v>2793.8820000000001</v>
      </c>
      <c r="M239" s="469">
        <v>2372.826</v>
      </c>
      <c r="N239" s="469" t="s">
        <v>25</v>
      </c>
      <c r="O239" s="469" t="s">
        <v>25</v>
      </c>
      <c r="P239" s="469" t="s">
        <v>25</v>
      </c>
      <c r="Q239" s="469" t="s">
        <v>25</v>
      </c>
      <c r="R239" s="382">
        <v>3289.5</v>
      </c>
      <c r="S239" s="382">
        <v>3289.5</v>
      </c>
      <c r="T239" s="469" t="s">
        <v>25</v>
      </c>
      <c r="U239" s="382">
        <v>1754.4</v>
      </c>
      <c r="V239" s="379">
        <v>1754.4</v>
      </c>
      <c r="W239" s="379">
        <v>3289.5</v>
      </c>
    </row>
    <row r="240" spans="1:23" ht="15" thickBot="1" x14ac:dyDescent="0.4">
      <c r="A240" s="566"/>
      <c r="B240" s="411" t="s">
        <v>126</v>
      </c>
      <c r="C240" s="121">
        <v>3600000005</v>
      </c>
      <c r="D240" s="648">
        <v>360</v>
      </c>
      <c r="E240" s="394">
        <v>131.4486</v>
      </c>
      <c r="F240" s="485">
        <f t="shared" si="3"/>
        <v>65.724299999999999</v>
      </c>
      <c r="G240" s="469" t="s">
        <v>25</v>
      </c>
      <c r="H240" s="469" t="s">
        <v>25</v>
      </c>
      <c r="I240" s="469" t="s">
        <v>25</v>
      </c>
      <c r="J240" s="469" t="s">
        <v>25</v>
      </c>
      <c r="K240" s="469" t="s">
        <v>25</v>
      </c>
      <c r="L240" s="469">
        <v>75.165999999999997</v>
      </c>
      <c r="M240" s="469">
        <v>63.838000000000001</v>
      </c>
      <c r="N240" s="469" t="s">
        <v>25</v>
      </c>
      <c r="O240" s="469" t="s">
        <v>25</v>
      </c>
      <c r="P240" s="469" t="s">
        <v>25</v>
      </c>
      <c r="Q240" s="469" t="s">
        <v>25</v>
      </c>
      <c r="R240" s="382">
        <v>88.5</v>
      </c>
      <c r="S240" s="382">
        <v>88.5</v>
      </c>
      <c r="T240" s="469" t="s">
        <v>25</v>
      </c>
      <c r="U240" s="382">
        <v>47.2</v>
      </c>
      <c r="V240" s="379">
        <v>47.2</v>
      </c>
      <c r="W240" s="379">
        <v>88.5</v>
      </c>
    </row>
    <row r="241" spans="1:23" ht="15" thickBot="1" x14ac:dyDescent="0.4">
      <c r="A241" s="566"/>
      <c r="B241" s="402" t="s">
        <v>86</v>
      </c>
      <c r="C241" s="121"/>
      <c r="D241" s="648">
        <v>370</v>
      </c>
      <c r="E241" s="394">
        <v>5920</v>
      </c>
      <c r="F241" s="485">
        <f t="shared" si="3"/>
        <v>2960</v>
      </c>
      <c r="G241" s="469" t="s">
        <v>25</v>
      </c>
      <c r="H241" s="469" t="s">
        <v>25</v>
      </c>
      <c r="I241" s="469" t="s">
        <v>25</v>
      </c>
      <c r="J241" s="469" t="s">
        <v>25</v>
      </c>
      <c r="K241" s="469" t="s">
        <v>25</v>
      </c>
      <c r="L241" s="469" t="s">
        <v>25</v>
      </c>
      <c r="M241" s="469" t="s">
        <v>25</v>
      </c>
      <c r="N241" s="469" t="s">
        <v>25</v>
      </c>
      <c r="O241" s="469" t="s">
        <v>25</v>
      </c>
      <c r="P241" s="469" t="s">
        <v>25</v>
      </c>
      <c r="Q241" s="469" t="s">
        <v>25</v>
      </c>
      <c r="R241" s="382">
        <v>4440</v>
      </c>
      <c r="S241" s="382">
        <v>4440</v>
      </c>
      <c r="T241" s="469" t="s">
        <v>25</v>
      </c>
      <c r="U241" s="382">
        <v>2368</v>
      </c>
      <c r="V241" s="379">
        <v>2368</v>
      </c>
      <c r="W241" s="379">
        <v>4440</v>
      </c>
    </row>
    <row r="242" spans="1:23" ht="15" thickBot="1" x14ac:dyDescent="0.4">
      <c r="A242" s="567"/>
      <c r="B242" s="247" t="s">
        <v>82</v>
      </c>
      <c r="C242" s="416" t="s">
        <v>127</v>
      </c>
      <c r="D242" s="655">
        <v>963</v>
      </c>
      <c r="E242" s="415">
        <v>457.39</v>
      </c>
      <c r="F242" s="485">
        <f t="shared" si="3"/>
        <v>228.69499999999999</v>
      </c>
      <c r="G242" s="469" t="s">
        <v>25</v>
      </c>
      <c r="H242" s="469" t="s">
        <v>25</v>
      </c>
      <c r="I242" s="469" t="s">
        <v>25</v>
      </c>
      <c r="J242" s="469" t="s">
        <v>25</v>
      </c>
      <c r="K242" s="469" t="s">
        <v>25</v>
      </c>
      <c r="L242" s="469" t="s">
        <v>25</v>
      </c>
      <c r="M242" s="469" t="s">
        <v>25</v>
      </c>
      <c r="N242" s="469" t="s">
        <v>25</v>
      </c>
      <c r="O242" s="469" t="s">
        <v>25</v>
      </c>
      <c r="P242" s="469" t="s">
        <v>25</v>
      </c>
      <c r="Q242" s="469" t="s">
        <v>25</v>
      </c>
      <c r="R242" s="382">
        <v>343.04250000000002</v>
      </c>
      <c r="S242" s="469" t="s">
        <v>25</v>
      </c>
      <c r="T242" s="469" t="s">
        <v>25</v>
      </c>
      <c r="U242" s="382">
        <v>182.95600000000002</v>
      </c>
      <c r="V242" s="379">
        <v>182.95600000000002</v>
      </c>
      <c r="W242" s="379">
        <v>343.04250000000002</v>
      </c>
    </row>
    <row r="243" spans="1:23" ht="15" thickBot="1" x14ac:dyDescent="0.4">
      <c r="A243" s="569" t="s">
        <v>128</v>
      </c>
      <c r="B243" s="417" t="s">
        <v>24</v>
      </c>
      <c r="C243" s="418">
        <v>57420</v>
      </c>
      <c r="D243" s="652">
        <v>960</v>
      </c>
      <c r="E243" s="666">
        <v>323.33999999999997</v>
      </c>
      <c r="F243" s="485">
        <f t="shared" si="3"/>
        <v>161.66999999999999</v>
      </c>
      <c r="G243" s="469" t="s">
        <v>25</v>
      </c>
      <c r="H243" s="469" t="s">
        <v>25</v>
      </c>
      <c r="I243" s="469" t="s">
        <v>25</v>
      </c>
      <c r="J243" s="469" t="s">
        <v>25</v>
      </c>
      <c r="K243" s="469" t="s">
        <v>25</v>
      </c>
      <c r="L243" s="469" t="s">
        <v>25</v>
      </c>
      <c r="M243" s="469" t="s">
        <v>25</v>
      </c>
      <c r="N243" s="469" t="s">
        <v>25</v>
      </c>
      <c r="O243" s="469" t="s">
        <v>25</v>
      </c>
      <c r="P243" s="469" t="s">
        <v>25</v>
      </c>
      <c r="Q243" s="469" t="s">
        <v>25</v>
      </c>
      <c r="R243" s="382">
        <v>431.25</v>
      </c>
      <c r="S243" s="469" t="s">
        <v>25</v>
      </c>
      <c r="T243" s="469" t="s">
        <v>25</v>
      </c>
      <c r="U243" s="469" t="s">
        <v>25</v>
      </c>
      <c r="V243" s="379">
        <v>431.25</v>
      </c>
      <c r="W243" s="379">
        <v>431.25</v>
      </c>
    </row>
    <row r="244" spans="1:23" ht="15" thickBot="1" x14ac:dyDescent="0.4">
      <c r="A244" s="570"/>
      <c r="B244" s="429" t="s">
        <v>26</v>
      </c>
      <c r="C244" s="252">
        <v>57420</v>
      </c>
      <c r="D244" s="452">
        <v>510</v>
      </c>
      <c r="E244" s="666">
        <f>VLOOKUP(C244,'[1]2024 HB Fee Schedule'!$B:$F,5,FALSE)</f>
        <v>536.91840000000002</v>
      </c>
      <c r="F244" s="485">
        <f t="shared" si="3"/>
        <v>268.45920000000001</v>
      </c>
      <c r="G244" s="469" t="s">
        <v>25</v>
      </c>
      <c r="H244" s="469" t="s">
        <v>25</v>
      </c>
      <c r="I244" s="469" t="s">
        <v>25</v>
      </c>
      <c r="J244" s="469" t="s">
        <v>25</v>
      </c>
      <c r="K244" s="469" t="s">
        <v>25</v>
      </c>
      <c r="L244" s="469" t="s">
        <v>25</v>
      </c>
      <c r="M244" s="469" t="s">
        <v>25</v>
      </c>
      <c r="N244" s="469" t="s">
        <v>25</v>
      </c>
      <c r="O244" s="469" t="s">
        <v>25</v>
      </c>
      <c r="P244" s="469" t="s">
        <v>25</v>
      </c>
      <c r="Q244" s="469" t="s">
        <v>25</v>
      </c>
      <c r="R244" s="383">
        <v>361.5</v>
      </c>
      <c r="S244" s="382">
        <v>361.5</v>
      </c>
      <c r="T244" s="469" t="s">
        <v>25</v>
      </c>
      <c r="U244" s="384">
        <v>192.8</v>
      </c>
      <c r="V244" s="379">
        <v>192.8</v>
      </c>
      <c r="W244" s="379">
        <v>361.5</v>
      </c>
    </row>
    <row r="245" spans="1:23" ht="15" thickBot="1" x14ac:dyDescent="0.4">
      <c r="A245" s="550" t="s">
        <v>129</v>
      </c>
      <c r="B245" s="419" t="s">
        <v>24</v>
      </c>
      <c r="C245" s="251">
        <v>58120</v>
      </c>
      <c r="D245" s="652">
        <v>960</v>
      </c>
      <c r="E245" s="666">
        <v>728.32</v>
      </c>
      <c r="F245" s="485">
        <f t="shared" si="3"/>
        <v>364.16</v>
      </c>
      <c r="G245" s="469" t="s">
        <v>25</v>
      </c>
      <c r="H245" s="469" t="s">
        <v>25</v>
      </c>
      <c r="I245" s="469" t="s">
        <v>25</v>
      </c>
      <c r="J245" s="469" t="s">
        <v>25</v>
      </c>
      <c r="K245" s="469" t="s">
        <v>25</v>
      </c>
      <c r="L245" s="469" t="s">
        <v>25</v>
      </c>
      <c r="M245" s="469" t="s">
        <v>25</v>
      </c>
      <c r="N245" s="469" t="s">
        <v>25</v>
      </c>
      <c r="O245" s="469" t="s">
        <v>25</v>
      </c>
      <c r="P245" s="469" t="s">
        <v>25</v>
      </c>
      <c r="Q245" s="469" t="s">
        <v>25</v>
      </c>
      <c r="R245" s="382">
        <v>2995.5</v>
      </c>
      <c r="S245" s="469" t="s">
        <v>25</v>
      </c>
      <c r="T245" s="469" t="s">
        <v>25</v>
      </c>
      <c r="U245" s="469" t="s">
        <v>25</v>
      </c>
      <c r="V245" s="379">
        <v>2995.5</v>
      </c>
      <c r="W245" s="379">
        <v>2995.5</v>
      </c>
    </row>
    <row r="246" spans="1:23" ht="15" thickBot="1" x14ac:dyDescent="0.4">
      <c r="A246" s="549"/>
      <c r="B246" s="387" t="s">
        <v>26</v>
      </c>
      <c r="C246" s="388">
        <v>58120</v>
      </c>
      <c r="D246" s="454">
        <v>510</v>
      </c>
      <c r="E246" s="666">
        <f>VLOOKUP(C246,'[1]2024 HB Fee Schedule'!$B:$F,5,FALSE)</f>
        <v>3814.1518000000001</v>
      </c>
      <c r="F246" s="485">
        <f t="shared" si="3"/>
        <v>1907.0759</v>
      </c>
      <c r="G246" s="469" t="s">
        <v>25</v>
      </c>
      <c r="H246" s="469" t="s">
        <v>25</v>
      </c>
      <c r="I246" s="469" t="s">
        <v>25</v>
      </c>
      <c r="J246" s="469" t="s">
        <v>25</v>
      </c>
      <c r="K246" s="469" t="s">
        <v>25</v>
      </c>
      <c r="L246" s="469" t="s">
        <v>25</v>
      </c>
      <c r="M246" s="469" t="s">
        <v>25</v>
      </c>
      <c r="N246" s="469" t="s">
        <v>25</v>
      </c>
      <c r="O246" s="469" t="s">
        <v>25</v>
      </c>
      <c r="P246" s="469" t="s">
        <v>25</v>
      </c>
      <c r="Q246" s="469" t="s">
        <v>25</v>
      </c>
      <c r="R246" s="383">
        <v>2568</v>
      </c>
      <c r="S246" s="382">
        <v>2568</v>
      </c>
      <c r="T246" s="469" t="s">
        <v>25</v>
      </c>
      <c r="U246" s="384">
        <v>1369.6000000000001</v>
      </c>
      <c r="V246" s="379">
        <v>1369.6000000000001</v>
      </c>
      <c r="W246" s="379">
        <v>2568</v>
      </c>
    </row>
    <row r="247" spans="1:23" ht="15" thickBot="1" x14ac:dyDescent="0.4">
      <c r="A247" s="550" t="s">
        <v>130</v>
      </c>
      <c r="B247" s="385" t="s">
        <v>24</v>
      </c>
      <c r="C247" s="251">
        <v>58300</v>
      </c>
      <c r="D247" s="652">
        <v>960</v>
      </c>
      <c r="E247" s="666">
        <v>599</v>
      </c>
      <c r="F247" s="485">
        <f t="shared" si="3"/>
        <v>299.5</v>
      </c>
      <c r="G247" s="469" t="s">
        <v>25</v>
      </c>
      <c r="H247" s="469" t="s">
        <v>25</v>
      </c>
      <c r="I247" s="469" t="s">
        <v>25</v>
      </c>
      <c r="J247" s="469" t="s">
        <v>25</v>
      </c>
      <c r="K247" s="469" t="s">
        <v>25</v>
      </c>
      <c r="L247" s="469" t="s">
        <v>25</v>
      </c>
      <c r="M247" s="469" t="s">
        <v>25</v>
      </c>
      <c r="N247" s="469" t="s">
        <v>25</v>
      </c>
      <c r="O247" s="469" t="s">
        <v>25</v>
      </c>
      <c r="P247" s="469" t="s">
        <v>25</v>
      </c>
      <c r="Q247" s="469" t="s">
        <v>25</v>
      </c>
      <c r="R247" s="382">
        <v>449.25</v>
      </c>
      <c r="S247" s="469" t="s">
        <v>25</v>
      </c>
      <c r="T247" s="469" t="s">
        <v>25</v>
      </c>
      <c r="U247" s="469" t="s">
        <v>25</v>
      </c>
      <c r="V247" s="379">
        <v>449.25</v>
      </c>
      <c r="W247" s="379">
        <v>449.25</v>
      </c>
    </row>
    <row r="248" spans="1:23" ht="15" thickBot="1" x14ac:dyDescent="0.4">
      <c r="A248" s="549"/>
      <c r="B248" s="248" t="s">
        <v>26</v>
      </c>
      <c r="C248" s="121">
        <v>58300</v>
      </c>
      <c r="D248" s="459">
        <v>510</v>
      </c>
      <c r="E248" s="666">
        <f>VLOOKUP(C248,'[1]2024 HB Fee Schedule'!$B:$F,5,FALSE)</f>
        <v>667.2546000000001</v>
      </c>
      <c r="F248" s="485">
        <f t="shared" si="3"/>
        <v>333.62730000000005</v>
      </c>
      <c r="G248" s="469" t="s">
        <v>25</v>
      </c>
      <c r="H248" s="469" t="s">
        <v>25</v>
      </c>
      <c r="I248" s="469" t="s">
        <v>25</v>
      </c>
      <c r="J248" s="469" t="s">
        <v>25</v>
      </c>
      <c r="K248" s="469" t="s">
        <v>25</v>
      </c>
      <c r="L248" s="469" t="s">
        <v>25</v>
      </c>
      <c r="M248" s="469" t="s">
        <v>25</v>
      </c>
      <c r="N248" s="469" t="s">
        <v>25</v>
      </c>
      <c r="O248" s="469" t="s">
        <v>25</v>
      </c>
      <c r="P248" s="469" t="s">
        <v>25</v>
      </c>
      <c r="Q248" s="469" t="s">
        <v>25</v>
      </c>
      <c r="R248" s="383">
        <v>449.25</v>
      </c>
      <c r="S248" s="382">
        <v>449.25</v>
      </c>
      <c r="T248" s="469" t="s">
        <v>25</v>
      </c>
      <c r="U248" s="384">
        <v>239.60000000000002</v>
      </c>
      <c r="V248" s="379">
        <v>239.60000000000002</v>
      </c>
      <c r="W248" s="379">
        <v>449.25</v>
      </c>
    </row>
    <row r="249" spans="1:23" ht="15" thickBot="1" x14ac:dyDescent="0.4">
      <c r="A249" s="551"/>
      <c r="B249" s="390" t="s">
        <v>131</v>
      </c>
      <c r="C249" s="252" t="s">
        <v>132</v>
      </c>
      <c r="D249" s="459">
        <v>636</v>
      </c>
      <c r="E249" s="669">
        <v>2258</v>
      </c>
      <c r="F249" s="485">
        <f t="shared" si="3"/>
        <v>1129</v>
      </c>
      <c r="G249" s="469" t="s">
        <v>25</v>
      </c>
      <c r="H249" s="469" t="s">
        <v>25</v>
      </c>
      <c r="I249" s="469" t="s">
        <v>25</v>
      </c>
      <c r="J249" s="469" t="s">
        <v>25</v>
      </c>
      <c r="K249" s="469" t="s">
        <v>25</v>
      </c>
      <c r="L249" s="469" t="s">
        <v>25</v>
      </c>
      <c r="M249" s="469" t="s">
        <v>25</v>
      </c>
      <c r="N249" s="469" t="s">
        <v>25</v>
      </c>
      <c r="O249" s="469" t="s">
        <v>25</v>
      </c>
      <c r="P249" s="469" t="s">
        <v>25</v>
      </c>
      <c r="Q249" s="469" t="s">
        <v>25</v>
      </c>
      <c r="R249" s="382">
        <v>1693.5</v>
      </c>
      <c r="S249" s="382">
        <v>1693.5</v>
      </c>
      <c r="T249" s="469" t="s">
        <v>25</v>
      </c>
      <c r="U249" s="382">
        <v>903.2</v>
      </c>
      <c r="V249" s="379">
        <v>903.2</v>
      </c>
      <c r="W249" s="379">
        <v>1693.5</v>
      </c>
    </row>
    <row r="250" spans="1:23" ht="15" thickBot="1" x14ac:dyDescent="0.4">
      <c r="A250" s="550" t="s">
        <v>133</v>
      </c>
      <c r="B250" s="385" t="s">
        <v>24</v>
      </c>
      <c r="C250" s="251">
        <v>58301</v>
      </c>
      <c r="D250" s="652">
        <v>960</v>
      </c>
      <c r="E250" s="666">
        <v>271.54000000000002</v>
      </c>
      <c r="F250" s="485">
        <f t="shared" si="3"/>
        <v>135.77000000000001</v>
      </c>
      <c r="G250" s="469" t="s">
        <v>25</v>
      </c>
      <c r="H250" s="469" t="s">
        <v>25</v>
      </c>
      <c r="I250" s="469" t="s">
        <v>25</v>
      </c>
      <c r="J250" s="469" t="s">
        <v>25</v>
      </c>
      <c r="K250" s="469" t="s">
        <v>25</v>
      </c>
      <c r="L250" s="469" t="s">
        <v>25</v>
      </c>
      <c r="M250" s="469" t="s">
        <v>25</v>
      </c>
      <c r="N250" s="469" t="s">
        <v>25</v>
      </c>
      <c r="O250" s="469" t="s">
        <v>25</v>
      </c>
      <c r="P250" s="469" t="s">
        <v>25</v>
      </c>
      <c r="Q250" s="469" t="s">
        <v>25</v>
      </c>
      <c r="R250" s="382">
        <v>253.35000000000002</v>
      </c>
      <c r="S250" s="469" t="s">
        <v>25</v>
      </c>
      <c r="T250" s="469" t="s">
        <v>25</v>
      </c>
      <c r="U250" s="469" t="s">
        <v>25</v>
      </c>
      <c r="V250" s="379">
        <v>253.35000000000002</v>
      </c>
      <c r="W250" s="379">
        <v>253.35000000000002</v>
      </c>
    </row>
    <row r="251" spans="1:23" ht="15" thickBot="1" x14ac:dyDescent="0.4">
      <c r="A251" s="551"/>
      <c r="B251" s="390" t="s">
        <v>26</v>
      </c>
      <c r="C251" s="252">
        <v>58301</v>
      </c>
      <c r="D251" s="452">
        <v>510</v>
      </c>
      <c r="E251" s="666">
        <f>VLOOKUP(C251,'[1]2024 HB Fee Schedule'!$B:$F,5,FALSE)</f>
        <v>754.41320000000007</v>
      </c>
      <c r="F251" s="485">
        <f t="shared" si="3"/>
        <v>377.20660000000004</v>
      </c>
      <c r="G251" s="469" t="s">
        <v>25</v>
      </c>
      <c r="H251" s="469" t="s">
        <v>25</v>
      </c>
      <c r="I251" s="469" t="s">
        <v>25</v>
      </c>
      <c r="J251" s="469" t="s">
        <v>25</v>
      </c>
      <c r="K251" s="469" t="s">
        <v>25</v>
      </c>
      <c r="L251" s="469" t="s">
        <v>25</v>
      </c>
      <c r="M251" s="469" t="s">
        <v>25</v>
      </c>
      <c r="N251" s="469" t="s">
        <v>25</v>
      </c>
      <c r="O251" s="469" t="s">
        <v>25</v>
      </c>
      <c r="P251" s="469" t="s">
        <v>25</v>
      </c>
      <c r="Q251" s="469" t="s">
        <v>25</v>
      </c>
      <c r="R251" s="383">
        <v>507.9375</v>
      </c>
      <c r="S251" s="382">
        <v>507.9375</v>
      </c>
      <c r="T251" s="469" t="s">
        <v>25</v>
      </c>
      <c r="U251" s="384">
        <v>270.90000000000003</v>
      </c>
      <c r="V251" s="379">
        <v>270.90000000000003</v>
      </c>
      <c r="W251" s="379">
        <v>507.9375</v>
      </c>
    </row>
    <row r="252" spans="1:23" ht="15" thickBot="1" x14ac:dyDescent="0.4">
      <c r="A252" s="550" t="s">
        <v>134</v>
      </c>
      <c r="B252" s="409" t="s">
        <v>24</v>
      </c>
      <c r="C252" s="408">
        <v>62270</v>
      </c>
      <c r="D252" s="652">
        <v>960</v>
      </c>
      <c r="E252" s="666">
        <v>332.1</v>
      </c>
      <c r="F252" s="485">
        <f t="shared" si="3"/>
        <v>166.05</v>
      </c>
      <c r="G252" s="469" t="s">
        <v>25</v>
      </c>
      <c r="H252" s="469" t="s">
        <v>25</v>
      </c>
      <c r="I252" s="469" t="s">
        <v>25</v>
      </c>
      <c r="J252" s="469" t="s">
        <v>25</v>
      </c>
      <c r="K252" s="469" t="s">
        <v>25</v>
      </c>
      <c r="L252" s="469" t="s">
        <v>25</v>
      </c>
      <c r="M252" s="469" t="s">
        <v>25</v>
      </c>
      <c r="N252" s="469" t="s">
        <v>25</v>
      </c>
      <c r="O252" s="469" t="s">
        <v>25</v>
      </c>
      <c r="P252" s="469" t="s">
        <v>25</v>
      </c>
      <c r="Q252" s="469" t="s">
        <v>25</v>
      </c>
      <c r="R252" s="382">
        <v>412.42499999999995</v>
      </c>
      <c r="S252" s="469" t="s">
        <v>25</v>
      </c>
      <c r="T252" s="469" t="s">
        <v>25</v>
      </c>
      <c r="U252" s="469" t="s">
        <v>25</v>
      </c>
      <c r="V252" s="379">
        <v>412.42499999999995</v>
      </c>
      <c r="W252" s="379">
        <v>412.42499999999995</v>
      </c>
    </row>
    <row r="253" spans="1:23" ht="15" thickBot="1" x14ac:dyDescent="0.4">
      <c r="A253" s="551"/>
      <c r="B253" s="429" t="s">
        <v>26</v>
      </c>
      <c r="C253" s="319">
        <v>62270</v>
      </c>
      <c r="D253" s="452">
        <v>510</v>
      </c>
      <c r="E253" s="666">
        <f>VLOOKUP(C253,'[1]2024 HB Fee Schedule'!$B:$F,5,FALSE)</f>
        <v>943.51089999999999</v>
      </c>
      <c r="F253" s="485">
        <f t="shared" si="3"/>
        <v>471.75545</v>
      </c>
      <c r="G253" s="469" t="s">
        <v>25</v>
      </c>
      <c r="H253" s="469" t="s">
        <v>25</v>
      </c>
      <c r="I253" s="469" t="s">
        <v>25</v>
      </c>
      <c r="J253" s="469" t="s">
        <v>25</v>
      </c>
      <c r="K253" s="469" t="s">
        <v>25</v>
      </c>
      <c r="L253" s="469" t="s">
        <v>25</v>
      </c>
      <c r="M253" s="469" t="s">
        <v>25</v>
      </c>
      <c r="N253" s="469" t="s">
        <v>25</v>
      </c>
      <c r="O253" s="469" t="s">
        <v>25</v>
      </c>
      <c r="P253" s="469" t="s">
        <v>25</v>
      </c>
      <c r="Q253" s="469" t="s">
        <v>25</v>
      </c>
      <c r="R253" s="383">
        <v>635.25</v>
      </c>
      <c r="S253" s="382">
        <v>635.25</v>
      </c>
      <c r="T253" s="469" t="s">
        <v>25</v>
      </c>
      <c r="U253" s="384">
        <v>338.8</v>
      </c>
      <c r="V253" s="379">
        <v>338.8</v>
      </c>
      <c r="W253" s="379">
        <v>635.25</v>
      </c>
    </row>
    <row r="254" spans="1:23" ht="29.15" customHeight="1" thickBot="1" x14ac:dyDescent="0.4">
      <c r="A254" s="550" t="s">
        <v>135</v>
      </c>
      <c r="B254" s="430" t="s">
        <v>59</v>
      </c>
      <c r="C254" s="431">
        <v>64400</v>
      </c>
      <c r="D254" s="652">
        <v>960</v>
      </c>
      <c r="E254" s="666">
        <v>286.18</v>
      </c>
      <c r="F254" s="485">
        <f t="shared" si="3"/>
        <v>143.09</v>
      </c>
      <c r="G254" s="469" t="s">
        <v>25</v>
      </c>
      <c r="H254" s="469" t="s">
        <v>25</v>
      </c>
      <c r="I254" s="469" t="s">
        <v>25</v>
      </c>
      <c r="J254" s="469" t="s">
        <v>25</v>
      </c>
      <c r="K254" s="469" t="s">
        <v>25</v>
      </c>
      <c r="L254" s="469" t="s">
        <v>25</v>
      </c>
      <c r="M254" s="469" t="s">
        <v>25</v>
      </c>
      <c r="N254" s="469" t="s">
        <v>25</v>
      </c>
      <c r="O254" s="469" t="s">
        <v>25</v>
      </c>
      <c r="P254" s="469" t="s">
        <v>25</v>
      </c>
      <c r="Q254" s="469" t="s">
        <v>25</v>
      </c>
      <c r="R254" s="382">
        <v>420</v>
      </c>
      <c r="S254" s="469" t="s">
        <v>25</v>
      </c>
      <c r="T254" s="469" t="s">
        <v>25</v>
      </c>
      <c r="U254" s="469" t="s">
        <v>25</v>
      </c>
      <c r="V254" s="379">
        <v>420</v>
      </c>
      <c r="W254" s="379">
        <v>420</v>
      </c>
    </row>
    <row r="255" spans="1:23" ht="15" thickBot="1" x14ac:dyDescent="0.4">
      <c r="A255" s="549"/>
      <c r="B255" s="432" t="s">
        <v>26</v>
      </c>
      <c r="C255" s="317">
        <v>64400</v>
      </c>
      <c r="D255" s="649">
        <v>450</v>
      </c>
      <c r="E255" s="666">
        <f>VLOOKUP(C255,'[1]2024 HB Fee Schedule'!$B:$F,5,FALSE)</f>
        <v>409.67220000000003</v>
      </c>
      <c r="F255" s="485">
        <f t="shared" si="3"/>
        <v>204.83610000000002</v>
      </c>
      <c r="G255" s="465">
        <v>275.82749999999999</v>
      </c>
      <c r="H255" s="469" t="s">
        <v>25</v>
      </c>
      <c r="I255" s="469" t="s">
        <v>25</v>
      </c>
      <c r="J255" s="469" t="s">
        <v>25</v>
      </c>
      <c r="K255" s="469" t="s">
        <v>25</v>
      </c>
      <c r="L255" s="469">
        <v>234.26948999999999</v>
      </c>
      <c r="M255" s="469">
        <v>198.96357</v>
      </c>
      <c r="N255" s="469" t="s">
        <v>25</v>
      </c>
      <c r="O255" s="465">
        <v>275.82749999999999</v>
      </c>
      <c r="P255" s="469" t="s">
        <v>25</v>
      </c>
      <c r="Q255" s="469" t="s">
        <v>25</v>
      </c>
      <c r="R255" s="382">
        <v>275.82749999999999</v>
      </c>
      <c r="S255" s="382">
        <v>275.82749999999999</v>
      </c>
      <c r="T255" s="469" t="s">
        <v>25</v>
      </c>
      <c r="U255" s="382">
        <v>147.108</v>
      </c>
      <c r="V255" s="379">
        <v>147.108</v>
      </c>
      <c r="W255" s="379">
        <v>275.82749999999999</v>
      </c>
    </row>
    <row r="256" spans="1:23" ht="15" thickBot="1" x14ac:dyDescent="0.4">
      <c r="A256" s="551"/>
      <c r="B256" s="433" t="s">
        <v>29</v>
      </c>
      <c r="C256" s="399"/>
      <c r="D256" s="649">
        <v>250</v>
      </c>
      <c r="E256" s="672">
        <v>22.54</v>
      </c>
      <c r="F256" s="485">
        <f t="shared" si="3"/>
        <v>11.27</v>
      </c>
      <c r="G256" s="469" t="s">
        <v>25</v>
      </c>
      <c r="H256" s="469" t="s">
        <v>25</v>
      </c>
      <c r="I256" s="469" t="s">
        <v>25</v>
      </c>
      <c r="J256" s="469" t="s">
        <v>25</v>
      </c>
      <c r="K256" s="469" t="s">
        <v>25</v>
      </c>
      <c r="L256" s="469" t="s">
        <v>25</v>
      </c>
      <c r="M256" s="469" t="s">
        <v>25</v>
      </c>
      <c r="N256" s="469" t="s">
        <v>25</v>
      </c>
      <c r="O256" s="469" t="s">
        <v>25</v>
      </c>
      <c r="P256" s="469" t="s">
        <v>25</v>
      </c>
      <c r="Q256" s="469" t="s">
        <v>25</v>
      </c>
      <c r="R256" s="382">
        <v>16.905000000000001</v>
      </c>
      <c r="S256" s="382">
        <v>16.905000000000001</v>
      </c>
      <c r="T256" s="469" t="s">
        <v>25</v>
      </c>
      <c r="U256" s="382">
        <v>9.016</v>
      </c>
      <c r="V256" s="379">
        <v>9.016</v>
      </c>
      <c r="W256" s="379">
        <v>16.905000000000001</v>
      </c>
    </row>
    <row r="257" spans="1:23" ht="15" thickBot="1" x14ac:dyDescent="0.4">
      <c r="A257" s="550" t="s">
        <v>136</v>
      </c>
      <c r="B257" s="430" t="s">
        <v>59</v>
      </c>
      <c r="C257" s="431">
        <v>64420</v>
      </c>
      <c r="D257" s="652">
        <v>960</v>
      </c>
      <c r="E257" s="666">
        <v>243.36</v>
      </c>
      <c r="F257" s="485">
        <f t="shared" si="3"/>
        <v>121.68</v>
      </c>
      <c r="G257" s="469" t="s">
        <v>25</v>
      </c>
      <c r="H257" s="469" t="s">
        <v>25</v>
      </c>
      <c r="I257" s="469" t="s">
        <v>25</v>
      </c>
      <c r="J257" s="469" t="s">
        <v>25</v>
      </c>
      <c r="K257" s="469" t="s">
        <v>25</v>
      </c>
      <c r="L257" s="469" t="s">
        <v>25</v>
      </c>
      <c r="M257" s="469" t="s">
        <v>25</v>
      </c>
      <c r="N257" s="469" t="s">
        <v>25</v>
      </c>
      <c r="O257" s="469" t="s">
        <v>25</v>
      </c>
      <c r="P257" s="469" t="s">
        <v>25</v>
      </c>
      <c r="Q257" s="469" t="s">
        <v>25</v>
      </c>
      <c r="R257" s="382">
        <v>808.5</v>
      </c>
      <c r="S257" s="469" t="s">
        <v>25</v>
      </c>
      <c r="T257" s="469" t="s">
        <v>25</v>
      </c>
      <c r="U257" s="469" t="s">
        <v>25</v>
      </c>
      <c r="V257" s="379">
        <v>808.5</v>
      </c>
      <c r="W257" s="379">
        <v>808.5</v>
      </c>
    </row>
    <row r="258" spans="1:23" ht="15" thickBot="1" x14ac:dyDescent="0.4">
      <c r="A258" s="549"/>
      <c r="B258" s="432" t="s">
        <v>26</v>
      </c>
      <c r="C258" s="317">
        <v>64420</v>
      </c>
      <c r="D258" s="649">
        <v>450</v>
      </c>
      <c r="E258" s="666">
        <f>VLOOKUP(C258,'[1]2024 HB Fee Schedule'!$B:$F,5,FALSE)</f>
        <v>1469.0683999999999</v>
      </c>
      <c r="F258" s="485">
        <f t="shared" ref="F258:F321" si="4">E258*0.5</f>
        <v>734.53419999999994</v>
      </c>
      <c r="G258" s="465">
        <v>989.09999999999991</v>
      </c>
      <c r="H258" s="469" t="s">
        <v>25</v>
      </c>
      <c r="I258" s="469" t="s">
        <v>25</v>
      </c>
      <c r="J258" s="469" t="s">
        <v>25</v>
      </c>
      <c r="K258" s="469" t="s">
        <v>25</v>
      </c>
      <c r="L258" s="469">
        <v>840.07560000000001</v>
      </c>
      <c r="M258" s="469">
        <v>713.47080000000005</v>
      </c>
      <c r="N258" s="469" t="s">
        <v>25</v>
      </c>
      <c r="O258" s="465">
        <v>989.09999999999991</v>
      </c>
      <c r="P258" s="469" t="s">
        <v>25</v>
      </c>
      <c r="Q258" s="469" t="s">
        <v>25</v>
      </c>
      <c r="R258" s="382">
        <v>989.09999999999991</v>
      </c>
      <c r="S258" s="382">
        <v>989.09999999999991</v>
      </c>
      <c r="T258" s="469" t="s">
        <v>25</v>
      </c>
      <c r="U258" s="382">
        <v>527.52</v>
      </c>
      <c r="V258" s="379">
        <v>527.52</v>
      </c>
      <c r="W258" s="379">
        <v>989.09999999999991</v>
      </c>
    </row>
    <row r="259" spans="1:23" ht="15" thickBot="1" x14ac:dyDescent="0.4">
      <c r="A259" s="549"/>
      <c r="B259" s="434" t="s">
        <v>29</v>
      </c>
      <c r="C259" s="318"/>
      <c r="D259" s="649">
        <v>250</v>
      </c>
      <c r="E259" s="677">
        <v>22.54</v>
      </c>
      <c r="F259" s="485">
        <f t="shared" si="4"/>
        <v>11.27</v>
      </c>
      <c r="G259" s="469" t="s">
        <v>25</v>
      </c>
      <c r="H259" s="469" t="s">
        <v>25</v>
      </c>
      <c r="I259" s="469" t="s">
        <v>25</v>
      </c>
      <c r="J259" s="469" t="s">
        <v>25</v>
      </c>
      <c r="K259" s="469" t="s">
        <v>25</v>
      </c>
      <c r="L259" s="469" t="s">
        <v>25</v>
      </c>
      <c r="M259" s="469" t="s">
        <v>25</v>
      </c>
      <c r="N259" s="469" t="s">
        <v>25</v>
      </c>
      <c r="O259" s="469" t="s">
        <v>25</v>
      </c>
      <c r="P259" s="469" t="s">
        <v>25</v>
      </c>
      <c r="Q259" s="469" t="s">
        <v>25</v>
      </c>
      <c r="R259" s="382">
        <v>16.905000000000001</v>
      </c>
      <c r="S259" s="382">
        <v>16.905000000000001</v>
      </c>
      <c r="T259" s="469" t="s">
        <v>25</v>
      </c>
      <c r="U259" s="382">
        <v>9.016</v>
      </c>
      <c r="V259" s="379">
        <v>9.016</v>
      </c>
      <c r="W259" s="379">
        <v>16.905000000000001</v>
      </c>
    </row>
    <row r="260" spans="1:23" ht="15" thickBot="1" x14ac:dyDescent="0.4">
      <c r="A260" s="550" t="s">
        <v>137</v>
      </c>
      <c r="B260" s="430" t="s">
        <v>59</v>
      </c>
      <c r="C260" s="431">
        <v>64447</v>
      </c>
      <c r="D260" s="652">
        <v>960</v>
      </c>
      <c r="E260" s="666">
        <v>290.68</v>
      </c>
      <c r="F260" s="485">
        <f t="shared" si="4"/>
        <v>145.34</v>
      </c>
      <c r="G260" s="469" t="s">
        <v>25</v>
      </c>
      <c r="H260" s="469" t="s">
        <v>25</v>
      </c>
      <c r="I260" s="469" t="s">
        <v>25</v>
      </c>
      <c r="J260" s="469" t="s">
        <v>25</v>
      </c>
      <c r="K260" s="469" t="s">
        <v>25</v>
      </c>
      <c r="L260" s="469" t="s">
        <v>25</v>
      </c>
      <c r="M260" s="469" t="s">
        <v>25</v>
      </c>
      <c r="N260" s="469" t="s">
        <v>25</v>
      </c>
      <c r="O260" s="469" t="s">
        <v>25</v>
      </c>
      <c r="P260" s="469" t="s">
        <v>25</v>
      </c>
      <c r="Q260" s="469" t="s">
        <v>25</v>
      </c>
      <c r="R260" s="382">
        <v>942</v>
      </c>
      <c r="S260" s="469" t="s">
        <v>25</v>
      </c>
      <c r="T260" s="469" t="s">
        <v>25</v>
      </c>
      <c r="U260" s="469" t="s">
        <v>25</v>
      </c>
      <c r="V260" s="379">
        <v>942</v>
      </c>
      <c r="W260" s="379">
        <v>942</v>
      </c>
    </row>
    <row r="261" spans="1:23" ht="15" thickBot="1" x14ac:dyDescent="0.4">
      <c r="A261" s="549"/>
      <c r="B261" s="432" t="s">
        <v>26</v>
      </c>
      <c r="C261" s="317">
        <v>64447</v>
      </c>
      <c r="D261" s="649">
        <v>360</v>
      </c>
      <c r="E261" s="666">
        <f>VLOOKUP(C261,'[1]2024 HB Fee Schedule'!$B:$F,5,FALSE)</f>
        <v>1467.9251000000002</v>
      </c>
      <c r="F261" s="485">
        <f t="shared" si="4"/>
        <v>733.96255000000008</v>
      </c>
      <c r="G261" s="469" t="s">
        <v>25</v>
      </c>
      <c r="H261" s="469" t="s">
        <v>25</v>
      </c>
      <c r="I261" s="469" t="s">
        <v>25</v>
      </c>
      <c r="J261" s="469" t="s">
        <v>25</v>
      </c>
      <c r="K261" s="469" t="s">
        <v>25</v>
      </c>
      <c r="L261" s="469">
        <v>693.69299999999998</v>
      </c>
      <c r="M261" s="469">
        <v>589.149</v>
      </c>
      <c r="N261" s="469" t="s">
        <v>25</v>
      </c>
      <c r="O261" s="469" t="s">
        <v>25</v>
      </c>
      <c r="P261" s="469" t="s">
        <v>25</v>
      </c>
      <c r="Q261" s="469" t="s">
        <v>25</v>
      </c>
      <c r="R261" s="382">
        <v>816.75</v>
      </c>
      <c r="S261" s="382">
        <v>816.75</v>
      </c>
      <c r="T261" s="469" t="s">
        <v>25</v>
      </c>
      <c r="U261" s="382">
        <v>435.6</v>
      </c>
      <c r="V261" s="379">
        <v>435.6</v>
      </c>
      <c r="W261" s="379">
        <v>816.75</v>
      </c>
    </row>
    <row r="262" spans="1:23" ht="15" thickBot="1" x14ac:dyDescent="0.4">
      <c r="A262" s="551"/>
      <c r="B262" s="433" t="s">
        <v>29</v>
      </c>
      <c r="C262" s="399" t="s">
        <v>30</v>
      </c>
      <c r="D262" s="459">
        <v>636</v>
      </c>
      <c r="E262" s="672">
        <v>44.97</v>
      </c>
      <c r="F262" s="485">
        <f t="shared" si="4"/>
        <v>22.484999999999999</v>
      </c>
      <c r="G262" s="469" t="s">
        <v>25</v>
      </c>
      <c r="H262" s="469" t="s">
        <v>25</v>
      </c>
      <c r="I262" s="469" t="s">
        <v>25</v>
      </c>
      <c r="J262" s="469" t="s">
        <v>25</v>
      </c>
      <c r="K262" s="469" t="s">
        <v>25</v>
      </c>
      <c r="L262" s="469" t="s">
        <v>25</v>
      </c>
      <c r="M262" s="469" t="s">
        <v>25</v>
      </c>
      <c r="N262" s="469" t="s">
        <v>25</v>
      </c>
      <c r="O262" s="469" t="s">
        <v>25</v>
      </c>
      <c r="P262" s="469" t="s">
        <v>25</v>
      </c>
      <c r="Q262" s="469" t="s">
        <v>25</v>
      </c>
      <c r="R262" s="382">
        <v>33.727499999999999</v>
      </c>
      <c r="S262" s="382">
        <v>33.727499999999999</v>
      </c>
      <c r="T262" s="469" t="s">
        <v>25</v>
      </c>
      <c r="U262" s="382">
        <v>17.988</v>
      </c>
      <c r="V262" s="379">
        <v>17.988</v>
      </c>
      <c r="W262" s="379">
        <v>33.727499999999999</v>
      </c>
    </row>
    <row r="263" spans="1:23" ht="29.15" customHeight="1" thickBot="1" x14ac:dyDescent="0.4">
      <c r="A263" s="550" t="s">
        <v>138</v>
      </c>
      <c r="B263" s="430" t="s">
        <v>59</v>
      </c>
      <c r="C263" s="431">
        <v>64450</v>
      </c>
      <c r="D263" s="652">
        <v>960</v>
      </c>
      <c r="E263" s="666">
        <v>188.76</v>
      </c>
      <c r="F263" s="485">
        <f t="shared" si="4"/>
        <v>94.38</v>
      </c>
      <c r="G263" s="469" t="s">
        <v>25</v>
      </c>
      <c r="H263" s="469" t="s">
        <v>25</v>
      </c>
      <c r="I263" s="469" t="s">
        <v>25</v>
      </c>
      <c r="J263" s="469" t="s">
        <v>25</v>
      </c>
      <c r="K263" s="469" t="s">
        <v>25</v>
      </c>
      <c r="L263" s="469" t="s">
        <v>25</v>
      </c>
      <c r="M263" s="469" t="s">
        <v>25</v>
      </c>
      <c r="N263" s="469" t="s">
        <v>25</v>
      </c>
      <c r="O263" s="469" t="s">
        <v>25</v>
      </c>
      <c r="P263" s="469" t="s">
        <v>25</v>
      </c>
      <c r="Q263" s="469" t="s">
        <v>25</v>
      </c>
      <c r="R263" s="382">
        <v>214.965</v>
      </c>
      <c r="S263" s="469" t="s">
        <v>25</v>
      </c>
      <c r="T263" s="469" t="s">
        <v>25</v>
      </c>
      <c r="U263" s="469" t="s">
        <v>25</v>
      </c>
      <c r="V263" s="379">
        <v>214.965</v>
      </c>
      <c r="W263" s="379">
        <v>214.965</v>
      </c>
    </row>
    <row r="264" spans="1:23" ht="15" thickBot="1" x14ac:dyDescent="0.4">
      <c r="A264" s="549"/>
      <c r="B264" s="432" t="s">
        <v>26</v>
      </c>
      <c r="C264" s="317">
        <v>64450</v>
      </c>
      <c r="D264" s="649">
        <v>510</v>
      </c>
      <c r="E264" s="666">
        <f>VLOOKUP(C264,'[1]2024 HB Fee Schedule'!$B:$F,5,FALSE)</f>
        <v>1239.8213000000001</v>
      </c>
      <c r="F264" s="485">
        <f t="shared" si="4"/>
        <v>619.91065000000003</v>
      </c>
      <c r="G264" s="469" t="s">
        <v>25</v>
      </c>
      <c r="H264" s="469" t="s">
        <v>25</v>
      </c>
      <c r="I264" s="469" t="s">
        <v>25</v>
      </c>
      <c r="J264" s="469" t="s">
        <v>25</v>
      </c>
      <c r="K264" s="469" t="s">
        <v>25</v>
      </c>
      <c r="L264" s="469" t="s">
        <v>25</v>
      </c>
      <c r="M264" s="469" t="s">
        <v>25</v>
      </c>
      <c r="N264" s="469" t="s">
        <v>25</v>
      </c>
      <c r="O264" s="469" t="s">
        <v>25</v>
      </c>
      <c r="P264" s="469" t="s">
        <v>25</v>
      </c>
      <c r="Q264" s="469" t="s">
        <v>25</v>
      </c>
      <c r="R264" s="383">
        <v>834.75</v>
      </c>
      <c r="S264" s="382">
        <v>834.75</v>
      </c>
      <c r="T264" s="469" t="s">
        <v>25</v>
      </c>
      <c r="U264" s="384">
        <v>445.20000000000005</v>
      </c>
      <c r="V264" s="379">
        <v>445.20000000000005</v>
      </c>
      <c r="W264" s="379">
        <v>834.75</v>
      </c>
    </row>
    <row r="265" spans="1:23" ht="15" thickBot="1" x14ac:dyDescent="0.4">
      <c r="A265" s="551"/>
      <c r="B265" s="433" t="s">
        <v>29</v>
      </c>
      <c r="C265" s="399" t="s">
        <v>30</v>
      </c>
      <c r="D265" s="459">
        <v>636</v>
      </c>
      <c r="E265" s="672">
        <v>44.97</v>
      </c>
      <c r="F265" s="485">
        <f t="shared" si="4"/>
        <v>22.484999999999999</v>
      </c>
      <c r="G265" s="469" t="s">
        <v>25</v>
      </c>
      <c r="H265" s="469" t="s">
        <v>25</v>
      </c>
      <c r="I265" s="469" t="s">
        <v>25</v>
      </c>
      <c r="J265" s="469" t="s">
        <v>25</v>
      </c>
      <c r="K265" s="469" t="s">
        <v>25</v>
      </c>
      <c r="L265" s="469" t="s">
        <v>25</v>
      </c>
      <c r="M265" s="469" t="s">
        <v>25</v>
      </c>
      <c r="N265" s="469" t="s">
        <v>25</v>
      </c>
      <c r="O265" s="469" t="s">
        <v>25</v>
      </c>
      <c r="P265" s="469" t="s">
        <v>25</v>
      </c>
      <c r="Q265" s="469" t="s">
        <v>25</v>
      </c>
      <c r="R265" s="382">
        <v>33.727499999999999</v>
      </c>
      <c r="S265" s="382">
        <v>33.727499999999999</v>
      </c>
      <c r="T265" s="469" t="s">
        <v>25</v>
      </c>
      <c r="U265" s="382">
        <v>17.988</v>
      </c>
      <c r="V265" s="379">
        <v>17.988</v>
      </c>
      <c r="W265" s="379">
        <v>33.727499999999999</v>
      </c>
    </row>
    <row r="266" spans="1:23" ht="43.4" customHeight="1" thickBot="1" x14ac:dyDescent="0.4">
      <c r="A266" s="557" t="s">
        <v>139</v>
      </c>
      <c r="B266" s="430" t="s">
        <v>59</v>
      </c>
      <c r="C266" s="431">
        <v>64483</v>
      </c>
      <c r="D266" s="652">
        <v>960</v>
      </c>
      <c r="E266" s="666">
        <v>636.52</v>
      </c>
      <c r="F266" s="485">
        <f t="shared" si="4"/>
        <v>318.26</v>
      </c>
      <c r="G266" s="469" t="s">
        <v>25</v>
      </c>
      <c r="H266" s="469" t="s">
        <v>25</v>
      </c>
      <c r="I266" s="469" t="s">
        <v>25</v>
      </c>
      <c r="J266" s="469" t="s">
        <v>25</v>
      </c>
      <c r="K266" s="469" t="s">
        <v>25</v>
      </c>
      <c r="L266" s="469" t="s">
        <v>25</v>
      </c>
      <c r="M266" s="469" t="s">
        <v>25</v>
      </c>
      <c r="N266" s="469" t="s">
        <v>25</v>
      </c>
      <c r="O266" s="469" t="s">
        <v>25</v>
      </c>
      <c r="P266" s="469" t="s">
        <v>25</v>
      </c>
      <c r="Q266" s="469" t="s">
        <v>25</v>
      </c>
      <c r="R266" s="382">
        <v>642.41999999999996</v>
      </c>
      <c r="S266" s="469" t="s">
        <v>25</v>
      </c>
      <c r="T266" s="469" t="s">
        <v>25</v>
      </c>
      <c r="U266" s="469" t="s">
        <v>25</v>
      </c>
      <c r="V266" s="379">
        <v>642.41999999999996</v>
      </c>
      <c r="W266" s="379">
        <v>642.41999999999996</v>
      </c>
    </row>
    <row r="267" spans="1:23" ht="15" thickBot="1" x14ac:dyDescent="0.4">
      <c r="A267" s="564"/>
      <c r="B267" s="432" t="s">
        <v>26</v>
      </c>
      <c r="C267" s="317">
        <v>64483</v>
      </c>
      <c r="D267" s="649">
        <v>360</v>
      </c>
      <c r="E267" s="666">
        <f>VLOOKUP(C267,'[1]2024 HB Fee Schedule'!$B:$F,5,FALSE)</f>
        <v>1960.5741</v>
      </c>
      <c r="F267" s="485">
        <f t="shared" si="4"/>
        <v>980.28705000000002</v>
      </c>
      <c r="G267" s="469" t="s">
        <v>25</v>
      </c>
      <c r="H267" s="469" t="s">
        <v>25</v>
      </c>
      <c r="I267" s="469" t="s">
        <v>25</v>
      </c>
      <c r="J267" s="469" t="s">
        <v>25</v>
      </c>
      <c r="K267" s="469" t="s">
        <v>25</v>
      </c>
      <c r="L267" s="469">
        <v>1129.0761299999999</v>
      </c>
      <c r="M267" s="469">
        <v>958.91709000000003</v>
      </c>
      <c r="N267" s="469" t="s">
        <v>25</v>
      </c>
      <c r="O267" s="469" t="s">
        <v>25</v>
      </c>
      <c r="P267" s="469" t="s">
        <v>25</v>
      </c>
      <c r="Q267" s="469" t="s">
        <v>25</v>
      </c>
      <c r="R267" s="382">
        <v>1329.3675000000001</v>
      </c>
      <c r="S267" s="382">
        <v>1329.3675000000001</v>
      </c>
      <c r="T267" s="469" t="s">
        <v>25</v>
      </c>
      <c r="U267" s="382">
        <v>708.99600000000009</v>
      </c>
      <c r="V267" s="379">
        <v>708.99600000000009</v>
      </c>
      <c r="W267" s="379">
        <v>1329.3675000000001</v>
      </c>
    </row>
    <row r="268" spans="1:23" ht="15" thickBot="1" x14ac:dyDescent="0.4">
      <c r="A268" s="558"/>
      <c r="B268" s="433" t="s">
        <v>29</v>
      </c>
      <c r="C268" s="399" t="s">
        <v>30</v>
      </c>
      <c r="D268" s="459">
        <v>636</v>
      </c>
      <c r="E268" s="672">
        <v>44.97</v>
      </c>
      <c r="F268" s="485">
        <f t="shared" si="4"/>
        <v>22.484999999999999</v>
      </c>
      <c r="G268" s="469" t="s">
        <v>25</v>
      </c>
      <c r="H268" s="469" t="s">
        <v>25</v>
      </c>
      <c r="I268" s="469" t="s">
        <v>25</v>
      </c>
      <c r="J268" s="469" t="s">
        <v>25</v>
      </c>
      <c r="K268" s="469" t="s">
        <v>25</v>
      </c>
      <c r="L268" s="469" t="s">
        <v>25</v>
      </c>
      <c r="M268" s="469" t="s">
        <v>25</v>
      </c>
      <c r="N268" s="469" t="s">
        <v>25</v>
      </c>
      <c r="O268" s="469" t="s">
        <v>25</v>
      </c>
      <c r="P268" s="469" t="s">
        <v>25</v>
      </c>
      <c r="Q268" s="469" t="s">
        <v>25</v>
      </c>
      <c r="R268" s="382">
        <v>33.727499999999999</v>
      </c>
      <c r="S268" s="382">
        <v>33.727499999999999</v>
      </c>
      <c r="T268" s="469" t="s">
        <v>25</v>
      </c>
      <c r="U268" s="382">
        <v>17.988</v>
      </c>
      <c r="V268" s="379">
        <v>17.988</v>
      </c>
      <c r="W268" s="379">
        <v>33.727499999999999</v>
      </c>
    </row>
    <row r="269" spans="1:23" ht="15" thickBot="1" x14ac:dyDescent="0.4">
      <c r="A269" s="550" t="s">
        <v>140</v>
      </c>
      <c r="B269" s="430" t="s">
        <v>59</v>
      </c>
      <c r="C269" s="408">
        <v>65205</v>
      </c>
      <c r="D269" s="652">
        <v>960</v>
      </c>
      <c r="E269" s="666">
        <v>67.88</v>
      </c>
      <c r="F269" s="485">
        <f t="shared" si="4"/>
        <v>33.94</v>
      </c>
      <c r="G269" s="469" t="s">
        <v>25</v>
      </c>
      <c r="H269" s="469" t="s">
        <v>25</v>
      </c>
      <c r="I269" s="469" t="s">
        <v>25</v>
      </c>
      <c r="J269" s="469" t="s">
        <v>25</v>
      </c>
      <c r="K269" s="469" t="s">
        <v>25</v>
      </c>
      <c r="L269" s="469" t="s">
        <v>25</v>
      </c>
      <c r="M269" s="469" t="s">
        <v>25</v>
      </c>
      <c r="N269" s="469" t="s">
        <v>25</v>
      </c>
      <c r="O269" s="469" t="s">
        <v>25</v>
      </c>
      <c r="P269" s="469" t="s">
        <v>25</v>
      </c>
      <c r="Q269" s="469" t="s">
        <v>25</v>
      </c>
      <c r="R269" s="382">
        <v>102.80249999999999</v>
      </c>
      <c r="S269" s="469" t="s">
        <v>25</v>
      </c>
      <c r="T269" s="469" t="s">
        <v>25</v>
      </c>
      <c r="U269" s="469" t="s">
        <v>25</v>
      </c>
      <c r="V269" s="379">
        <v>102.80249999999999</v>
      </c>
      <c r="W269" s="379">
        <v>102.80249999999999</v>
      </c>
    </row>
    <row r="270" spans="1:23" ht="15" thickBot="1" x14ac:dyDescent="0.4">
      <c r="A270" s="551"/>
      <c r="B270" s="433" t="s">
        <v>26</v>
      </c>
      <c r="C270" s="319">
        <v>65205</v>
      </c>
      <c r="D270" s="452">
        <v>450</v>
      </c>
      <c r="E270" s="666">
        <f>VLOOKUP(C270,'[1]2024 HB Fee Schedule'!$B:$F,5,FALSE)</f>
        <v>261.26979999999998</v>
      </c>
      <c r="F270" s="485">
        <f t="shared" si="4"/>
        <v>130.63489999999999</v>
      </c>
      <c r="G270" s="465">
        <v>175.905</v>
      </c>
      <c r="H270" s="469" t="s">
        <v>25</v>
      </c>
      <c r="I270" s="469" t="s">
        <v>25</v>
      </c>
      <c r="J270" s="469" t="s">
        <v>25</v>
      </c>
      <c r="K270" s="469" t="s">
        <v>25</v>
      </c>
      <c r="L270" s="469">
        <v>149.40198000000001</v>
      </c>
      <c r="M270" s="469">
        <v>126.88614</v>
      </c>
      <c r="N270" s="469" t="s">
        <v>25</v>
      </c>
      <c r="O270" s="465">
        <v>175.905</v>
      </c>
      <c r="P270" s="469" t="s">
        <v>25</v>
      </c>
      <c r="Q270" s="469" t="s">
        <v>25</v>
      </c>
      <c r="R270" s="382">
        <v>175.905</v>
      </c>
      <c r="S270" s="382">
        <v>175.905</v>
      </c>
      <c r="T270" s="469" t="s">
        <v>25</v>
      </c>
      <c r="U270" s="382">
        <v>93.816000000000003</v>
      </c>
      <c r="V270" s="379">
        <v>93.816000000000003</v>
      </c>
      <c r="W270" s="379">
        <v>175.905</v>
      </c>
    </row>
    <row r="271" spans="1:23" ht="15" thickBot="1" x14ac:dyDescent="0.4">
      <c r="A271" s="550" t="s">
        <v>141</v>
      </c>
      <c r="B271" s="430" t="s">
        <v>59</v>
      </c>
      <c r="C271" s="408">
        <v>65220</v>
      </c>
      <c r="D271" s="652">
        <v>960</v>
      </c>
      <c r="E271" s="666">
        <v>147.32</v>
      </c>
      <c r="F271" s="485">
        <f t="shared" si="4"/>
        <v>73.66</v>
      </c>
      <c r="G271" s="469" t="s">
        <v>25</v>
      </c>
      <c r="H271" s="469" t="s">
        <v>25</v>
      </c>
      <c r="I271" s="469" t="s">
        <v>25</v>
      </c>
      <c r="J271" s="469" t="s">
        <v>25</v>
      </c>
      <c r="K271" s="469" t="s">
        <v>25</v>
      </c>
      <c r="L271" s="469" t="s">
        <v>25</v>
      </c>
      <c r="M271" s="469" t="s">
        <v>25</v>
      </c>
      <c r="N271" s="469" t="s">
        <v>25</v>
      </c>
      <c r="O271" s="469" t="s">
        <v>25</v>
      </c>
      <c r="P271" s="469" t="s">
        <v>25</v>
      </c>
      <c r="Q271" s="469" t="s">
        <v>25</v>
      </c>
      <c r="R271" s="382">
        <v>162.22500000000002</v>
      </c>
      <c r="S271" s="469" t="s">
        <v>25</v>
      </c>
      <c r="T271" s="469" t="s">
        <v>25</v>
      </c>
      <c r="U271" s="469" t="s">
        <v>25</v>
      </c>
      <c r="V271" s="379">
        <v>162.22500000000002</v>
      </c>
      <c r="W271" s="379">
        <v>162.22500000000002</v>
      </c>
    </row>
    <row r="272" spans="1:23" ht="15" thickBot="1" x14ac:dyDescent="0.4">
      <c r="A272" s="549"/>
      <c r="B272" s="434" t="s">
        <v>26</v>
      </c>
      <c r="C272" s="389">
        <v>65220</v>
      </c>
      <c r="D272" s="454">
        <v>450</v>
      </c>
      <c r="E272" s="666">
        <f>VLOOKUP(C272,'[1]2024 HB Fee Schedule'!$B:$F,5,FALSE)</f>
        <v>576.34679999999992</v>
      </c>
      <c r="F272" s="485">
        <f t="shared" si="4"/>
        <v>288.17339999999996</v>
      </c>
      <c r="G272" s="465">
        <v>388.04250000000002</v>
      </c>
      <c r="H272" s="469" t="s">
        <v>25</v>
      </c>
      <c r="I272" s="469" t="s">
        <v>25</v>
      </c>
      <c r="J272" s="469" t="s">
        <v>25</v>
      </c>
      <c r="K272" s="469" t="s">
        <v>25</v>
      </c>
      <c r="L272" s="469">
        <v>329.57742999999999</v>
      </c>
      <c r="M272" s="469">
        <v>279.90798999999998</v>
      </c>
      <c r="N272" s="469" t="s">
        <v>25</v>
      </c>
      <c r="O272" s="465">
        <v>388.04250000000002</v>
      </c>
      <c r="P272" s="469" t="s">
        <v>25</v>
      </c>
      <c r="Q272" s="469" t="s">
        <v>25</v>
      </c>
      <c r="R272" s="382">
        <v>388.04250000000002</v>
      </c>
      <c r="S272" s="382">
        <v>388.04250000000002</v>
      </c>
      <c r="T272" s="469" t="s">
        <v>25</v>
      </c>
      <c r="U272" s="382">
        <v>206.95600000000002</v>
      </c>
      <c r="V272" s="379">
        <v>206.95600000000002</v>
      </c>
      <c r="W272" s="379">
        <v>388.04250000000002</v>
      </c>
    </row>
    <row r="273" spans="1:23" ht="15" thickBot="1" x14ac:dyDescent="0.4">
      <c r="A273" s="550" t="s">
        <v>142</v>
      </c>
      <c r="B273" s="409" t="s">
        <v>59</v>
      </c>
      <c r="C273" s="408">
        <v>65222</v>
      </c>
      <c r="D273" s="652">
        <v>960</v>
      </c>
      <c r="E273" s="666">
        <v>167.12</v>
      </c>
      <c r="F273" s="485">
        <f t="shared" si="4"/>
        <v>83.56</v>
      </c>
      <c r="G273" s="469" t="s">
        <v>25</v>
      </c>
      <c r="H273" s="469" t="s">
        <v>25</v>
      </c>
      <c r="I273" s="469" t="s">
        <v>25</v>
      </c>
      <c r="J273" s="469" t="s">
        <v>25</v>
      </c>
      <c r="K273" s="469" t="s">
        <v>25</v>
      </c>
      <c r="L273" s="469" t="s">
        <v>25</v>
      </c>
      <c r="M273" s="469" t="s">
        <v>25</v>
      </c>
      <c r="N273" s="469" t="s">
        <v>25</v>
      </c>
      <c r="O273" s="469" t="s">
        <v>25</v>
      </c>
      <c r="P273" s="469" t="s">
        <v>25</v>
      </c>
      <c r="Q273" s="469" t="s">
        <v>25</v>
      </c>
      <c r="R273" s="382">
        <v>2809.5</v>
      </c>
      <c r="S273" s="469" t="s">
        <v>25</v>
      </c>
      <c r="T273" s="469" t="s">
        <v>25</v>
      </c>
      <c r="U273" s="469" t="s">
        <v>25</v>
      </c>
      <c r="V273" s="379">
        <v>2809.5</v>
      </c>
      <c r="W273" s="379">
        <v>2809.5</v>
      </c>
    </row>
    <row r="274" spans="1:23" ht="15" thickBot="1" x14ac:dyDescent="0.4">
      <c r="A274" s="551"/>
      <c r="B274" s="429" t="s">
        <v>26</v>
      </c>
      <c r="C274" s="319">
        <v>65222</v>
      </c>
      <c r="D274" s="452">
        <v>510</v>
      </c>
      <c r="E274" s="666">
        <f>VLOOKUP(C274,'[1]2024 HB Fee Schedule'!$B:$F,5,FALSE)</f>
        <v>788.67100000000005</v>
      </c>
      <c r="F274" s="485">
        <f t="shared" si="4"/>
        <v>394.33550000000002</v>
      </c>
      <c r="G274" s="469" t="s">
        <v>25</v>
      </c>
      <c r="H274" s="469" t="s">
        <v>25</v>
      </c>
      <c r="I274" s="469" t="s">
        <v>25</v>
      </c>
      <c r="J274" s="469" t="s">
        <v>25</v>
      </c>
      <c r="K274" s="469" t="s">
        <v>25</v>
      </c>
      <c r="L274" s="469" t="s">
        <v>25</v>
      </c>
      <c r="M274" s="469" t="s">
        <v>25</v>
      </c>
      <c r="N274" s="469" t="s">
        <v>25</v>
      </c>
      <c r="O274" s="469" t="s">
        <v>25</v>
      </c>
      <c r="P274" s="469" t="s">
        <v>25</v>
      </c>
      <c r="Q274" s="469" t="s">
        <v>25</v>
      </c>
      <c r="R274" s="383">
        <v>531</v>
      </c>
      <c r="S274" s="382">
        <v>531</v>
      </c>
      <c r="T274" s="469" t="s">
        <v>25</v>
      </c>
      <c r="U274" s="384">
        <v>283.2</v>
      </c>
      <c r="V274" s="379">
        <v>283.2</v>
      </c>
      <c r="W274" s="379">
        <v>531</v>
      </c>
    </row>
    <row r="275" spans="1:23" ht="79.400000000000006" customHeight="1" thickBot="1" x14ac:dyDescent="0.4">
      <c r="A275" s="550" t="s">
        <v>143</v>
      </c>
      <c r="B275" s="409" t="s">
        <v>59</v>
      </c>
      <c r="C275" s="408">
        <v>66821</v>
      </c>
      <c r="D275" s="652">
        <v>960</v>
      </c>
      <c r="E275" s="666">
        <v>837.68</v>
      </c>
      <c r="F275" s="485">
        <f t="shared" si="4"/>
        <v>418.84</v>
      </c>
      <c r="G275" s="469" t="s">
        <v>25</v>
      </c>
      <c r="H275" s="469" t="s">
        <v>25</v>
      </c>
      <c r="I275" s="469" t="s">
        <v>25</v>
      </c>
      <c r="J275" s="469" t="s">
        <v>25</v>
      </c>
      <c r="K275" s="469" t="s">
        <v>25</v>
      </c>
      <c r="L275" s="469" t="s">
        <v>25</v>
      </c>
      <c r="M275" s="469" t="s">
        <v>25</v>
      </c>
      <c r="N275" s="469" t="s">
        <v>25</v>
      </c>
      <c r="O275" s="469" t="s">
        <v>25</v>
      </c>
      <c r="P275" s="469" t="s">
        <v>25</v>
      </c>
      <c r="Q275" s="469" t="s">
        <v>25</v>
      </c>
      <c r="R275" s="382">
        <v>2255.25</v>
      </c>
      <c r="S275" s="469" t="s">
        <v>25</v>
      </c>
      <c r="T275" s="469" t="s">
        <v>25</v>
      </c>
      <c r="U275" s="469" t="s">
        <v>25</v>
      </c>
      <c r="V275" s="379">
        <v>2255.25</v>
      </c>
      <c r="W275" s="379">
        <v>2255.25</v>
      </c>
    </row>
    <row r="276" spans="1:23" ht="15" thickBot="1" x14ac:dyDescent="0.4">
      <c r="A276" s="551"/>
      <c r="B276" s="429" t="s">
        <v>26</v>
      </c>
      <c r="C276" s="319">
        <v>66821</v>
      </c>
      <c r="D276" s="452">
        <v>360</v>
      </c>
      <c r="E276" s="666">
        <f>VLOOKUP(C276,'[1]2024 HB Fee Schedule'!$B:$F,5,FALSE)</f>
        <v>953.53279999999995</v>
      </c>
      <c r="F276" s="485">
        <f t="shared" si="4"/>
        <v>476.76639999999998</v>
      </c>
      <c r="G276" s="469" t="s">
        <v>25</v>
      </c>
      <c r="H276" s="469" t="s">
        <v>25</v>
      </c>
      <c r="I276" s="469" t="s">
        <v>25</v>
      </c>
      <c r="J276" s="469" t="s">
        <v>25</v>
      </c>
      <c r="K276" s="469" t="s">
        <v>25</v>
      </c>
      <c r="L276" s="469">
        <v>545.27200000000005</v>
      </c>
      <c r="M276" s="469">
        <v>463.096</v>
      </c>
      <c r="N276" s="469" t="s">
        <v>25</v>
      </c>
      <c r="O276" s="469" t="s">
        <v>25</v>
      </c>
      <c r="P276" s="469" t="s">
        <v>25</v>
      </c>
      <c r="Q276" s="469" t="s">
        <v>25</v>
      </c>
      <c r="R276" s="382">
        <v>642</v>
      </c>
      <c r="S276" s="382">
        <v>642</v>
      </c>
      <c r="T276" s="469" t="s">
        <v>25</v>
      </c>
      <c r="U276" s="382">
        <v>342.40000000000003</v>
      </c>
      <c r="V276" s="379">
        <v>342.40000000000003</v>
      </c>
      <c r="W276" s="379">
        <v>642</v>
      </c>
    </row>
    <row r="277" spans="1:23" ht="72" customHeight="1" thickBot="1" x14ac:dyDescent="0.4">
      <c r="A277" s="550" t="s">
        <v>144</v>
      </c>
      <c r="B277" s="409" t="s">
        <v>59</v>
      </c>
      <c r="C277" s="408">
        <v>66984</v>
      </c>
      <c r="D277" s="652">
        <v>960</v>
      </c>
      <c r="E277" s="666">
        <v>1309.2</v>
      </c>
      <c r="F277" s="485">
        <f t="shared" si="4"/>
        <v>654.6</v>
      </c>
      <c r="G277" s="469" t="s">
        <v>25</v>
      </c>
      <c r="H277" s="469" t="s">
        <v>25</v>
      </c>
      <c r="I277" s="469" t="s">
        <v>25</v>
      </c>
      <c r="J277" s="469" t="s">
        <v>25</v>
      </c>
      <c r="K277" s="469" t="s">
        <v>25</v>
      </c>
      <c r="L277" s="469" t="s">
        <v>25</v>
      </c>
      <c r="M277" s="469" t="s">
        <v>25</v>
      </c>
      <c r="N277" s="469" t="s">
        <v>25</v>
      </c>
      <c r="O277" s="469" t="s">
        <v>25</v>
      </c>
      <c r="P277" s="469" t="s">
        <v>25</v>
      </c>
      <c r="Q277" s="469" t="s">
        <v>25</v>
      </c>
      <c r="R277" s="382">
        <v>1734.4349999999999</v>
      </c>
      <c r="S277" s="469" t="s">
        <v>25</v>
      </c>
      <c r="T277" s="469" t="s">
        <v>25</v>
      </c>
      <c r="U277" s="469" t="s">
        <v>25</v>
      </c>
      <c r="V277" s="379">
        <v>1734.4349999999999</v>
      </c>
      <c r="W277" s="379">
        <v>1734.4349999999999</v>
      </c>
    </row>
    <row r="278" spans="1:23" ht="15" thickBot="1" x14ac:dyDescent="0.4">
      <c r="A278" s="549"/>
      <c r="B278" s="410" t="s">
        <v>26</v>
      </c>
      <c r="C278" s="316">
        <v>66984</v>
      </c>
      <c r="D278" s="459">
        <v>360</v>
      </c>
      <c r="E278" s="666">
        <f>VLOOKUP(C278,'[1]2024 HB Fee Schedule'!$B:$F,5,FALSE)</f>
        <v>0.01</v>
      </c>
      <c r="F278" s="485">
        <f t="shared" si="4"/>
        <v>5.0000000000000001E-3</v>
      </c>
      <c r="G278" s="469" t="s">
        <v>25</v>
      </c>
      <c r="H278" s="469" t="s">
        <v>25</v>
      </c>
      <c r="I278" s="469" t="s">
        <v>25</v>
      </c>
      <c r="J278" s="469" t="s">
        <v>25</v>
      </c>
      <c r="K278" s="469" t="s">
        <v>25</v>
      </c>
      <c r="L278" s="469">
        <v>4685.3388400000003</v>
      </c>
      <c r="M278" s="469">
        <v>3979.2281200000002</v>
      </c>
      <c r="N278" s="469" t="s">
        <v>25</v>
      </c>
      <c r="O278" s="469" t="s">
        <v>25</v>
      </c>
      <c r="P278" s="469" t="s">
        <v>25</v>
      </c>
      <c r="Q278" s="469" t="s">
        <v>25</v>
      </c>
      <c r="R278" s="382">
        <v>5516.49</v>
      </c>
      <c r="S278" s="382">
        <v>5516.49</v>
      </c>
      <c r="T278" s="469" t="s">
        <v>25</v>
      </c>
      <c r="U278" s="382">
        <v>2942.1280000000002</v>
      </c>
      <c r="V278" s="379">
        <v>2942.1280000000002</v>
      </c>
      <c r="W278" s="379">
        <v>5516.49</v>
      </c>
    </row>
    <row r="279" spans="1:23" ht="15" thickBot="1" x14ac:dyDescent="0.4">
      <c r="A279" s="549"/>
      <c r="B279" s="432" t="s">
        <v>145</v>
      </c>
      <c r="C279" s="317"/>
      <c r="D279" s="649"/>
      <c r="E279" s="456">
        <v>375</v>
      </c>
      <c r="F279" s="485">
        <f t="shared" si="4"/>
        <v>187.5</v>
      </c>
      <c r="G279" s="469" t="s">
        <v>25</v>
      </c>
      <c r="H279" s="469" t="s">
        <v>25</v>
      </c>
      <c r="I279" s="469" t="s">
        <v>25</v>
      </c>
      <c r="J279" s="469" t="s">
        <v>25</v>
      </c>
      <c r="K279" s="469" t="s">
        <v>25</v>
      </c>
      <c r="L279" s="469" t="s">
        <v>25</v>
      </c>
      <c r="M279" s="469" t="s">
        <v>25</v>
      </c>
      <c r="N279" s="469" t="s">
        <v>25</v>
      </c>
      <c r="O279" s="469" t="s">
        <v>25</v>
      </c>
      <c r="P279" s="469" t="s">
        <v>25</v>
      </c>
      <c r="Q279" s="469" t="s">
        <v>25</v>
      </c>
      <c r="R279" s="379">
        <v>281.25</v>
      </c>
      <c r="S279" s="469" t="s">
        <v>25</v>
      </c>
      <c r="T279" s="469" t="s">
        <v>25</v>
      </c>
      <c r="U279" s="379">
        <v>150</v>
      </c>
      <c r="V279" s="379">
        <v>150</v>
      </c>
      <c r="W279" s="379">
        <v>281.25</v>
      </c>
    </row>
    <row r="280" spans="1:23" ht="15" thickBot="1" x14ac:dyDescent="0.4">
      <c r="A280" s="549"/>
      <c r="B280" s="432" t="s">
        <v>78</v>
      </c>
      <c r="C280" s="252">
        <v>3600000001</v>
      </c>
      <c r="D280" s="648">
        <v>360</v>
      </c>
      <c r="E280" s="394">
        <v>4605.3</v>
      </c>
      <c r="F280" s="485">
        <f t="shared" si="4"/>
        <v>2302.65</v>
      </c>
      <c r="G280" s="469" t="s">
        <v>25</v>
      </c>
      <c r="H280" s="469" t="s">
        <v>25</v>
      </c>
      <c r="I280" s="469" t="s">
        <v>25</v>
      </c>
      <c r="J280" s="469" t="s">
        <v>25</v>
      </c>
      <c r="K280" s="469" t="s">
        <v>25</v>
      </c>
      <c r="L280" s="469">
        <v>5575.0240000000003</v>
      </c>
      <c r="M280" s="469">
        <v>4734.8320000000003</v>
      </c>
      <c r="N280" s="469" t="s">
        <v>25</v>
      </c>
      <c r="O280" s="469" t="s">
        <v>25</v>
      </c>
      <c r="P280" s="469" t="s">
        <v>25</v>
      </c>
      <c r="Q280" s="469" t="s">
        <v>25</v>
      </c>
      <c r="R280" s="382">
        <v>6564</v>
      </c>
      <c r="S280" s="382">
        <v>6564</v>
      </c>
      <c r="T280" s="469" t="s">
        <v>25</v>
      </c>
      <c r="U280" s="382">
        <v>3500.8</v>
      </c>
      <c r="V280" s="379">
        <v>3500.8</v>
      </c>
      <c r="W280" s="379">
        <v>6564</v>
      </c>
    </row>
    <row r="281" spans="1:23" ht="15" thickBot="1" x14ac:dyDescent="0.4">
      <c r="A281" s="549"/>
      <c r="B281" s="402" t="s">
        <v>86</v>
      </c>
      <c r="C281" s="317"/>
      <c r="D281" s="648">
        <v>370</v>
      </c>
      <c r="E281" s="456">
        <v>1083.8</v>
      </c>
      <c r="F281" s="485">
        <f t="shared" si="4"/>
        <v>541.9</v>
      </c>
      <c r="G281" s="469" t="s">
        <v>25</v>
      </c>
      <c r="H281" s="469" t="s">
        <v>25</v>
      </c>
      <c r="I281" s="469" t="s">
        <v>25</v>
      </c>
      <c r="J281" s="469" t="s">
        <v>25</v>
      </c>
      <c r="K281" s="469" t="s">
        <v>25</v>
      </c>
      <c r="L281" s="469" t="s">
        <v>25</v>
      </c>
      <c r="M281" s="469" t="s">
        <v>25</v>
      </c>
      <c r="N281" s="469" t="s">
        <v>25</v>
      </c>
      <c r="O281" s="469" t="s">
        <v>25</v>
      </c>
      <c r="P281" s="469" t="s">
        <v>25</v>
      </c>
      <c r="Q281" s="469" t="s">
        <v>25</v>
      </c>
      <c r="R281" s="382">
        <v>812.84999999999991</v>
      </c>
      <c r="S281" s="382">
        <v>812.84999999999991</v>
      </c>
      <c r="T281" s="469" t="s">
        <v>25</v>
      </c>
      <c r="U281" s="382">
        <v>433.52</v>
      </c>
      <c r="V281" s="379">
        <v>433.52</v>
      </c>
      <c r="W281" s="379">
        <v>812.84999999999991</v>
      </c>
    </row>
    <row r="282" spans="1:23" ht="15" thickBot="1" x14ac:dyDescent="0.4">
      <c r="A282" s="549"/>
      <c r="B282" s="247" t="s">
        <v>82</v>
      </c>
      <c r="C282" s="435" t="s">
        <v>146</v>
      </c>
      <c r="D282" s="655">
        <v>963</v>
      </c>
      <c r="E282" s="456">
        <v>243.22</v>
      </c>
      <c r="F282" s="485">
        <f t="shared" si="4"/>
        <v>121.61</v>
      </c>
      <c r="G282" s="469" t="s">
        <v>25</v>
      </c>
      <c r="H282" s="469" t="s">
        <v>25</v>
      </c>
      <c r="I282" s="469" t="s">
        <v>25</v>
      </c>
      <c r="J282" s="469" t="s">
        <v>25</v>
      </c>
      <c r="K282" s="469" t="s">
        <v>25</v>
      </c>
      <c r="L282" s="469" t="s">
        <v>25</v>
      </c>
      <c r="M282" s="469" t="s">
        <v>25</v>
      </c>
      <c r="N282" s="469" t="s">
        <v>25</v>
      </c>
      <c r="O282" s="469" t="s">
        <v>25</v>
      </c>
      <c r="P282" s="469" t="s">
        <v>25</v>
      </c>
      <c r="Q282" s="469" t="s">
        <v>25</v>
      </c>
      <c r="R282" s="382">
        <v>182.41499999999999</v>
      </c>
      <c r="S282" s="469" t="s">
        <v>25</v>
      </c>
      <c r="T282" s="469" t="s">
        <v>25</v>
      </c>
      <c r="U282" s="382">
        <v>97.288000000000011</v>
      </c>
      <c r="V282" s="379">
        <v>97.288000000000011</v>
      </c>
      <c r="W282" s="379">
        <v>182.41499999999999</v>
      </c>
    </row>
    <row r="283" spans="1:23" ht="29.5" thickBot="1" x14ac:dyDescent="0.4">
      <c r="A283" s="549"/>
      <c r="B283" s="434" t="s">
        <v>147</v>
      </c>
      <c r="C283" s="318"/>
      <c r="D283" s="648">
        <v>710</v>
      </c>
      <c r="E283" s="677">
        <v>668.36699999999996</v>
      </c>
      <c r="F283" s="485">
        <f t="shared" si="4"/>
        <v>334.18349999999998</v>
      </c>
      <c r="G283" s="469" t="s">
        <v>25</v>
      </c>
      <c r="H283" s="469" t="s">
        <v>25</v>
      </c>
      <c r="I283" s="469" t="s">
        <v>25</v>
      </c>
      <c r="J283" s="469" t="s">
        <v>25</v>
      </c>
      <c r="K283" s="469" t="s">
        <v>25</v>
      </c>
      <c r="L283" s="469" t="s">
        <v>25</v>
      </c>
      <c r="M283" s="469" t="s">
        <v>25</v>
      </c>
      <c r="N283" s="469" t="s">
        <v>25</v>
      </c>
      <c r="O283" s="469" t="s">
        <v>25</v>
      </c>
      <c r="P283" s="469" t="s">
        <v>25</v>
      </c>
      <c r="Q283" s="469" t="s">
        <v>25</v>
      </c>
      <c r="R283" s="382">
        <v>450</v>
      </c>
      <c r="S283" s="382">
        <v>450</v>
      </c>
      <c r="T283" s="469" t="s">
        <v>25</v>
      </c>
      <c r="U283" s="382">
        <v>240</v>
      </c>
      <c r="V283" s="379">
        <v>240</v>
      </c>
      <c r="W283" s="379">
        <v>450</v>
      </c>
    </row>
    <row r="284" spans="1:23" ht="15" thickBot="1" x14ac:dyDescent="0.4">
      <c r="A284" s="550" t="s">
        <v>148</v>
      </c>
      <c r="B284" s="409" t="s">
        <v>59</v>
      </c>
      <c r="C284" s="408">
        <v>69000</v>
      </c>
      <c r="D284" s="652">
        <v>960</v>
      </c>
      <c r="E284" s="666">
        <v>480.84</v>
      </c>
      <c r="F284" s="485">
        <f t="shared" si="4"/>
        <v>240.42</v>
      </c>
      <c r="G284" s="469" t="s">
        <v>25</v>
      </c>
      <c r="H284" s="469" t="s">
        <v>25</v>
      </c>
      <c r="I284" s="469" t="s">
        <v>25</v>
      </c>
      <c r="J284" s="469" t="s">
        <v>25</v>
      </c>
      <c r="K284" s="469" t="s">
        <v>25</v>
      </c>
      <c r="L284" s="469" t="s">
        <v>25</v>
      </c>
      <c r="M284" s="469" t="s">
        <v>25</v>
      </c>
      <c r="N284" s="469" t="s">
        <v>25</v>
      </c>
      <c r="O284" s="469" t="s">
        <v>25</v>
      </c>
      <c r="P284" s="469" t="s">
        <v>25</v>
      </c>
      <c r="Q284" s="469" t="s">
        <v>25</v>
      </c>
      <c r="R284" s="382">
        <v>524.02500000000009</v>
      </c>
      <c r="S284" s="469" t="s">
        <v>25</v>
      </c>
      <c r="T284" s="469" t="s">
        <v>25</v>
      </c>
      <c r="U284" s="469" t="s">
        <v>25</v>
      </c>
      <c r="V284" s="379">
        <v>524.02500000000009</v>
      </c>
      <c r="W284" s="379">
        <v>524.02500000000009</v>
      </c>
    </row>
    <row r="285" spans="1:23" ht="15" thickBot="1" x14ac:dyDescent="0.4">
      <c r="A285" s="551"/>
      <c r="B285" s="429" t="s">
        <v>26</v>
      </c>
      <c r="C285" s="319">
        <v>69000</v>
      </c>
      <c r="D285" s="452">
        <v>450</v>
      </c>
      <c r="E285" s="666">
        <f>VLOOKUP(C285,'[1]2024 HB Fee Schedule'!$B:$F,5,FALSE)</f>
        <v>1118.1782999999998</v>
      </c>
      <c r="F285" s="485">
        <f t="shared" si="4"/>
        <v>559.0891499999999</v>
      </c>
      <c r="G285" s="465">
        <v>752.84999999999991</v>
      </c>
      <c r="H285" s="469" t="s">
        <v>25</v>
      </c>
      <c r="I285" s="469" t="s">
        <v>25</v>
      </c>
      <c r="J285" s="469" t="s">
        <v>25</v>
      </c>
      <c r="K285" s="469" t="s">
        <v>25</v>
      </c>
      <c r="L285" s="469">
        <v>639.42060000000004</v>
      </c>
      <c r="M285" s="469">
        <v>543.05579999999998</v>
      </c>
      <c r="N285" s="469" t="s">
        <v>25</v>
      </c>
      <c r="O285" s="465">
        <v>752.84999999999991</v>
      </c>
      <c r="P285" s="469" t="s">
        <v>25</v>
      </c>
      <c r="Q285" s="469" t="s">
        <v>25</v>
      </c>
      <c r="R285" s="382">
        <v>752.84999999999991</v>
      </c>
      <c r="S285" s="382">
        <v>752.84999999999991</v>
      </c>
      <c r="T285" s="469" t="s">
        <v>25</v>
      </c>
      <c r="U285" s="382">
        <v>401.52</v>
      </c>
      <c r="V285" s="379">
        <v>401.52</v>
      </c>
      <c r="W285" s="379">
        <v>752.84999999999991</v>
      </c>
    </row>
    <row r="286" spans="1:23" ht="29.15" customHeight="1" thickBot="1" x14ac:dyDescent="0.4">
      <c r="A286" s="550" t="s">
        <v>149</v>
      </c>
      <c r="B286" s="409" t="s">
        <v>59</v>
      </c>
      <c r="C286" s="408">
        <v>69200</v>
      </c>
      <c r="D286" s="652">
        <v>960</v>
      </c>
      <c r="E286" s="666">
        <v>202.32</v>
      </c>
      <c r="F286" s="485">
        <f t="shared" si="4"/>
        <v>101.16</v>
      </c>
      <c r="G286" s="469" t="s">
        <v>25</v>
      </c>
      <c r="H286" s="469" t="s">
        <v>25</v>
      </c>
      <c r="I286" s="469" t="s">
        <v>25</v>
      </c>
      <c r="J286" s="469" t="s">
        <v>25</v>
      </c>
      <c r="K286" s="469" t="s">
        <v>25</v>
      </c>
      <c r="L286" s="469" t="s">
        <v>25</v>
      </c>
      <c r="M286" s="469" t="s">
        <v>25</v>
      </c>
      <c r="N286" s="469" t="s">
        <v>25</v>
      </c>
      <c r="O286" s="469" t="s">
        <v>25</v>
      </c>
      <c r="P286" s="469" t="s">
        <v>25</v>
      </c>
      <c r="Q286" s="469" t="s">
        <v>25</v>
      </c>
      <c r="R286" s="382">
        <v>226.32749999999999</v>
      </c>
      <c r="S286" s="469" t="s">
        <v>25</v>
      </c>
      <c r="T286" s="469" t="s">
        <v>25</v>
      </c>
      <c r="U286" s="469" t="s">
        <v>25</v>
      </c>
      <c r="V286" s="379">
        <v>226.32749999999999</v>
      </c>
      <c r="W286" s="379">
        <v>226.32749999999999</v>
      </c>
    </row>
    <row r="287" spans="1:23" ht="15" thickBot="1" x14ac:dyDescent="0.4">
      <c r="A287" s="551"/>
      <c r="B287" s="429" t="s">
        <v>26</v>
      </c>
      <c r="C287" s="319">
        <v>69200</v>
      </c>
      <c r="D287" s="452">
        <v>510</v>
      </c>
      <c r="E287" s="666">
        <f>VLOOKUP(C287,'[1]2024 HB Fee Schedule'!$B:$F,5,FALSE)</f>
        <v>183.80349999999999</v>
      </c>
      <c r="F287" s="485">
        <f t="shared" si="4"/>
        <v>91.901749999999993</v>
      </c>
      <c r="G287" s="469" t="s">
        <v>25</v>
      </c>
      <c r="H287" s="469" t="s">
        <v>25</v>
      </c>
      <c r="I287" s="469" t="s">
        <v>25</v>
      </c>
      <c r="J287" s="469" t="s">
        <v>25</v>
      </c>
      <c r="K287" s="469" t="s">
        <v>25</v>
      </c>
      <c r="L287" s="469" t="s">
        <v>25</v>
      </c>
      <c r="M287" s="469" t="s">
        <v>25</v>
      </c>
      <c r="N287" s="469" t="s">
        <v>25</v>
      </c>
      <c r="O287" s="469" t="s">
        <v>25</v>
      </c>
      <c r="P287" s="469" t="s">
        <v>25</v>
      </c>
      <c r="Q287" s="469" t="s">
        <v>25</v>
      </c>
      <c r="R287" s="383">
        <v>123.75</v>
      </c>
      <c r="S287" s="382">
        <v>123.75</v>
      </c>
      <c r="T287" s="469" t="s">
        <v>25</v>
      </c>
      <c r="U287" s="384">
        <v>66</v>
      </c>
      <c r="V287" s="379">
        <v>66</v>
      </c>
      <c r="W287" s="379">
        <v>123.75</v>
      </c>
    </row>
    <row r="288" spans="1:23" ht="15" thickBot="1" x14ac:dyDescent="0.4">
      <c r="A288" s="550" t="s">
        <v>150</v>
      </c>
      <c r="B288" s="409" t="s">
        <v>59</v>
      </c>
      <c r="C288" s="408">
        <v>69209</v>
      </c>
      <c r="D288" s="652">
        <v>960</v>
      </c>
      <c r="E288" s="666">
        <v>42.22</v>
      </c>
      <c r="F288" s="485">
        <f t="shared" si="4"/>
        <v>21.11</v>
      </c>
      <c r="G288" s="469" t="s">
        <v>25</v>
      </c>
      <c r="H288" s="469" t="s">
        <v>25</v>
      </c>
      <c r="I288" s="469" t="s">
        <v>25</v>
      </c>
      <c r="J288" s="469" t="s">
        <v>25</v>
      </c>
      <c r="K288" s="469" t="s">
        <v>25</v>
      </c>
      <c r="L288" s="469" t="s">
        <v>25</v>
      </c>
      <c r="M288" s="469" t="s">
        <v>25</v>
      </c>
      <c r="N288" s="469" t="s">
        <v>25</v>
      </c>
      <c r="O288" s="469" t="s">
        <v>25</v>
      </c>
      <c r="P288" s="469" t="s">
        <v>25</v>
      </c>
      <c r="Q288" s="469" t="s">
        <v>25</v>
      </c>
      <c r="R288" s="382">
        <v>42.232500000000002</v>
      </c>
      <c r="S288" s="469" t="s">
        <v>25</v>
      </c>
      <c r="T288" s="469" t="s">
        <v>25</v>
      </c>
      <c r="U288" s="469" t="s">
        <v>25</v>
      </c>
      <c r="V288" s="379">
        <v>42.232500000000002</v>
      </c>
      <c r="W288" s="379">
        <v>42.232500000000002</v>
      </c>
    </row>
    <row r="289" spans="1:23" ht="15" thickBot="1" x14ac:dyDescent="0.4">
      <c r="A289" s="551"/>
      <c r="B289" s="429" t="s">
        <v>26</v>
      </c>
      <c r="C289" s="319">
        <v>69209</v>
      </c>
      <c r="D289" s="452">
        <v>510</v>
      </c>
      <c r="E289" s="666">
        <f>VLOOKUP(C289,'[1]2024 HB Fee Schedule'!$B:$F,5,FALSE)</f>
        <v>145.93040000000002</v>
      </c>
      <c r="F289" s="485">
        <f t="shared" si="4"/>
        <v>72.96520000000001</v>
      </c>
      <c r="G289" s="469" t="s">
        <v>25</v>
      </c>
      <c r="H289" s="469" t="s">
        <v>25</v>
      </c>
      <c r="I289" s="469" t="s">
        <v>25</v>
      </c>
      <c r="J289" s="469" t="s">
        <v>25</v>
      </c>
      <c r="K289" s="469" t="s">
        <v>25</v>
      </c>
      <c r="L289" s="469" t="s">
        <v>25</v>
      </c>
      <c r="M289" s="469" t="s">
        <v>25</v>
      </c>
      <c r="N289" s="469" t="s">
        <v>25</v>
      </c>
      <c r="O289" s="469" t="s">
        <v>25</v>
      </c>
      <c r="P289" s="469" t="s">
        <v>25</v>
      </c>
      <c r="Q289" s="469" t="s">
        <v>25</v>
      </c>
      <c r="R289" s="383">
        <v>98.25</v>
      </c>
      <c r="S289" s="382">
        <v>98.25</v>
      </c>
      <c r="T289" s="469" t="s">
        <v>25</v>
      </c>
      <c r="U289" s="384">
        <v>52.400000000000006</v>
      </c>
      <c r="V289" s="379">
        <v>52.400000000000006</v>
      </c>
      <c r="W289" s="379">
        <v>98.25</v>
      </c>
    </row>
    <row r="290" spans="1:23" ht="15" thickBot="1" x14ac:dyDescent="0.4">
      <c r="A290" s="549" t="s">
        <v>151</v>
      </c>
      <c r="B290" s="417" t="s">
        <v>59</v>
      </c>
      <c r="C290" s="436">
        <v>69210</v>
      </c>
      <c r="D290" s="652">
        <v>960</v>
      </c>
      <c r="E290" s="666">
        <v>115.16</v>
      </c>
      <c r="F290" s="485">
        <f t="shared" si="4"/>
        <v>57.58</v>
      </c>
      <c r="G290" s="469" t="s">
        <v>25</v>
      </c>
      <c r="H290" s="469" t="s">
        <v>25</v>
      </c>
      <c r="I290" s="469" t="s">
        <v>25</v>
      </c>
      <c r="J290" s="469" t="s">
        <v>25</v>
      </c>
      <c r="K290" s="469" t="s">
        <v>25</v>
      </c>
      <c r="L290" s="469" t="s">
        <v>25</v>
      </c>
      <c r="M290" s="469" t="s">
        <v>25</v>
      </c>
      <c r="N290" s="469" t="s">
        <v>25</v>
      </c>
      <c r="O290" s="469" t="s">
        <v>25</v>
      </c>
      <c r="P290" s="469" t="s">
        <v>25</v>
      </c>
      <c r="Q290" s="469" t="s">
        <v>25</v>
      </c>
      <c r="R290" s="382">
        <v>126.4725</v>
      </c>
      <c r="S290" s="469" t="s">
        <v>25</v>
      </c>
      <c r="T290" s="469" t="s">
        <v>25</v>
      </c>
      <c r="U290" s="469" t="s">
        <v>25</v>
      </c>
      <c r="V290" s="379">
        <v>126.4725</v>
      </c>
      <c r="W290" s="379">
        <v>126.4725</v>
      </c>
    </row>
    <row r="291" spans="1:23" ht="15" thickBot="1" x14ac:dyDescent="0.4">
      <c r="A291" s="551"/>
      <c r="B291" s="429" t="s">
        <v>26</v>
      </c>
      <c r="C291" s="319">
        <v>69210</v>
      </c>
      <c r="D291" s="452">
        <v>510</v>
      </c>
      <c r="E291" s="666">
        <f>VLOOKUP(C291,'[1]2024 HB Fee Schedule'!$B:$F,5,FALSE)</f>
        <v>234.0881</v>
      </c>
      <c r="F291" s="485">
        <f t="shared" si="4"/>
        <v>117.04405</v>
      </c>
      <c r="G291" s="469" t="s">
        <v>25</v>
      </c>
      <c r="H291" s="469" t="s">
        <v>25</v>
      </c>
      <c r="I291" s="469" t="s">
        <v>25</v>
      </c>
      <c r="J291" s="469" t="s">
        <v>25</v>
      </c>
      <c r="K291" s="469" t="s">
        <v>25</v>
      </c>
      <c r="L291" s="469" t="s">
        <v>25</v>
      </c>
      <c r="M291" s="469" t="s">
        <v>25</v>
      </c>
      <c r="N291" s="469" t="s">
        <v>25</v>
      </c>
      <c r="O291" s="469" t="s">
        <v>25</v>
      </c>
      <c r="P291" s="469" t="s">
        <v>25</v>
      </c>
      <c r="Q291" s="469" t="s">
        <v>25</v>
      </c>
      <c r="R291" s="383">
        <v>158.13</v>
      </c>
      <c r="S291" s="382">
        <v>158.13</v>
      </c>
      <c r="T291" s="469" t="s">
        <v>25</v>
      </c>
      <c r="U291" s="384">
        <v>84.336000000000013</v>
      </c>
      <c r="V291" s="379">
        <v>84.336000000000013</v>
      </c>
      <c r="W291" s="379">
        <v>158.13</v>
      </c>
    </row>
    <row r="292" spans="1:23" ht="15" thickBot="1" x14ac:dyDescent="0.4">
      <c r="A292" s="550" t="s">
        <v>152</v>
      </c>
      <c r="B292" s="409" t="s">
        <v>59</v>
      </c>
      <c r="C292" s="408">
        <v>70360</v>
      </c>
      <c r="D292" s="652">
        <v>972</v>
      </c>
      <c r="E292" s="666">
        <v>125.49</v>
      </c>
      <c r="F292" s="485">
        <f t="shared" si="4"/>
        <v>62.744999999999997</v>
      </c>
      <c r="G292" s="469" t="s">
        <v>25</v>
      </c>
      <c r="H292" s="469" t="s">
        <v>25</v>
      </c>
      <c r="I292" s="469" t="s">
        <v>25</v>
      </c>
      <c r="J292" s="469" t="s">
        <v>25</v>
      </c>
      <c r="K292" s="469" t="s">
        <v>25</v>
      </c>
      <c r="L292" s="469" t="s">
        <v>25</v>
      </c>
      <c r="M292" s="469" t="s">
        <v>25</v>
      </c>
      <c r="N292" s="469" t="s">
        <v>25</v>
      </c>
      <c r="O292" s="469" t="s">
        <v>25</v>
      </c>
      <c r="P292" s="469" t="s">
        <v>25</v>
      </c>
      <c r="Q292" s="469" t="s">
        <v>25</v>
      </c>
      <c r="R292" s="382">
        <v>86.422499999999999</v>
      </c>
      <c r="S292" s="469" t="s">
        <v>25</v>
      </c>
      <c r="T292" s="469" t="s">
        <v>25</v>
      </c>
      <c r="U292" s="382">
        <v>46.092000000000006</v>
      </c>
      <c r="V292" s="379">
        <v>46.092000000000006</v>
      </c>
      <c r="W292" s="379">
        <v>86.422499999999999</v>
      </c>
    </row>
    <row r="293" spans="1:23" ht="15" thickBot="1" x14ac:dyDescent="0.4">
      <c r="A293" s="551"/>
      <c r="B293" s="429" t="s">
        <v>26</v>
      </c>
      <c r="C293" s="319">
        <v>70360</v>
      </c>
      <c r="D293" s="452">
        <v>320</v>
      </c>
      <c r="E293" s="666">
        <f>VLOOKUP(C293,'[1]2024 HB Fee Schedule'!$B:$F,5,FALSE)</f>
        <v>511.3023</v>
      </c>
      <c r="F293" s="485">
        <f t="shared" si="4"/>
        <v>255.65115</v>
      </c>
      <c r="G293" s="469" t="s">
        <v>25</v>
      </c>
      <c r="H293" s="469" t="s">
        <v>25</v>
      </c>
      <c r="I293" s="469" t="s">
        <v>25</v>
      </c>
      <c r="J293" s="469" t="s">
        <v>25</v>
      </c>
      <c r="K293" s="469" t="s">
        <v>25</v>
      </c>
      <c r="L293" s="469">
        <v>292.38299999999998</v>
      </c>
      <c r="M293" s="469">
        <v>248.31900000000002</v>
      </c>
      <c r="N293" s="469" t="s">
        <v>25</v>
      </c>
      <c r="O293" s="469" t="s">
        <v>25</v>
      </c>
      <c r="P293" s="469" t="s">
        <v>25</v>
      </c>
      <c r="Q293" s="469" t="s">
        <v>25</v>
      </c>
      <c r="R293" s="382">
        <v>344.25</v>
      </c>
      <c r="S293" s="382">
        <v>344.25</v>
      </c>
      <c r="T293" s="469" t="s">
        <v>25</v>
      </c>
      <c r="U293" s="382">
        <v>183.60000000000002</v>
      </c>
      <c r="V293" s="379">
        <v>183.60000000000002</v>
      </c>
      <c r="W293" s="379">
        <v>344.25</v>
      </c>
    </row>
    <row r="294" spans="1:23" ht="15" thickBot="1" x14ac:dyDescent="0.4">
      <c r="A294" s="550" t="s">
        <v>153</v>
      </c>
      <c r="B294" s="409" t="s">
        <v>59</v>
      </c>
      <c r="C294" s="408">
        <v>70450</v>
      </c>
      <c r="D294" s="652">
        <v>972</v>
      </c>
      <c r="E294" s="666">
        <v>429.63</v>
      </c>
      <c r="F294" s="485">
        <f t="shared" si="4"/>
        <v>214.815</v>
      </c>
      <c r="G294" s="469" t="s">
        <v>25</v>
      </c>
      <c r="H294" s="469" t="s">
        <v>25</v>
      </c>
      <c r="I294" s="469" t="s">
        <v>25</v>
      </c>
      <c r="J294" s="469" t="s">
        <v>25</v>
      </c>
      <c r="K294" s="469" t="s">
        <v>25</v>
      </c>
      <c r="L294" s="469" t="s">
        <v>25</v>
      </c>
      <c r="M294" s="469" t="s">
        <v>25</v>
      </c>
      <c r="N294" s="469" t="s">
        <v>25</v>
      </c>
      <c r="O294" s="469" t="s">
        <v>25</v>
      </c>
      <c r="P294" s="469" t="s">
        <v>25</v>
      </c>
      <c r="Q294" s="469" t="s">
        <v>25</v>
      </c>
      <c r="R294" s="382">
        <v>328.63499999999999</v>
      </c>
      <c r="S294" s="469" t="s">
        <v>25</v>
      </c>
      <c r="T294" s="469" t="s">
        <v>25</v>
      </c>
      <c r="U294" s="382">
        <v>175.27200000000002</v>
      </c>
      <c r="V294" s="379">
        <v>175.27200000000002</v>
      </c>
      <c r="W294" s="379">
        <v>328.63499999999999</v>
      </c>
    </row>
    <row r="295" spans="1:23" ht="15" thickBot="1" x14ac:dyDescent="0.4">
      <c r="A295" s="551"/>
      <c r="B295" s="429" t="s">
        <v>26</v>
      </c>
      <c r="C295" s="319">
        <v>70450</v>
      </c>
      <c r="D295" s="452">
        <v>351</v>
      </c>
      <c r="E295" s="666">
        <f>VLOOKUP(C295,'[1]2024 HB Fee Schedule'!$B:$F,5,FALSE)</f>
        <v>3665.9965999999999</v>
      </c>
      <c r="F295" s="485">
        <f t="shared" si="4"/>
        <v>1832.9983</v>
      </c>
      <c r="G295" s="469" t="s">
        <v>25</v>
      </c>
      <c r="H295" s="469" t="s">
        <v>25</v>
      </c>
      <c r="I295" s="469" t="s">
        <v>25</v>
      </c>
      <c r="J295" s="469" t="s">
        <v>25</v>
      </c>
      <c r="K295" s="469" t="s">
        <v>25</v>
      </c>
      <c r="L295" s="469">
        <v>2096.3670000000002</v>
      </c>
      <c r="M295" s="469">
        <v>1780.431</v>
      </c>
      <c r="N295" s="469" t="s">
        <v>25</v>
      </c>
      <c r="O295" s="469" t="s">
        <v>25</v>
      </c>
      <c r="P295" s="469" t="s">
        <v>25</v>
      </c>
      <c r="Q295" s="469" t="s">
        <v>25</v>
      </c>
      <c r="R295" s="382">
        <v>2468.25</v>
      </c>
      <c r="S295" s="382">
        <v>2468.25</v>
      </c>
      <c r="T295" s="469" t="s">
        <v>25</v>
      </c>
      <c r="U295" s="382">
        <v>1316.4</v>
      </c>
      <c r="V295" s="379">
        <v>1316.4</v>
      </c>
      <c r="W295" s="379">
        <v>2468.25</v>
      </c>
    </row>
    <row r="296" spans="1:23" ht="15" thickBot="1" x14ac:dyDescent="0.4">
      <c r="A296" s="549" t="s">
        <v>154</v>
      </c>
      <c r="B296" s="417" t="s">
        <v>59</v>
      </c>
      <c r="C296" s="436">
        <v>70486</v>
      </c>
      <c r="D296" s="652">
        <v>972</v>
      </c>
      <c r="E296" s="666">
        <v>526.02</v>
      </c>
      <c r="F296" s="485">
        <f t="shared" si="4"/>
        <v>263.01</v>
      </c>
      <c r="G296" s="469" t="s">
        <v>25</v>
      </c>
      <c r="H296" s="469" t="s">
        <v>25</v>
      </c>
      <c r="I296" s="469" t="s">
        <v>25</v>
      </c>
      <c r="J296" s="469" t="s">
        <v>25</v>
      </c>
      <c r="K296" s="469" t="s">
        <v>25</v>
      </c>
      <c r="L296" s="469" t="s">
        <v>25</v>
      </c>
      <c r="M296" s="469" t="s">
        <v>25</v>
      </c>
      <c r="N296" s="469" t="s">
        <v>25</v>
      </c>
      <c r="O296" s="469" t="s">
        <v>25</v>
      </c>
      <c r="P296" s="469" t="s">
        <v>25</v>
      </c>
      <c r="Q296" s="469" t="s">
        <v>25</v>
      </c>
      <c r="R296" s="382">
        <v>399.53250000000003</v>
      </c>
      <c r="S296" s="469" t="s">
        <v>25</v>
      </c>
      <c r="T296" s="469" t="s">
        <v>25</v>
      </c>
      <c r="U296" s="382">
        <v>213.08400000000003</v>
      </c>
      <c r="V296" s="379">
        <v>213.08400000000003</v>
      </c>
      <c r="W296" s="379">
        <v>399.53250000000003</v>
      </c>
    </row>
    <row r="297" spans="1:23" ht="15" thickBot="1" x14ac:dyDescent="0.4">
      <c r="A297" s="551"/>
      <c r="B297" s="429" t="s">
        <v>26</v>
      </c>
      <c r="C297" s="319">
        <v>70486</v>
      </c>
      <c r="D297" s="452">
        <v>351</v>
      </c>
      <c r="E297" s="666">
        <f>VLOOKUP(C297,'[1]2024 HB Fee Schedule'!$B:$F,5,FALSE)</f>
        <v>4060.3321000000001</v>
      </c>
      <c r="F297" s="485">
        <f t="shared" si="4"/>
        <v>2030.16605</v>
      </c>
      <c r="G297" s="469" t="s">
        <v>25</v>
      </c>
      <c r="H297" s="469" t="s">
        <v>25</v>
      </c>
      <c r="I297" s="469" t="s">
        <v>25</v>
      </c>
      <c r="J297" s="469" t="s">
        <v>25</v>
      </c>
      <c r="K297" s="469" t="s">
        <v>25</v>
      </c>
      <c r="L297" s="469">
        <v>2321.8650000000002</v>
      </c>
      <c r="M297" s="469">
        <v>1971.9450000000002</v>
      </c>
      <c r="N297" s="469" t="s">
        <v>25</v>
      </c>
      <c r="O297" s="469" t="s">
        <v>25</v>
      </c>
      <c r="P297" s="469" t="s">
        <v>25</v>
      </c>
      <c r="Q297" s="469" t="s">
        <v>25</v>
      </c>
      <c r="R297" s="382">
        <v>2733.75</v>
      </c>
      <c r="S297" s="382">
        <v>2733.75</v>
      </c>
      <c r="T297" s="469" t="s">
        <v>25</v>
      </c>
      <c r="U297" s="382">
        <v>1458</v>
      </c>
      <c r="V297" s="379">
        <v>1458</v>
      </c>
      <c r="W297" s="379">
        <v>2733.75</v>
      </c>
    </row>
    <row r="298" spans="1:23" ht="15" thickBot="1" x14ac:dyDescent="0.4">
      <c r="A298" s="550" t="s">
        <v>155</v>
      </c>
      <c r="B298" s="409" t="s">
        <v>59</v>
      </c>
      <c r="C298" s="408">
        <v>70487</v>
      </c>
      <c r="D298" s="652">
        <v>972</v>
      </c>
      <c r="E298" s="666">
        <v>619.20000000000005</v>
      </c>
      <c r="F298" s="485">
        <f t="shared" si="4"/>
        <v>309.60000000000002</v>
      </c>
      <c r="G298" s="469" t="s">
        <v>25</v>
      </c>
      <c r="H298" s="469" t="s">
        <v>25</v>
      </c>
      <c r="I298" s="469" t="s">
        <v>25</v>
      </c>
      <c r="J298" s="469" t="s">
        <v>25</v>
      </c>
      <c r="K298" s="469" t="s">
        <v>25</v>
      </c>
      <c r="L298" s="469" t="s">
        <v>25</v>
      </c>
      <c r="M298" s="469" t="s">
        <v>25</v>
      </c>
      <c r="N298" s="469" t="s">
        <v>25</v>
      </c>
      <c r="O298" s="469" t="s">
        <v>25</v>
      </c>
      <c r="P298" s="469" t="s">
        <v>25</v>
      </c>
      <c r="Q298" s="469" t="s">
        <v>25</v>
      </c>
      <c r="R298" s="382">
        <v>458.25</v>
      </c>
      <c r="S298" s="469" t="s">
        <v>25</v>
      </c>
      <c r="T298" s="469" t="s">
        <v>25</v>
      </c>
      <c r="U298" s="382">
        <v>244.4</v>
      </c>
      <c r="V298" s="379">
        <v>244.4</v>
      </c>
      <c r="W298" s="379">
        <v>458.25</v>
      </c>
    </row>
    <row r="299" spans="1:23" ht="15" thickBot="1" x14ac:dyDescent="0.4">
      <c r="A299" s="549"/>
      <c r="B299" s="412" t="s">
        <v>26</v>
      </c>
      <c r="C299" s="389">
        <v>70487</v>
      </c>
      <c r="D299" s="454">
        <v>351</v>
      </c>
      <c r="E299" s="666">
        <f>VLOOKUP(C299,'[1]2024 HB Fee Schedule'!$B:$F,5,FALSE)</f>
        <v>5662.1778000000004</v>
      </c>
      <c r="F299" s="485">
        <f t="shared" si="4"/>
        <v>2831.0889000000002</v>
      </c>
      <c r="G299" s="469" t="s">
        <v>25</v>
      </c>
      <c r="H299" s="469" t="s">
        <v>25</v>
      </c>
      <c r="I299" s="469" t="s">
        <v>25</v>
      </c>
      <c r="J299" s="469" t="s">
        <v>25</v>
      </c>
      <c r="K299" s="469" t="s">
        <v>25</v>
      </c>
      <c r="L299" s="469">
        <v>3237.8710000000001</v>
      </c>
      <c r="M299" s="469">
        <v>2749.9030000000002</v>
      </c>
      <c r="N299" s="469" t="s">
        <v>25</v>
      </c>
      <c r="O299" s="469" t="s">
        <v>25</v>
      </c>
      <c r="P299" s="469" t="s">
        <v>25</v>
      </c>
      <c r="Q299" s="469" t="s">
        <v>25</v>
      </c>
      <c r="R299" s="382">
        <v>3812.25</v>
      </c>
      <c r="S299" s="382">
        <v>3812.25</v>
      </c>
      <c r="T299" s="469" t="s">
        <v>25</v>
      </c>
      <c r="U299" s="382">
        <v>2033.2</v>
      </c>
      <c r="V299" s="379">
        <v>2033.2</v>
      </c>
      <c r="W299" s="379">
        <v>3812.25</v>
      </c>
    </row>
    <row r="300" spans="1:23" ht="15" thickBot="1" x14ac:dyDescent="0.4">
      <c r="A300" s="550" t="s">
        <v>156</v>
      </c>
      <c r="B300" s="409" t="s">
        <v>59</v>
      </c>
      <c r="C300" s="408">
        <v>70491</v>
      </c>
      <c r="D300" s="652">
        <v>972</v>
      </c>
      <c r="E300" s="666">
        <v>752.37</v>
      </c>
      <c r="F300" s="485">
        <f t="shared" si="4"/>
        <v>376.185</v>
      </c>
      <c r="G300" s="469" t="s">
        <v>25</v>
      </c>
      <c r="H300" s="469" t="s">
        <v>25</v>
      </c>
      <c r="I300" s="469" t="s">
        <v>25</v>
      </c>
      <c r="J300" s="469" t="s">
        <v>25</v>
      </c>
      <c r="K300" s="469" t="s">
        <v>25</v>
      </c>
      <c r="L300" s="469" t="s">
        <v>25</v>
      </c>
      <c r="M300" s="469" t="s">
        <v>25</v>
      </c>
      <c r="N300" s="469" t="s">
        <v>25</v>
      </c>
      <c r="O300" s="469" t="s">
        <v>25</v>
      </c>
      <c r="P300" s="469" t="s">
        <v>25</v>
      </c>
      <c r="Q300" s="469" t="s">
        <v>25</v>
      </c>
      <c r="R300" s="382">
        <v>589.5</v>
      </c>
      <c r="S300" s="469" t="s">
        <v>25</v>
      </c>
      <c r="T300" s="469" t="s">
        <v>25</v>
      </c>
      <c r="U300" s="382">
        <v>314.40000000000003</v>
      </c>
      <c r="V300" s="379">
        <v>314.40000000000003</v>
      </c>
      <c r="W300" s="379">
        <v>589.5</v>
      </c>
    </row>
    <row r="301" spans="1:23" ht="15" thickBot="1" x14ac:dyDescent="0.4">
      <c r="A301" s="551"/>
      <c r="B301" s="429" t="s">
        <v>26</v>
      </c>
      <c r="C301" s="319">
        <v>70491</v>
      </c>
      <c r="D301" s="452">
        <v>350</v>
      </c>
      <c r="E301" s="666">
        <f>VLOOKUP(C301,'[1]2024 HB Fee Schedule'!$B:$F,5,FALSE)</f>
        <v>4629.5513000000001</v>
      </c>
      <c r="F301" s="485">
        <f t="shared" si="4"/>
        <v>2314.77565</v>
      </c>
      <c r="G301" s="469" t="s">
        <v>25</v>
      </c>
      <c r="H301" s="469" t="s">
        <v>25</v>
      </c>
      <c r="I301" s="469" t="s">
        <v>25</v>
      </c>
      <c r="J301" s="469" t="s">
        <v>25</v>
      </c>
      <c r="K301" s="469" t="s">
        <v>25</v>
      </c>
      <c r="L301" s="469">
        <v>2647.3719999999998</v>
      </c>
      <c r="M301" s="469">
        <v>2248.3960000000002</v>
      </c>
      <c r="N301" s="469" t="s">
        <v>25</v>
      </c>
      <c r="O301" s="469" t="s">
        <v>25</v>
      </c>
      <c r="P301" s="469" t="s">
        <v>25</v>
      </c>
      <c r="Q301" s="469" t="s">
        <v>25</v>
      </c>
      <c r="R301" s="382">
        <v>3117</v>
      </c>
      <c r="S301" s="382">
        <v>3117</v>
      </c>
      <c r="T301" s="469" t="s">
        <v>25</v>
      </c>
      <c r="U301" s="382">
        <v>1662.4</v>
      </c>
      <c r="V301" s="379">
        <v>1662.4</v>
      </c>
      <c r="W301" s="379">
        <v>3117</v>
      </c>
    </row>
    <row r="302" spans="1:23" ht="29.15" customHeight="1" thickBot="1" x14ac:dyDescent="0.4">
      <c r="A302" s="550" t="s">
        <v>157</v>
      </c>
      <c r="B302" s="409" t="s">
        <v>59</v>
      </c>
      <c r="C302" s="408">
        <v>70496</v>
      </c>
      <c r="D302" s="652">
        <v>972</v>
      </c>
      <c r="E302" s="666">
        <v>1025.4000000000001</v>
      </c>
      <c r="F302" s="485">
        <f t="shared" si="4"/>
        <v>512.70000000000005</v>
      </c>
      <c r="G302" s="469" t="s">
        <v>25</v>
      </c>
      <c r="H302" s="469" t="s">
        <v>25</v>
      </c>
      <c r="I302" s="469" t="s">
        <v>25</v>
      </c>
      <c r="J302" s="469" t="s">
        <v>25</v>
      </c>
      <c r="K302" s="469" t="s">
        <v>25</v>
      </c>
      <c r="L302" s="469" t="s">
        <v>25</v>
      </c>
      <c r="M302" s="469" t="s">
        <v>25</v>
      </c>
      <c r="N302" s="469" t="s">
        <v>25</v>
      </c>
      <c r="O302" s="469" t="s">
        <v>25</v>
      </c>
      <c r="P302" s="469" t="s">
        <v>25</v>
      </c>
      <c r="Q302" s="469" t="s">
        <v>25</v>
      </c>
      <c r="R302" s="382">
        <v>824.94</v>
      </c>
      <c r="S302" s="469" t="s">
        <v>25</v>
      </c>
      <c r="T302" s="469" t="s">
        <v>25</v>
      </c>
      <c r="U302" s="382">
        <v>439.96800000000007</v>
      </c>
      <c r="V302" s="379">
        <v>439.96800000000007</v>
      </c>
      <c r="W302" s="379">
        <v>824.94</v>
      </c>
    </row>
    <row r="303" spans="1:23" ht="15" thickBot="1" x14ac:dyDescent="0.4">
      <c r="A303" s="551"/>
      <c r="B303" s="429" t="s">
        <v>26</v>
      </c>
      <c r="C303" s="319">
        <v>70496</v>
      </c>
      <c r="D303" s="452">
        <v>351</v>
      </c>
      <c r="E303" s="666">
        <f>VLOOKUP(C303,'[1]2024 HB Fee Schedule'!$B:$F,5,FALSE)</f>
        <v>8147.3927000000003</v>
      </c>
      <c r="F303" s="485">
        <f t="shared" si="4"/>
        <v>4073.6963500000002</v>
      </c>
      <c r="G303" s="469" t="s">
        <v>25</v>
      </c>
      <c r="H303" s="469" t="s">
        <v>25</v>
      </c>
      <c r="I303" s="469" t="s">
        <v>25</v>
      </c>
      <c r="J303" s="469" t="s">
        <v>25</v>
      </c>
      <c r="K303" s="469" t="s">
        <v>25</v>
      </c>
      <c r="L303" s="469">
        <v>4659.018</v>
      </c>
      <c r="M303" s="469">
        <v>3956.8740000000003</v>
      </c>
      <c r="N303" s="469" t="s">
        <v>25</v>
      </c>
      <c r="O303" s="469" t="s">
        <v>25</v>
      </c>
      <c r="P303" s="469" t="s">
        <v>25</v>
      </c>
      <c r="Q303" s="469" t="s">
        <v>25</v>
      </c>
      <c r="R303" s="382">
        <v>5485.5</v>
      </c>
      <c r="S303" s="382">
        <v>5485.5</v>
      </c>
      <c r="T303" s="469" t="s">
        <v>25</v>
      </c>
      <c r="U303" s="382">
        <v>2925.6000000000004</v>
      </c>
      <c r="V303" s="379">
        <v>2925.6000000000004</v>
      </c>
      <c r="W303" s="379">
        <v>5485.5</v>
      </c>
    </row>
    <row r="304" spans="1:23" ht="29.15" customHeight="1" thickBot="1" x14ac:dyDescent="0.4">
      <c r="A304" s="550" t="s">
        <v>158</v>
      </c>
      <c r="B304" s="409" t="s">
        <v>59</v>
      </c>
      <c r="C304" s="408">
        <v>70498</v>
      </c>
      <c r="D304" s="652">
        <v>972</v>
      </c>
      <c r="E304" s="666">
        <v>1025.4000000000001</v>
      </c>
      <c r="F304" s="485">
        <f t="shared" si="4"/>
        <v>512.70000000000005</v>
      </c>
      <c r="G304" s="469" t="s">
        <v>25</v>
      </c>
      <c r="H304" s="469" t="s">
        <v>25</v>
      </c>
      <c r="I304" s="469" t="s">
        <v>25</v>
      </c>
      <c r="J304" s="469" t="s">
        <v>25</v>
      </c>
      <c r="K304" s="469" t="s">
        <v>25</v>
      </c>
      <c r="L304" s="469" t="s">
        <v>25</v>
      </c>
      <c r="M304" s="469" t="s">
        <v>25</v>
      </c>
      <c r="N304" s="469" t="s">
        <v>25</v>
      </c>
      <c r="O304" s="469" t="s">
        <v>25</v>
      </c>
      <c r="P304" s="469" t="s">
        <v>25</v>
      </c>
      <c r="Q304" s="469" t="s">
        <v>25</v>
      </c>
      <c r="R304" s="382">
        <v>824.94</v>
      </c>
      <c r="S304" s="469" t="s">
        <v>25</v>
      </c>
      <c r="T304" s="469" t="s">
        <v>25</v>
      </c>
      <c r="U304" s="382">
        <v>439.96800000000007</v>
      </c>
      <c r="V304" s="379">
        <v>439.96800000000007</v>
      </c>
      <c r="W304" s="379">
        <v>824.94</v>
      </c>
    </row>
    <row r="305" spans="1:23" ht="15" thickBot="1" x14ac:dyDescent="0.4">
      <c r="A305" s="551"/>
      <c r="B305" s="429" t="s">
        <v>26</v>
      </c>
      <c r="C305" s="319">
        <v>70498</v>
      </c>
      <c r="D305" s="452">
        <v>350</v>
      </c>
      <c r="E305" s="666">
        <f>VLOOKUP(C305,'[1]2024 HB Fee Schedule'!$B:$F,5,FALSE)</f>
        <v>7913.4694</v>
      </c>
      <c r="F305" s="485">
        <f t="shared" si="4"/>
        <v>3956.7347</v>
      </c>
      <c r="G305" s="469" t="s">
        <v>25</v>
      </c>
      <c r="H305" s="469" t="s">
        <v>25</v>
      </c>
      <c r="I305" s="469" t="s">
        <v>25</v>
      </c>
      <c r="J305" s="469" t="s">
        <v>25</v>
      </c>
      <c r="K305" s="469" t="s">
        <v>25</v>
      </c>
      <c r="L305" s="469">
        <v>4525.2480000000005</v>
      </c>
      <c r="M305" s="469">
        <v>3843.2640000000001</v>
      </c>
      <c r="N305" s="469" t="s">
        <v>25</v>
      </c>
      <c r="O305" s="469" t="s">
        <v>25</v>
      </c>
      <c r="P305" s="469" t="s">
        <v>25</v>
      </c>
      <c r="Q305" s="469" t="s">
        <v>25</v>
      </c>
      <c r="R305" s="382">
        <v>5328</v>
      </c>
      <c r="S305" s="382">
        <v>5328</v>
      </c>
      <c r="T305" s="469" t="s">
        <v>25</v>
      </c>
      <c r="U305" s="382">
        <v>2841.6000000000004</v>
      </c>
      <c r="V305" s="379">
        <v>2841.6000000000004</v>
      </c>
      <c r="W305" s="379">
        <v>5328</v>
      </c>
    </row>
    <row r="306" spans="1:23" ht="15" thickBot="1" x14ac:dyDescent="0.4">
      <c r="A306" s="550" t="s">
        <v>159</v>
      </c>
      <c r="B306" s="409" t="s">
        <v>59</v>
      </c>
      <c r="C306" s="408">
        <v>70544</v>
      </c>
      <c r="D306" s="652">
        <v>972</v>
      </c>
      <c r="E306" s="666">
        <v>895.56</v>
      </c>
      <c r="F306" s="485">
        <f t="shared" si="4"/>
        <v>447.78</v>
      </c>
      <c r="G306" s="469" t="s">
        <v>25</v>
      </c>
      <c r="H306" s="469" t="s">
        <v>25</v>
      </c>
      <c r="I306" s="469" t="s">
        <v>25</v>
      </c>
      <c r="J306" s="469" t="s">
        <v>25</v>
      </c>
      <c r="K306" s="469" t="s">
        <v>25</v>
      </c>
      <c r="L306" s="469" t="s">
        <v>25</v>
      </c>
      <c r="M306" s="469" t="s">
        <v>25</v>
      </c>
      <c r="N306" s="469" t="s">
        <v>25</v>
      </c>
      <c r="O306" s="469" t="s">
        <v>25</v>
      </c>
      <c r="P306" s="469" t="s">
        <v>25</v>
      </c>
      <c r="Q306" s="469" t="s">
        <v>25</v>
      </c>
      <c r="R306" s="382">
        <v>855</v>
      </c>
      <c r="S306" s="469" t="s">
        <v>25</v>
      </c>
      <c r="T306" s="469" t="s">
        <v>25</v>
      </c>
      <c r="U306" s="382">
        <v>456</v>
      </c>
      <c r="V306" s="379">
        <v>456</v>
      </c>
      <c r="W306" s="379">
        <v>855</v>
      </c>
    </row>
    <row r="307" spans="1:23" ht="15" thickBot="1" x14ac:dyDescent="0.4">
      <c r="A307" s="551"/>
      <c r="B307" s="429" t="s">
        <v>26</v>
      </c>
      <c r="C307" s="319">
        <v>70544</v>
      </c>
      <c r="D307" s="452">
        <v>615</v>
      </c>
      <c r="E307" s="666">
        <f>VLOOKUP(C307,'[1]2024 HB Fee Schedule'!$B:$F,5,FALSE)</f>
        <v>5127.4842000000008</v>
      </c>
      <c r="F307" s="485">
        <f t="shared" si="4"/>
        <v>2563.7421000000004</v>
      </c>
      <c r="G307" s="469" t="s">
        <v>25</v>
      </c>
      <c r="H307" s="469" t="s">
        <v>25</v>
      </c>
      <c r="I307" s="469" t="s">
        <v>25</v>
      </c>
      <c r="J307" s="469" t="s">
        <v>25</v>
      </c>
      <c r="K307" s="469" t="s">
        <v>25</v>
      </c>
      <c r="L307" s="469">
        <v>2932.1109999999999</v>
      </c>
      <c r="M307" s="469">
        <v>2490.223</v>
      </c>
      <c r="N307" s="469" t="s">
        <v>25</v>
      </c>
      <c r="O307" s="469" t="s">
        <v>25</v>
      </c>
      <c r="P307" s="469" t="s">
        <v>25</v>
      </c>
      <c r="Q307" s="469" t="s">
        <v>25</v>
      </c>
      <c r="R307" s="382">
        <v>3452.25</v>
      </c>
      <c r="S307" s="382">
        <v>3452.25</v>
      </c>
      <c r="T307" s="469" t="s">
        <v>25</v>
      </c>
      <c r="U307" s="382">
        <v>1841.2</v>
      </c>
      <c r="V307" s="379">
        <v>1841.2</v>
      </c>
      <c r="W307" s="379">
        <v>3452.25</v>
      </c>
    </row>
    <row r="308" spans="1:23" ht="29.15" customHeight="1" thickBot="1" x14ac:dyDescent="0.4">
      <c r="A308" s="550" t="s">
        <v>160</v>
      </c>
      <c r="B308" s="409" t="s">
        <v>59</v>
      </c>
      <c r="C308" s="408">
        <v>70551</v>
      </c>
      <c r="D308" s="652">
        <v>972</v>
      </c>
      <c r="E308" s="666">
        <v>800.16</v>
      </c>
      <c r="F308" s="485">
        <f t="shared" si="4"/>
        <v>400.08</v>
      </c>
      <c r="G308" s="469" t="s">
        <v>25</v>
      </c>
      <c r="H308" s="469" t="s">
        <v>25</v>
      </c>
      <c r="I308" s="469" t="s">
        <v>25</v>
      </c>
      <c r="J308" s="469" t="s">
        <v>25</v>
      </c>
      <c r="K308" s="469" t="s">
        <v>25</v>
      </c>
      <c r="L308" s="469" t="s">
        <v>25</v>
      </c>
      <c r="M308" s="469" t="s">
        <v>25</v>
      </c>
      <c r="N308" s="469" t="s">
        <v>25</v>
      </c>
      <c r="O308" s="469" t="s">
        <v>25</v>
      </c>
      <c r="P308" s="469" t="s">
        <v>25</v>
      </c>
      <c r="Q308" s="469" t="s">
        <v>25</v>
      </c>
      <c r="R308" s="382">
        <v>648.87749999999994</v>
      </c>
      <c r="S308" s="469" t="s">
        <v>25</v>
      </c>
      <c r="T308" s="469" t="s">
        <v>25</v>
      </c>
      <c r="U308" s="382">
        <v>346.06799999999998</v>
      </c>
      <c r="V308" s="379">
        <v>346.06799999999998</v>
      </c>
      <c r="W308" s="379">
        <v>648.87749999999994</v>
      </c>
    </row>
    <row r="309" spans="1:23" ht="15" thickBot="1" x14ac:dyDescent="0.4">
      <c r="A309" s="549"/>
      <c r="B309" s="412" t="s">
        <v>26</v>
      </c>
      <c r="C309" s="389">
        <v>70551</v>
      </c>
      <c r="D309" s="454">
        <v>611</v>
      </c>
      <c r="E309" s="666">
        <f>VLOOKUP(C309,'[1]2024 HB Fee Schedule'!$B:$F,5,FALSE)</f>
        <v>4957.0604000000003</v>
      </c>
      <c r="F309" s="485">
        <f t="shared" si="4"/>
        <v>2478.5302000000001</v>
      </c>
      <c r="G309" s="469" t="s">
        <v>25</v>
      </c>
      <c r="H309" s="469" t="s">
        <v>25</v>
      </c>
      <c r="I309" s="469" t="s">
        <v>25</v>
      </c>
      <c r="J309" s="469" t="s">
        <v>25</v>
      </c>
      <c r="K309" s="469" t="s">
        <v>25</v>
      </c>
      <c r="L309" s="469">
        <v>2834.65</v>
      </c>
      <c r="M309" s="469">
        <v>2407.4500000000003</v>
      </c>
      <c r="N309" s="469" t="s">
        <v>25</v>
      </c>
      <c r="O309" s="469" t="s">
        <v>25</v>
      </c>
      <c r="P309" s="469" t="s">
        <v>25</v>
      </c>
      <c r="Q309" s="469" t="s">
        <v>25</v>
      </c>
      <c r="R309" s="382">
        <v>3337.5</v>
      </c>
      <c r="S309" s="382">
        <v>3337.5</v>
      </c>
      <c r="T309" s="469" t="s">
        <v>25</v>
      </c>
      <c r="U309" s="382">
        <v>1780</v>
      </c>
      <c r="V309" s="379">
        <v>1780</v>
      </c>
      <c r="W309" s="379">
        <v>3337.5</v>
      </c>
    </row>
    <row r="310" spans="1:23" ht="43.4" customHeight="1" thickBot="1" x14ac:dyDescent="0.4">
      <c r="A310" s="550" t="s">
        <v>161</v>
      </c>
      <c r="B310" s="409" t="s">
        <v>59</v>
      </c>
      <c r="C310" s="408">
        <v>70553</v>
      </c>
      <c r="D310" s="652">
        <v>972</v>
      </c>
      <c r="E310" s="666">
        <v>1308.27</v>
      </c>
      <c r="F310" s="485">
        <f t="shared" si="4"/>
        <v>654.13499999999999</v>
      </c>
      <c r="G310" s="469" t="s">
        <v>25</v>
      </c>
      <c r="H310" s="469" t="s">
        <v>25</v>
      </c>
      <c r="I310" s="469" t="s">
        <v>25</v>
      </c>
      <c r="J310" s="469" t="s">
        <v>25</v>
      </c>
      <c r="K310" s="469" t="s">
        <v>25</v>
      </c>
      <c r="L310" s="469" t="s">
        <v>25</v>
      </c>
      <c r="M310" s="469" t="s">
        <v>25</v>
      </c>
      <c r="N310" s="469" t="s">
        <v>25</v>
      </c>
      <c r="O310" s="469" t="s">
        <v>25</v>
      </c>
      <c r="P310" s="469" t="s">
        <v>25</v>
      </c>
      <c r="Q310" s="469" t="s">
        <v>25</v>
      </c>
      <c r="R310" s="382">
        <v>1065.3525</v>
      </c>
      <c r="S310" s="469" t="s">
        <v>25</v>
      </c>
      <c r="T310" s="469" t="s">
        <v>25</v>
      </c>
      <c r="U310" s="382">
        <v>568.18799999999999</v>
      </c>
      <c r="V310" s="379">
        <v>568.18799999999999</v>
      </c>
      <c r="W310" s="379">
        <v>1065.3525</v>
      </c>
    </row>
    <row r="311" spans="1:23" ht="15" thickBot="1" x14ac:dyDescent="0.4">
      <c r="A311" s="551"/>
      <c r="B311" s="429" t="s">
        <v>26</v>
      </c>
      <c r="C311" s="319">
        <v>70553</v>
      </c>
      <c r="D311" s="452">
        <v>611</v>
      </c>
      <c r="E311" s="666">
        <f>VLOOKUP(C311,'[1]2024 HB Fee Schedule'!$B:$F,5,FALSE)</f>
        <v>6395.1567000000005</v>
      </c>
      <c r="F311" s="485">
        <f t="shared" si="4"/>
        <v>3197.5783500000002</v>
      </c>
      <c r="G311" s="469" t="s">
        <v>25</v>
      </c>
      <c r="H311" s="469" t="s">
        <v>25</v>
      </c>
      <c r="I311" s="469" t="s">
        <v>25</v>
      </c>
      <c r="J311" s="469" t="s">
        <v>25</v>
      </c>
      <c r="K311" s="469" t="s">
        <v>25</v>
      </c>
      <c r="L311" s="469">
        <v>3657.0170000000003</v>
      </c>
      <c r="M311" s="469">
        <v>3105.8810000000003</v>
      </c>
      <c r="N311" s="469" t="s">
        <v>25</v>
      </c>
      <c r="O311" s="469" t="s">
        <v>25</v>
      </c>
      <c r="P311" s="469" t="s">
        <v>25</v>
      </c>
      <c r="Q311" s="469" t="s">
        <v>25</v>
      </c>
      <c r="R311" s="382">
        <v>4305.75</v>
      </c>
      <c r="S311" s="382">
        <v>4305.75</v>
      </c>
      <c r="T311" s="469" t="s">
        <v>25</v>
      </c>
      <c r="U311" s="382">
        <v>2296.4</v>
      </c>
      <c r="V311" s="379">
        <v>2296.4</v>
      </c>
      <c r="W311" s="379">
        <v>4305.75</v>
      </c>
    </row>
    <row r="312" spans="1:23" ht="15" thickBot="1" x14ac:dyDescent="0.4">
      <c r="A312" s="550" t="s">
        <v>162</v>
      </c>
      <c r="B312" s="409" t="s">
        <v>59</v>
      </c>
      <c r="C312" s="408">
        <v>71045</v>
      </c>
      <c r="D312" s="652">
        <v>972</v>
      </c>
      <c r="E312" s="666">
        <v>101.73</v>
      </c>
      <c r="F312" s="485">
        <f t="shared" si="4"/>
        <v>50.865000000000002</v>
      </c>
      <c r="G312" s="469" t="s">
        <v>25</v>
      </c>
      <c r="H312" s="469" t="s">
        <v>25</v>
      </c>
      <c r="I312" s="469" t="s">
        <v>25</v>
      </c>
      <c r="J312" s="469" t="s">
        <v>25</v>
      </c>
      <c r="K312" s="469" t="s">
        <v>25</v>
      </c>
      <c r="L312" s="469" t="s">
        <v>25</v>
      </c>
      <c r="M312" s="469" t="s">
        <v>25</v>
      </c>
      <c r="N312" s="469" t="s">
        <v>25</v>
      </c>
      <c r="O312" s="469" t="s">
        <v>25</v>
      </c>
      <c r="P312" s="469" t="s">
        <v>25</v>
      </c>
      <c r="Q312" s="469" t="s">
        <v>25</v>
      </c>
      <c r="R312" s="382">
        <v>98.25</v>
      </c>
      <c r="S312" s="469" t="s">
        <v>25</v>
      </c>
      <c r="T312" s="469" t="s">
        <v>25</v>
      </c>
      <c r="U312" s="382">
        <v>52.400000000000006</v>
      </c>
      <c r="V312" s="379">
        <v>52.400000000000006</v>
      </c>
      <c r="W312" s="379">
        <v>98.25</v>
      </c>
    </row>
    <row r="313" spans="1:23" ht="15" thickBot="1" x14ac:dyDescent="0.4">
      <c r="A313" s="551"/>
      <c r="B313" s="429" t="s">
        <v>26</v>
      </c>
      <c r="C313" s="319">
        <v>71045</v>
      </c>
      <c r="D313" s="452">
        <v>324</v>
      </c>
      <c r="E313" s="666">
        <f>VLOOKUP(C313,'[1]2024 HB Fee Schedule'!$B:$F,5,FALSE)</f>
        <v>512.41470000000004</v>
      </c>
      <c r="F313" s="485">
        <f t="shared" si="4"/>
        <v>256.20735000000002</v>
      </c>
      <c r="G313" s="469" t="s">
        <v>25</v>
      </c>
      <c r="H313" s="469" t="s">
        <v>25</v>
      </c>
      <c r="I313" s="469" t="s">
        <v>25</v>
      </c>
      <c r="J313" s="469" t="s">
        <v>25</v>
      </c>
      <c r="K313" s="469" t="s">
        <v>25</v>
      </c>
      <c r="L313" s="469">
        <v>293.02</v>
      </c>
      <c r="M313" s="469">
        <v>248.86</v>
      </c>
      <c r="N313" s="469" t="s">
        <v>25</v>
      </c>
      <c r="O313" s="469" t="s">
        <v>25</v>
      </c>
      <c r="P313" s="469" t="s">
        <v>25</v>
      </c>
      <c r="Q313" s="469" t="s">
        <v>25</v>
      </c>
      <c r="R313" s="382">
        <v>345</v>
      </c>
      <c r="S313" s="382">
        <v>345</v>
      </c>
      <c r="T313" s="469" t="s">
        <v>25</v>
      </c>
      <c r="U313" s="382">
        <v>184</v>
      </c>
      <c r="V313" s="379">
        <v>184</v>
      </c>
      <c r="W313" s="379">
        <v>345</v>
      </c>
    </row>
    <row r="314" spans="1:23" ht="15" thickBot="1" x14ac:dyDescent="0.4">
      <c r="A314" s="550" t="s">
        <v>163</v>
      </c>
      <c r="B314" s="409" t="s">
        <v>59</v>
      </c>
      <c r="C314" s="408">
        <v>71046</v>
      </c>
      <c r="D314" s="652">
        <v>972</v>
      </c>
      <c r="E314" s="666">
        <v>132.66</v>
      </c>
      <c r="F314" s="485">
        <f t="shared" si="4"/>
        <v>66.33</v>
      </c>
      <c r="G314" s="469" t="s">
        <v>25</v>
      </c>
      <c r="H314" s="469" t="s">
        <v>25</v>
      </c>
      <c r="I314" s="469" t="s">
        <v>25</v>
      </c>
      <c r="J314" s="469" t="s">
        <v>25</v>
      </c>
      <c r="K314" s="469" t="s">
        <v>25</v>
      </c>
      <c r="L314" s="469" t="s">
        <v>25</v>
      </c>
      <c r="M314" s="469" t="s">
        <v>25</v>
      </c>
      <c r="N314" s="469" t="s">
        <v>25</v>
      </c>
      <c r="O314" s="469" t="s">
        <v>25</v>
      </c>
      <c r="P314" s="469" t="s">
        <v>25</v>
      </c>
      <c r="Q314" s="469" t="s">
        <v>25</v>
      </c>
      <c r="R314" s="382">
        <v>105.75</v>
      </c>
      <c r="S314" s="469" t="s">
        <v>25</v>
      </c>
      <c r="T314" s="469" t="s">
        <v>25</v>
      </c>
      <c r="U314" s="382">
        <v>56.400000000000006</v>
      </c>
      <c r="V314" s="379">
        <v>56.400000000000006</v>
      </c>
      <c r="W314" s="379">
        <v>105.75</v>
      </c>
    </row>
    <row r="315" spans="1:23" ht="15" thickBot="1" x14ac:dyDescent="0.4">
      <c r="A315" s="551"/>
      <c r="B315" s="429" t="s">
        <v>26</v>
      </c>
      <c r="C315" s="319">
        <v>71046</v>
      </c>
      <c r="D315" s="452">
        <v>324</v>
      </c>
      <c r="E315" s="666">
        <f>VLOOKUP(C315,'[1]2024 HB Fee Schedule'!$B:$F,5,FALSE)</f>
        <v>556.97249999999997</v>
      </c>
      <c r="F315" s="485">
        <f t="shared" si="4"/>
        <v>278.48624999999998</v>
      </c>
      <c r="G315" s="469" t="s">
        <v>25</v>
      </c>
      <c r="H315" s="469" t="s">
        <v>25</v>
      </c>
      <c r="I315" s="469" t="s">
        <v>25</v>
      </c>
      <c r="J315" s="469" t="s">
        <v>25</v>
      </c>
      <c r="K315" s="469" t="s">
        <v>25</v>
      </c>
      <c r="L315" s="469">
        <v>318.5</v>
      </c>
      <c r="M315" s="469">
        <v>270.5</v>
      </c>
      <c r="N315" s="469" t="s">
        <v>25</v>
      </c>
      <c r="O315" s="469" t="s">
        <v>25</v>
      </c>
      <c r="P315" s="469" t="s">
        <v>25</v>
      </c>
      <c r="Q315" s="469" t="s">
        <v>25</v>
      </c>
      <c r="R315" s="382">
        <v>375</v>
      </c>
      <c r="S315" s="382">
        <v>375</v>
      </c>
      <c r="T315" s="469" t="s">
        <v>25</v>
      </c>
      <c r="U315" s="382">
        <v>200</v>
      </c>
      <c r="V315" s="379">
        <v>200</v>
      </c>
      <c r="W315" s="379">
        <v>375</v>
      </c>
    </row>
    <row r="316" spans="1:23" ht="15" thickBot="1" x14ac:dyDescent="0.4">
      <c r="A316" s="550" t="s">
        <v>164</v>
      </c>
      <c r="B316" s="409" t="s">
        <v>59</v>
      </c>
      <c r="C316" s="408">
        <v>71100</v>
      </c>
      <c r="D316" s="652">
        <v>972</v>
      </c>
      <c r="E316" s="666">
        <v>173.91</v>
      </c>
      <c r="F316" s="485">
        <f t="shared" si="4"/>
        <v>86.954999999999998</v>
      </c>
      <c r="G316" s="469" t="s">
        <v>25</v>
      </c>
      <c r="H316" s="469" t="s">
        <v>25</v>
      </c>
      <c r="I316" s="469" t="s">
        <v>25</v>
      </c>
      <c r="J316" s="469" t="s">
        <v>25</v>
      </c>
      <c r="K316" s="469" t="s">
        <v>25</v>
      </c>
      <c r="L316" s="469" t="s">
        <v>25</v>
      </c>
      <c r="M316" s="469" t="s">
        <v>25</v>
      </c>
      <c r="N316" s="469" t="s">
        <v>25</v>
      </c>
      <c r="O316" s="469" t="s">
        <v>25</v>
      </c>
      <c r="P316" s="469" t="s">
        <v>25</v>
      </c>
      <c r="Q316" s="469" t="s">
        <v>25</v>
      </c>
      <c r="R316" s="382">
        <v>112.5</v>
      </c>
      <c r="S316" s="469" t="s">
        <v>25</v>
      </c>
      <c r="T316" s="469" t="s">
        <v>25</v>
      </c>
      <c r="U316" s="382">
        <v>60</v>
      </c>
      <c r="V316" s="379">
        <v>60</v>
      </c>
      <c r="W316" s="379">
        <v>112.5</v>
      </c>
    </row>
    <row r="317" spans="1:23" ht="15" thickBot="1" x14ac:dyDescent="0.4">
      <c r="A317" s="551"/>
      <c r="B317" s="429" t="s">
        <v>26</v>
      </c>
      <c r="C317" s="319">
        <v>71100</v>
      </c>
      <c r="D317" s="452">
        <v>320</v>
      </c>
      <c r="E317" s="666">
        <f>VLOOKUP(C317,'[1]2024 HB Fee Schedule'!$B:$F,5,FALSE)</f>
        <v>538.0308</v>
      </c>
      <c r="F317" s="485">
        <f t="shared" si="4"/>
        <v>269.0154</v>
      </c>
      <c r="G317" s="469" t="s">
        <v>25</v>
      </c>
      <c r="H317" s="469" t="s">
        <v>25</v>
      </c>
      <c r="I317" s="469" t="s">
        <v>25</v>
      </c>
      <c r="J317" s="469" t="s">
        <v>25</v>
      </c>
      <c r="K317" s="469" t="s">
        <v>25</v>
      </c>
      <c r="L317" s="469">
        <v>307.67099999999999</v>
      </c>
      <c r="M317" s="469">
        <v>261.303</v>
      </c>
      <c r="N317" s="469" t="s">
        <v>25</v>
      </c>
      <c r="O317" s="469" t="s">
        <v>25</v>
      </c>
      <c r="P317" s="469" t="s">
        <v>25</v>
      </c>
      <c r="Q317" s="469" t="s">
        <v>25</v>
      </c>
      <c r="R317" s="382">
        <v>362.25</v>
      </c>
      <c r="S317" s="382">
        <v>362.25</v>
      </c>
      <c r="T317" s="469" t="s">
        <v>25</v>
      </c>
      <c r="U317" s="382">
        <v>193.20000000000002</v>
      </c>
      <c r="V317" s="379">
        <v>193.20000000000002</v>
      </c>
      <c r="W317" s="379">
        <v>362.25</v>
      </c>
    </row>
    <row r="318" spans="1:23" ht="29.15" customHeight="1" thickBot="1" x14ac:dyDescent="0.4">
      <c r="A318" s="550" t="s">
        <v>165</v>
      </c>
      <c r="B318" s="409" t="s">
        <v>59</v>
      </c>
      <c r="C318" s="408">
        <v>71101</v>
      </c>
      <c r="D318" s="652">
        <v>972</v>
      </c>
      <c r="E318" s="666">
        <v>167.52</v>
      </c>
      <c r="F318" s="485">
        <f t="shared" si="4"/>
        <v>83.76</v>
      </c>
      <c r="G318" s="469" t="s">
        <v>25</v>
      </c>
      <c r="H318" s="469" t="s">
        <v>25</v>
      </c>
      <c r="I318" s="469" t="s">
        <v>25</v>
      </c>
      <c r="J318" s="469" t="s">
        <v>25</v>
      </c>
      <c r="K318" s="469" t="s">
        <v>25</v>
      </c>
      <c r="L318" s="469" t="s">
        <v>25</v>
      </c>
      <c r="M318" s="469" t="s">
        <v>25</v>
      </c>
      <c r="N318" s="469" t="s">
        <v>25</v>
      </c>
      <c r="O318" s="469" t="s">
        <v>25</v>
      </c>
      <c r="P318" s="469" t="s">
        <v>25</v>
      </c>
      <c r="Q318" s="469" t="s">
        <v>25</v>
      </c>
      <c r="R318" s="382">
        <v>162</v>
      </c>
      <c r="S318" s="469" t="s">
        <v>25</v>
      </c>
      <c r="T318" s="469" t="s">
        <v>25</v>
      </c>
      <c r="U318" s="382">
        <v>86.4</v>
      </c>
      <c r="V318" s="379">
        <v>86.4</v>
      </c>
      <c r="W318" s="379">
        <v>162</v>
      </c>
    </row>
    <row r="319" spans="1:23" ht="15" thickBot="1" x14ac:dyDescent="0.4">
      <c r="A319" s="551"/>
      <c r="B319" s="429" t="s">
        <v>26</v>
      </c>
      <c r="C319" s="319">
        <v>71101</v>
      </c>
      <c r="D319" s="452">
        <v>320</v>
      </c>
      <c r="E319" s="666">
        <f>VLOOKUP(C319,'[1]2024 HB Fee Schedule'!$B:$F,5,FALSE)</f>
        <v>725.18179999999995</v>
      </c>
      <c r="F319" s="485">
        <f t="shared" si="4"/>
        <v>362.59089999999998</v>
      </c>
      <c r="G319" s="469" t="s">
        <v>25</v>
      </c>
      <c r="H319" s="469" t="s">
        <v>25</v>
      </c>
      <c r="I319" s="469" t="s">
        <v>25</v>
      </c>
      <c r="J319" s="469" t="s">
        <v>25</v>
      </c>
      <c r="K319" s="469" t="s">
        <v>25</v>
      </c>
      <c r="L319" s="469">
        <v>414.68700000000001</v>
      </c>
      <c r="M319" s="469">
        <v>352.19100000000003</v>
      </c>
      <c r="N319" s="469" t="s">
        <v>25</v>
      </c>
      <c r="O319" s="469" t="s">
        <v>25</v>
      </c>
      <c r="P319" s="469" t="s">
        <v>25</v>
      </c>
      <c r="Q319" s="469" t="s">
        <v>25</v>
      </c>
      <c r="R319" s="382">
        <v>488.25</v>
      </c>
      <c r="S319" s="382">
        <v>488.25</v>
      </c>
      <c r="T319" s="469" t="s">
        <v>25</v>
      </c>
      <c r="U319" s="382">
        <v>260.40000000000003</v>
      </c>
      <c r="V319" s="379">
        <v>260.40000000000003</v>
      </c>
      <c r="W319" s="379">
        <v>488.25</v>
      </c>
    </row>
    <row r="320" spans="1:23" ht="15" thickBot="1" x14ac:dyDescent="0.4">
      <c r="A320" s="550" t="s">
        <v>166</v>
      </c>
      <c r="B320" s="409" t="s">
        <v>59</v>
      </c>
      <c r="C320" s="408">
        <v>71250</v>
      </c>
      <c r="D320" s="652">
        <v>972</v>
      </c>
      <c r="E320" s="666">
        <v>538.26</v>
      </c>
      <c r="F320" s="485">
        <f t="shared" si="4"/>
        <v>269.13</v>
      </c>
      <c r="G320" s="469" t="s">
        <v>25</v>
      </c>
      <c r="H320" s="469" t="s">
        <v>25</v>
      </c>
      <c r="I320" s="469" t="s">
        <v>25</v>
      </c>
      <c r="J320" s="469" t="s">
        <v>25</v>
      </c>
      <c r="K320" s="469" t="s">
        <v>25</v>
      </c>
      <c r="L320" s="469" t="s">
        <v>25</v>
      </c>
      <c r="M320" s="469" t="s">
        <v>25</v>
      </c>
      <c r="N320" s="469" t="s">
        <v>25</v>
      </c>
      <c r="O320" s="469" t="s">
        <v>25</v>
      </c>
      <c r="P320" s="469" t="s">
        <v>25</v>
      </c>
      <c r="Q320" s="469" t="s">
        <v>25</v>
      </c>
      <c r="R320" s="382">
        <v>450.87749999999994</v>
      </c>
      <c r="S320" s="469" t="s">
        <v>25</v>
      </c>
      <c r="T320" s="469" t="s">
        <v>25</v>
      </c>
      <c r="U320" s="382">
        <v>240.46799999999999</v>
      </c>
      <c r="V320" s="379">
        <v>240.46799999999999</v>
      </c>
      <c r="W320" s="379">
        <v>450.87749999999994</v>
      </c>
    </row>
    <row r="321" spans="1:23" ht="15" thickBot="1" x14ac:dyDescent="0.4">
      <c r="A321" s="551"/>
      <c r="B321" s="429" t="s">
        <v>26</v>
      </c>
      <c r="C321" s="319">
        <v>71250</v>
      </c>
      <c r="D321" s="452">
        <v>352</v>
      </c>
      <c r="E321" s="666">
        <f>VLOOKUP(C321,'[1]2024 HB Fee Schedule'!$B:$F,5,FALSE)</f>
        <v>4218.5091999999995</v>
      </c>
      <c r="F321" s="485">
        <f t="shared" si="4"/>
        <v>2109.2545999999998</v>
      </c>
      <c r="G321" s="469" t="s">
        <v>25</v>
      </c>
      <c r="H321" s="469" t="s">
        <v>25</v>
      </c>
      <c r="I321" s="469" t="s">
        <v>25</v>
      </c>
      <c r="J321" s="469" t="s">
        <v>25</v>
      </c>
      <c r="K321" s="469" t="s">
        <v>25</v>
      </c>
      <c r="L321" s="469">
        <v>2412.319</v>
      </c>
      <c r="M321" s="469">
        <v>2048.7670000000003</v>
      </c>
      <c r="N321" s="469" t="s">
        <v>25</v>
      </c>
      <c r="O321" s="469" t="s">
        <v>25</v>
      </c>
      <c r="P321" s="469" t="s">
        <v>25</v>
      </c>
      <c r="Q321" s="469" t="s">
        <v>25</v>
      </c>
      <c r="R321" s="382">
        <v>2840.25</v>
      </c>
      <c r="S321" s="382">
        <v>2840.25</v>
      </c>
      <c r="T321" s="469" t="s">
        <v>25</v>
      </c>
      <c r="U321" s="382">
        <v>1514.8000000000002</v>
      </c>
      <c r="V321" s="379">
        <v>1514.8000000000002</v>
      </c>
      <c r="W321" s="379">
        <v>2840.25</v>
      </c>
    </row>
    <row r="322" spans="1:23" ht="15" thickBot="1" x14ac:dyDescent="0.4">
      <c r="A322" s="550" t="s">
        <v>167</v>
      </c>
      <c r="B322" s="409" t="s">
        <v>59</v>
      </c>
      <c r="C322" s="408">
        <v>71260</v>
      </c>
      <c r="D322" s="652">
        <v>972</v>
      </c>
      <c r="E322" s="666">
        <v>681.63</v>
      </c>
      <c r="F322" s="485">
        <f t="shared" ref="F322:F385" si="5">E322*0.5</f>
        <v>340.815</v>
      </c>
      <c r="G322" s="469" t="s">
        <v>25</v>
      </c>
      <c r="H322" s="469" t="s">
        <v>25</v>
      </c>
      <c r="I322" s="469" t="s">
        <v>25</v>
      </c>
      <c r="J322" s="469" t="s">
        <v>25</v>
      </c>
      <c r="K322" s="469" t="s">
        <v>25</v>
      </c>
      <c r="L322" s="469" t="s">
        <v>25</v>
      </c>
      <c r="M322" s="469" t="s">
        <v>25</v>
      </c>
      <c r="N322" s="469" t="s">
        <v>25</v>
      </c>
      <c r="O322" s="469" t="s">
        <v>25</v>
      </c>
      <c r="P322" s="469" t="s">
        <v>25</v>
      </c>
      <c r="Q322" s="469" t="s">
        <v>25</v>
      </c>
      <c r="R322" s="382">
        <v>115.16250000000001</v>
      </c>
      <c r="S322" s="469" t="s">
        <v>25</v>
      </c>
      <c r="T322" s="469" t="s">
        <v>25</v>
      </c>
      <c r="U322" s="382">
        <v>61.420000000000009</v>
      </c>
      <c r="V322" s="379">
        <v>61.420000000000009</v>
      </c>
      <c r="W322" s="379">
        <v>115.16250000000001</v>
      </c>
    </row>
    <row r="323" spans="1:23" ht="15" thickBot="1" x14ac:dyDescent="0.4">
      <c r="A323" s="549"/>
      <c r="B323" s="412" t="s">
        <v>26</v>
      </c>
      <c r="C323" s="389">
        <v>71260</v>
      </c>
      <c r="D323" s="454">
        <v>352</v>
      </c>
      <c r="E323" s="666">
        <f>VLOOKUP(C323,'[1]2024 HB Fee Schedule'!$B:$F,5,FALSE)</f>
        <v>5114.1251000000002</v>
      </c>
      <c r="F323" s="485">
        <f t="shared" si="5"/>
        <v>2557.0625500000001</v>
      </c>
      <c r="G323" s="469" t="s">
        <v>25</v>
      </c>
      <c r="H323" s="469" t="s">
        <v>25</v>
      </c>
      <c r="I323" s="469" t="s">
        <v>25</v>
      </c>
      <c r="J323" s="469" t="s">
        <v>25</v>
      </c>
      <c r="K323" s="469" t="s">
        <v>25</v>
      </c>
      <c r="L323" s="469">
        <v>2924.4670000000001</v>
      </c>
      <c r="M323" s="469">
        <v>2483.7310000000002</v>
      </c>
      <c r="N323" s="469" t="s">
        <v>25</v>
      </c>
      <c r="O323" s="469" t="s">
        <v>25</v>
      </c>
      <c r="P323" s="469" t="s">
        <v>25</v>
      </c>
      <c r="Q323" s="469" t="s">
        <v>25</v>
      </c>
      <c r="R323" s="382">
        <v>3443.25</v>
      </c>
      <c r="S323" s="382">
        <v>3443.25</v>
      </c>
      <c r="T323" s="469" t="s">
        <v>25</v>
      </c>
      <c r="U323" s="382">
        <v>1836.4</v>
      </c>
      <c r="V323" s="379">
        <v>1836.4</v>
      </c>
      <c r="W323" s="379">
        <v>3443.25</v>
      </c>
    </row>
    <row r="324" spans="1:23" ht="29.5" customHeight="1" thickBot="1" x14ac:dyDescent="0.4">
      <c r="A324" s="550" t="s">
        <v>168</v>
      </c>
      <c r="B324" s="409" t="s">
        <v>59</v>
      </c>
      <c r="C324" s="408">
        <v>71270</v>
      </c>
      <c r="D324" s="652">
        <v>972</v>
      </c>
      <c r="E324" s="666">
        <v>808.86</v>
      </c>
      <c r="F324" s="485">
        <f t="shared" si="5"/>
        <v>404.43</v>
      </c>
      <c r="G324" s="469" t="s">
        <v>25</v>
      </c>
      <c r="H324" s="469" t="s">
        <v>25</v>
      </c>
      <c r="I324" s="469" t="s">
        <v>25</v>
      </c>
      <c r="J324" s="469" t="s">
        <v>25</v>
      </c>
      <c r="K324" s="469" t="s">
        <v>25</v>
      </c>
      <c r="L324" s="469" t="s">
        <v>25</v>
      </c>
      <c r="M324" s="469" t="s">
        <v>25</v>
      </c>
      <c r="N324" s="469" t="s">
        <v>25</v>
      </c>
      <c r="O324" s="469" t="s">
        <v>25</v>
      </c>
      <c r="P324" s="469" t="s">
        <v>25</v>
      </c>
      <c r="Q324" s="469" t="s">
        <v>25</v>
      </c>
      <c r="R324" s="382">
        <v>770.25</v>
      </c>
      <c r="S324" s="469" t="s">
        <v>25</v>
      </c>
      <c r="T324" s="469" t="s">
        <v>25</v>
      </c>
      <c r="U324" s="382">
        <v>410.8</v>
      </c>
      <c r="V324" s="379">
        <v>410.8</v>
      </c>
      <c r="W324" s="379">
        <v>770.25</v>
      </c>
    </row>
    <row r="325" spans="1:23" ht="15" thickBot="1" x14ac:dyDescent="0.4">
      <c r="A325" s="551"/>
      <c r="B325" s="429" t="s">
        <v>26</v>
      </c>
      <c r="C325" s="319">
        <v>71270</v>
      </c>
      <c r="D325" s="452">
        <v>352</v>
      </c>
      <c r="E325" s="666">
        <f>VLOOKUP(C325,'[1]2024 HB Fee Schedule'!$B:$F,5,FALSE)</f>
        <v>6910.9188999999997</v>
      </c>
      <c r="F325" s="485">
        <f t="shared" si="5"/>
        <v>3455.4594499999998</v>
      </c>
      <c r="G325" s="469" t="s">
        <v>25</v>
      </c>
      <c r="H325" s="469" t="s">
        <v>25</v>
      </c>
      <c r="I325" s="469" t="s">
        <v>25</v>
      </c>
      <c r="J325" s="469" t="s">
        <v>25</v>
      </c>
      <c r="K325" s="469" t="s">
        <v>25</v>
      </c>
      <c r="L325" s="469">
        <v>3951.9479999999999</v>
      </c>
      <c r="M325" s="469">
        <v>3356.364</v>
      </c>
      <c r="N325" s="469" t="s">
        <v>25</v>
      </c>
      <c r="O325" s="469" t="s">
        <v>25</v>
      </c>
      <c r="P325" s="469" t="s">
        <v>25</v>
      </c>
      <c r="Q325" s="469" t="s">
        <v>25</v>
      </c>
      <c r="R325" s="382">
        <v>4653</v>
      </c>
      <c r="S325" s="382">
        <v>4653</v>
      </c>
      <c r="T325" s="469" t="s">
        <v>25</v>
      </c>
      <c r="U325" s="382">
        <v>2481.6000000000004</v>
      </c>
      <c r="V325" s="379">
        <v>2481.6000000000004</v>
      </c>
      <c r="W325" s="379">
        <v>4653</v>
      </c>
    </row>
    <row r="326" spans="1:23" ht="43.4" customHeight="1" thickBot="1" x14ac:dyDescent="0.4">
      <c r="A326" s="550" t="s">
        <v>169</v>
      </c>
      <c r="B326" s="409" t="s">
        <v>59</v>
      </c>
      <c r="C326" s="408">
        <v>71275</v>
      </c>
      <c r="D326" s="652">
        <v>972</v>
      </c>
      <c r="E326" s="666">
        <v>1035.9000000000001</v>
      </c>
      <c r="F326" s="485">
        <f t="shared" si="5"/>
        <v>517.95000000000005</v>
      </c>
      <c r="G326" s="469" t="s">
        <v>25</v>
      </c>
      <c r="H326" s="469" t="s">
        <v>25</v>
      </c>
      <c r="I326" s="469" t="s">
        <v>25</v>
      </c>
      <c r="J326" s="469" t="s">
        <v>25</v>
      </c>
      <c r="K326" s="469" t="s">
        <v>25</v>
      </c>
      <c r="L326" s="469" t="s">
        <v>25</v>
      </c>
      <c r="M326" s="469" t="s">
        <v>25</v>
      </c>
      <c r="N326" s="469" t="s">
        <v>25</v>
      </c>
      <c r="O326" s="469" t="s">
        <v>25</v>
      </c>
      <c r="P326" s="469" t="s">
        <v>25</v>
      </c>
      <c r="Q326" s="469" t="s">
        <v>25</v>
      </c>
      <c r="R326" s="382">
        <v>834.25499999999988</v>
      </c>
      <c r="S326" s="469" t="s">
        <v>25</v>
      </c>
      <c r="T326" s="469" t="s">
        <v>25</v>
      </c>
      <c r="U326" s="382">
        <v>444.93599999999998</v>
      </c>
      <c r="V326" s="379">
        <v>444.93599999999998</v>
      </c>
      <c r="W326" s="379">
        <v>834.25499999999988</v>
      </c>
    </row>
    <row r="327" spans="1:23" ht="15" thickBot="1" x14ac:dyDescent="0.4">
      <c r="A327" s="551"/>
      <c r="B327" s="429" t="s">
        <v>26</v>
      </c>
      <c r="C327" s="319">
        <v>71275</v>
      </c>
      <c r="D327" s="452">
        <v>352</v>
      </c>
      <c r="E327" s="666">
        <f>VLOOKUP(C327,'[1]2024 HB Fee Schedule'!$B:$F,5,FALSE)</f>
        <v>7541.4128000000001</v>
      </c>
      <c r="F327" s="485">
        <f t="shared" si="5"/>
        <v>3770.7064</v>
      </c>
      <c r="G327" s="469" t="s">
        <v>25</v>
      </c>
      <c r="H327" s="469" t="s">
        <v>25</v>
      </c>
      <c r="I327" s="469" t="s">
        <v>25</v>
      </c>
      <c r="J327" s="469" t="s">
        <v>25</v>
      </c>
      <c r="K327" s="469" t="s">
        <v>25</v>
      </c>
      <c r="L327" s="469">
        <v>4312.49</v>
      </c>
      <c r="M327" s="469">
        <v>3662.57</v>
      </c>
      <c r="N327" s="469" t="s">
        <v>25</v>
      </c>
      <c r="O327" s="469" t="s">
        <v>25</v>
      </c>
      <c r="P327" s="469" t="s">
        <v>25</v>
      </c>
      <c r="Q327" s="469" t="s">
        <v>25</v>
      </c>
      <c r="R327" s="382">
        <v>5077.5</v>
      </c>
      <c r="S327" s="382">
        <v>5077.5</v>
      </c>
      <c r="T327" s="469" t="s">
        <v>25</v>
      </c>
      <c r="U327" s="382">
        <v>2708</v>
      </c>
      <c r="V327" s="379">
        <v>2708</v>
      </c>
      <c r="W327" s="379">
        <v>5077.5</v>
      </c>
    </row>
    <row r="328" spans="1:23" ht="15" thickBot="1" x14ac:dyDescent="0.4">
      <c r="A328" s="550" t="s">
        <v>170</v>
      </c>
      <c r="B328" s="409" t="s">
        <v>59</v>
      </c>
      <c r="C328" s="408">
        <v>72040</v>
      </c>
      <c r="D328" s="652">
        <v>972</v>
      </c>
      <c r="E328" s="666">
        <v>157.83000000000001</v>
      </c>
      <c r="F328" s="485">
        <f t="shared" si="5"/>
        <v>78.915000000000006</v>
      </c>
      <c r="G328" s="469" t="s">
        <v>25</v>
      </c>
      <c r="H328" s="469" t="s">
        <v>25</v>
      </c>
      <c r="I328" s="469" t="s">
        <v>25</v>
      </c>
      <c r="J328" s="469" t="s">
        <v>25</v>
      </c>
      <c r="K328" s="469" t="s">
        <v>25</v>
      </c>
      <c r="L328" s="469" t="s">
        <v>25</v>
      </c>
      <c r="M328" s="469" t="s">
        <v>25</v>
      </c>
      <c r="N328" s="469" t="s">
        <v>25</v>
      </c>
      <c r="O328" s="469" t="s">
        <v>25</v>
      </c>
      <c r="P328" s="469" t="s">
        <v>25</v>
      </c>
      <c r="Q328" s="469" t="s">
        <v>25</v>
      </c>
      <c r="R328" s="382">
        <v>158.25</v>
      </c>
      <c r="S328" s="469" t="s">
        <v>25</v>
      </c>
      <c r="T328" s="469" t="s">
        <v>25</v>
      </c>
      <c r="U328" s="382">
        <v>84.4</v>
      </c>
      <c r="V328" s="379">
        <v>84.4</v>
      </c>
      <c r="W328" s="379">
        <v>158.25</v>
      </c>
    </row>
    <row r="329" spans="1:23" ht="15" thickBot="1" x14ac:dyDescent="0.4">
      <c r="A329" s="551"/>
      <c r="B329" s="429" t="s">
        <v>26</v>
      </c>
      <c r="C329" s="319">
        <v>72040</v>
      </c>
      <c r="D329" s="454">
        <v>320</v>
      </c>
      <c r="E329" s="666">
        <f>VLOOKUP(C329,'[1]2024 HB Fee Schedule'!$B:$F,5,FALSE)</f>
        <v>604.86749999999995</v>
      </c>
      <c r="F329" s="485">
        <f t="shared" si="5"/>
        <v>302.43374999999997</v>
      </c>
      <c r="G329" s="469" t="s">
        <v>25</v>
      </c>
      <c r="H329" s="469" t="s">
        <v>25</v>
      </c>
      <c r="I329" s="469" t="s">
        <v>25</v>
      </c>
      <c r="J329" s="469" t="s">
        <v>25</v>
      </c>
      <c r="K329" s="469" t="s">
        <v>25</v>
      </c>
      <c r="L329" s="469">
        <v>345.89100000000002</v>
      </c>
      <c r="M329" s="469">
        <v>293.76300000000003</v>
      </c>
      <c r="N329" s="469" t="s">
        <v>25</v>
      </c>
      <c r="O329" s="469" t="s">
        <v>25</v>
      </c>
      <c r="P329" s="469" t="s">
        <v>25</v>
      </c>
      <c r="Q329" s="469" t="s">
        <v>25</v>
      </c>
      <c r="R329" s="382">
        <v>407.25</v>
      </c>
      <c r="S329" s="382">
        <v>407.25</v>
      </c>
      <c r="T329" s="469" t="s">
        <v>25</v>
      </c>
      <c r="U329" s="382">
        <v>217.20000000000002</v>
      </c>
      <c r="V329" s="379">
        <v>217.20000000000002</v>
      </c>
      <c r="W329" s="379">
        <v>407.25</v>
      </c>
    </row>
    <row r="330" spans="1:23" ht="15" thickBot="1" x14ac:dyDescent="0.4">
      <c r="A330" s="550" t="s">
        <v>171</v>
      </c>
      <c r="B330" s="409" t="s">
        <v>59</v>
      </c>
      <c r="C330" s="408">
        <v>72050</v>
      </c>
      <c r="D330" s="652">
        <v>972</v>
      </c>
      <c r="E330" s="666">
        <v>213.6</v>
      </c>
      <c r="F330" s="485">
        <f t="shared" si="5"/>
        <v>106.8</v>
      </c>
      <c r="G330" s="469" t="s">
        <v>25</v>
      </c>
      <c r="H330" s="469" t="s">
        <v>25</v>
      </c>
      <c r="I330" s="469" t="s">
        <v>25</v>
      </c>
      <c r="J330" s="469" t="s">
        <v>25</v>
      </c>
      <c r="K330" s="469" t="s">
        <v>25</v>
      </c>
      <c r="L330" s="469" t="s">
        <v>25</v>
      </c>
      <c r="M330" s="469" t="s">
        <v>25</v>
      </c>
      <c r="N330" s="469" t="s">
        <v>25</v>
      </c>
      <c r="O330" s="469" t="s">
        <v>25</v>
      </c>
      <c r="P330" s="469" t="s">
        <v>25</v>
      </c>
      <c r="Q330" s="469" t="s">
        <v>25</v>
      </c>
      <c r="R330" s="382">
        <v>174</v>
      </c>
      <c r="S330" s="469" t="s">
        <v>25</v>
      </c>
      <c r="T330" s="469" t="s">
        <v>25</v>
      </c>
      <c r="U330" s="382">
        <v>92.800000000000011</v>
      </c>
      <c r="V330" s="379">
        <v>92.800000000000011</v>
      </c>
      <c r="W330" s="379">
        <v>174</v>
      </c>
    </row>
    <row r="331" spans="1:23" ht="15" thickBot="1" x14ac:dyDescent="0.4">
      <c r="A331" s="551"/>
      <c r="B331" s="429" t="s">
        <v>26</v>
      </c>
      <c r="C331" s="319">
        <v>72050</v>
      </c>
      <c r="D331" s="454">
        <v>320</v>
      </c>
      <c r="E331" s="666">
        <f>VLOOKUP(C331,'[1]2024 HB Fee Schedule'!$B:$F,5,FALSE)</f>
        <v>802.04039999999998</v>
      </c>
      <c r="F331" s="485">
        <f t="shared" si="5"/>
        <v>401.02019999999999</v>
      </c>
      <c r="G331" s="469" t="s">
        <v>25</v>
      </c>
      <c r="H331" s="469" t="s">
        <v>25</v>
      </c>
      <c r="I331" s="469" t="s">
        <v>25</v>
      </c>
      <c r="J331" s="469" t="s">
        <v>25</v>
      </c>
      <c r="K331" s="469" t="s">
        <v>25</v>
      </c>
      <c r="L331" s="469">
        <v>458.64</v>
      </c>
      <c r="M331" s="469">
        <v>389.52000000000004</v>
      </c>
      <c r="N331" s="469" t="s">
        <v>25</v>
      </c>
      <c r="O331" s="469" t="s">
        <v>25</v>
      </c>
      <c r="P331" s="469" t="s">
        <v>25</v>
      </c>
      <c r="Q331" s="469" t="s">
        <v>25</v>
      </c>
      <c r="R331" s="382">
        <v>540</v>
      </c>
      <c r="S331" s="382">
        <v>540</v>
      </c>
      <c r="T331" s="469" t="s">
        <v>25</v>
      </c>
      <c r="U331" s="382">
        <v>288</v>
      </c>
      <c r="V331" s="379">
        <v>288</v>
      </c>
      <c r="W331" s="379">
        <v>540</v>
      </c>
    </row>
    <row r="332" spans="1:23" ht="15" thickBot="1" x14ac:dyDescent="0.4">
      <c r="A332" s="550" t="s">
        <v>172</v>
      </c>
      <c r="B332" s="409" t="s">
        <v>59</v>
      </c>
      <c r="C332" s="408">
        <v>72070</v>
      </c>
      <c r="D332" s="652">
        <v>972</v>
      </c>
      <c r="E332" s="666">
        <v>130.47</v>
      </c>
      <c r="F332" s="485">
        <f t="shared" si="5"/>
        <v>65.234999999999999</v>
      </c>
      <c r="G332" s="469" t="s">
        <v>25</v>
      </c>
      <c r="H332" s="469" t="s">
        <v>25</v>
      </c>
      <c r="I332" s="469" t="s">
        <v>25</v>
      </c>
      <c r="J332" s="469" t="s">
        <v>25</v>
      </c>
      <c r="K332" s="469" t="s">
        <v>25</v>
      </c>
      <c r="L332" s="469" t="s">
        <v>25</v>
      </c>
      <c r="M332" s="469" t="s">
        <v>25</v>
      </c>
      <c r="N332" s="469" t="s">
        <v>25</v>
      </c>
      <c r="O332" s="469" t="s">
        <v>25</v>
      </c>
      <c r="P332" s="469" t="s">
        <v>25</v>
      </c>
      <c r="Q332" s="469" t="s">
        <v>25</v>
      </c>
      <c r="R332" s="382">
        <v>159</v>
      </c>
      <c r="S332" s="469" t="s">
        <v>25</v>
      </c>
      <c r="T332" s="469" t="s">
        <v>25</v>
      </c>
      <c r="U332" s="382">
        <v>84.800000000000011</v>
      </c>
      <c r="V332" s="379">
        <v>84.800000000000011</v>
      </c>
      <c r="W332" s="379">
        <v>159</v>
      </c>
    </row>
    <row r="333" spans="1:23" ht="15" thickBot="1" x14ac:dyDescent="0.4">
      <c r="A333" s="551"/>
      <c r="B333" s="429" t="s">
        <v>26</v>
      </c>
      <c r="C333" s="319">
        <v>72070</v>
      </c>
      <c r="D333" s="454">
        <v>320</v>
      </c>
      <c r="E333" s="666">
        <f>VLOOKUP(C333,'[1]2024 HB Fee Schedule'!$B:$F,5,FALSE)</f>
        <v>515.75189999999998</v>
      </c>
      <c r="F333" s="485">
        <f t="shared" si="5"/>
        <v>257.87594999999999</v>
      </c>
      <c r="G333" s="469" t="s">
        <v>25</v>
      </c>
      <c r="H333" s="469" t="s">
        <v>25</v>
      </c>
      <c r="I333" s="469" t="s">
        <v>25</v>
      </c>
      <c r="J333" s="469" t="s">
        <v>25</v>
      </c>
      <c r="K333" s="469" t="s">
        <v>25</v>
      </c>
      <c r="L333" s="469">
        <v>294.93099999999998</v>
      </c>
      <c r="M333" s="469">
        <v>250.483</v>
      </c>
      <c r="N333" s="469" t="s">
        <v>25</v>
      </c>
      <c r="O333" s="469" t="s">
        <v>25</v>
      </c>
      <c r="P333" s="469" t="s">
        <v>25</v>
      </c>
      <c r="Q333" s="469" t="s">
        <v>25</v>
      </c>
      <c r="R333" s="382">
        <v>347.25</v>
      </c>
      <c r="S333" s="382">
        <v>347.25</v>
      </c>
      <c r="T333" s="469" t="s">
        <v>25</v>
      </c>
      <c r="U333" s="382">
        <v>185.20000000000002</v>
      </c>
      <c r="V333" s="379">
        <v>185.20000000000002</v>
      </c>
      <c r="W333" s="379">
        <v>347.25</v>
      </c>
    </row>
    <row r="334" spans="1:23" ht="15" thickBot="1" x14ac:dyDescent="0.4">
      <c r="A334" s="550" t="s">
        <v>173</v>
      </c>
      <c r="B334" s="409" t="s">
        <v>59</v>
      </c>
      <c r="C334" s="408">
        <v>72072</v>
      </c>
      <c r="D334" s="652">
        <v>972</v>
      </c>
      <c r="E334" s="666">
        <v>156.12</v>
      </c>
      <c r="F334" s="485">
        <f t="shared" si="5"/>
        <v>78.06</v>
      </c>
      <c r="G334" s="469" t="s">
        <v>25</v>
      </c>
      <c r="H334" s="469" t="s">
        <v>25</v>
      </c>
      <c r="I334" s="469" t="s">
        <v>25</v>
      </c>
      <c r="J334" s="469" t="s">
        <v>25</v>
      </c>
      <c r="K334" s="469" t="s">
        <v>25</v>
      </c>
      <c r="L334" s="469" t="s">
        <v>25</v>
      </c>
      <c r="M334" s="469" t="s">
        <v>25</v>
      </c>
      <c r="N334" s="469" t="s">
        <v>25</v>
      </c>
      <c r="O334" s="469" t="s">
        <v>25</v>
      </c>
      <c r="P334" s="469" t="s">
        <v>25</v>
      </c>
      <c r="Q334" s="469" t="s">
        <v>25</v>
      </c>
      <c r="R334" s="382">
        <v>103.6575</v>
      </c>
      <c r="S334" s="469" t="s">
        <v>25</v>
      </c>
      <c r="T334" s="469" t="s">
        <v>25</v>
      </c>
      <c r="U334" s="382">
        <v>55.284000000000006</v>
      </c>
      <c r="V334" s="379">
        <v>55.284000000000006</v>
      </c>
      <c r="W334" s="379">
        <v>103.6575</v>
      </c>
    </row>
    <row r="335" spans="1:23" ht="15" thickBot="1" x14ac:dyDescent="0.4">
      <c r="A335" s="549"/>
      <c r="B335" s="412" t="s">
        <v>26</v>
      </c>
      <c r="C335" s="389">
        <v>72072</v>
      </c>
      <c r="D335" s="454">
        <v>320</v>
      </c>
      <c r="E335" s="666">
        <f>VLOOKUP(C335,'[1]2024 HB Fee Schedule'!$B:$F,5,FALSE)</f>
        <v>593.73320000000001</v>
      </c>
      <c r="F335" s="485">
        <f t="shared" si="5"/>
        <v>296.86660000000001</v>
      </c>
      <c r="G335" s="469" t="s">
        <v>25</v>
      </c>
      <c r="H335" s="469" t="s">
        <v>25</v>
      </c>
      <c r="I335" s="469" t="s">
        <v>25</v>
      </c>
      <c r="J335" s="469" t="s">
        <v>25</v>
      </c>
      <c r="K335" s="469" t="s">
        <v>25</v>
      </c>
      <c r="L335" s="469">
        <v>339.52100000000002</v>
      </c>
      <c r="M335" s="469">
        <v>288.35300000000001</v>
      </c>
      <c r="N335" s="469" t="s">
        <v>25</v>
      </c>
      <c r="O335" s="469" t="s">
        <v>25</v>
      </c>
      <c r="P335" s="469" t="s">
        <v>25</v>
      </c>
      <c r="Q335" s="469" t="s">
        <v>25</v>
      </c>
      <c r="R335" s="382">
        <v>399.75</v>
      </c>
      <c r="S335" s="382">
        <v>399.75</v>
      </c>
      <c r="T335" s="469" t="s">
        <v>25</v>
      </c>
      <c r="U335" s="382">
        <v>213.20000000000002</v>
      </c>
      <c r="V335" s="379">
        <v>213.20000000000002</v>
      </c>
      <c r="W335" s="379">
        <v>399.75</v>
      </c>
    </row>
    <row r="336" spans="1:23" ht="15" thickBot="1" x14ac:dyDescent="0.4">
      <c r="A336" s="550" t="s">
        <v>174</v>
      </c>
      <c r="B336" s="409" t="s">
        <v>59</v>
      </c>
      <c r="C336" s="408">
        <v>72100</v>
      </c>
      <c r="D336" s="652">
        <v>972</v>
      </c>
      <c r="E336" s="666">
        <v>159.21</v>
      </c>
      <c r="F336" s="485">
        <f t="shared" si="5"/>
        <v>79.605000000000004</v>
      </c>
      <c r="G336" s="469" t="s">
        <v>25</v>
      </c>
      <c r="H336" s="469" t="s">
        <v>25</v>
      </c>
      <c r="I336" s="469" t="s">
        <v>25</v>
      </c>
      <c r="J336" s="469" t="s">
        <v>25</v>
      </c>
      <c r="K336" s="469" t="s">
        <v>25</v>
      </c>
      <c r="L336" s="469" t="s">
        <v>25</v>
      </c>
      <c r="M336" s="469" t="s">
        <v>25</v>
      </c>
      <c r="N336" s="469" t="s">
        <v>25</v>
      </c>
      <c r="O336" s="469" t="s">
        <v>25</v>
      </c>
      <c r="P336" s="469" t="s">
        <v>25</v>
      </c>
      <c r="Q336" s="469" t="s">
        <v>25</v>
      </c>
      <c r="R336" s="382">
        <v>160.5</v>
      </c>
      <c r="S336" s="469" t="s">
        <v>25</v>
      </c>
      <c r="T336" s="469" t="s">
        <v>25</v>
      </c>
      <c r="U336" s="382">
        <v>85.600000000000009</v>
      </c>
      <c r="V336" s="379">
        <v>85.600000000000009</v>
      </c>
      <c r="W336" s="379">
        <v>160.5</v>
      </c>
    </row>
    <row r="337" spans="1:23" ht="15" thickBot="1" x14ac:dyDescent="0.4">
      <c r="A337" s="551"/>
      <c r="B337" s="429" t="s">
        <v>26</v>
      </c>
      <c r="C337" s="319">
        <v>72100</v>
      </c>
      <c r="D337" s="452">
        <v>320</v>
      </c>
      <c r="E337" s="666">
        <f>VLOOKUP(C337,'[1]2024 HB Fee Schedule'!$B:$F,5,FALSE)</f>
        <v>650.548</v>
      </c>
      <c r="F337" s="485">
        <f t="shared" si="5"/>
        <v>325.274</v>
      </c>
      <c r="G337" s="469" t="s">
        <v>25</v>
      </c>
      <c r="H337" s="469" t="s">
        <v>25</v>
      </c>
      <c r="I337" s="469" t="s">
        <v>25</v>
      </c>
      <c r="J337" s="469" t="s">
        <v>25</v>
      </c>
      <c r="K337" s="469" t="s">
        <v>25</v>
      </c>
      <c r="L337" s="469">
        <v>372.00799999999998</v>
      </c>
      <c r="M337" s="469">
        <v>315.94400000000002</v>
      </c>
      <c r="N337" s="469" t="s">
        <v>25</v>
      </c>
      <c r="O337" s="469" t="s">
        <v>25</v>
      </c>
      <c r="P337" s="469" t="s">
        <v>25</v>
      </c>
      <c r="Q337" s="469" t="s">
        <v>25</v>
      </c>
      <c r="R337" s="382">
        <v>438</v>
      </c>
      <c r="S337" s="382">
        <v>438</v>
      </c>
      <c r="T337" s="469" t="s">
        <v>25</v>
      </c>
      <c r="U337" s="382">
        <v>233.60000000000002</v>
      </c>
      <c r="V337" s="379">
        <v>233.60000000000002</v>
      </c>
      <c r="W337" s="379">
        <v>438</v>
      </c>
    </row>
    <row r="338" spans="1:23" ht="15" thickBot="1" x14ac:dyDescent="0.4">
      <c r="A338" s="550" t="s">
        <v>175</v>
      </c>
      <c r="B338" s="409" t="s">
        <v>59</v>
      </c>
      <c r="C338" s="408">
        <v>72110</v>
      </c>
      <c r="D338" s="652">
        <v>972</v>
      </c>
      <c r="E338" s="666">
        <v>205.53</v>
      </c>
      <c r="F338" s="485">
        <f t="shared" si="5"/>
        <v>102.765</v>
      </c>
      <c r="G338" s="469" t="s">
        <v>25</v>
      </c>
      <c r="H338" s="469" t="s">
        <v>25</v>
      </c>
      <c r="I338" s="469" t="s">
        <v>25</v>
      </c>
      <c r="J338" s="469" t="s">
        <v>25</v>
      </c>
      <c r="K338" s="469" t="s">
        <v>25</v>
      </c>
      <c r="L338" s="469" t="s">
        <v>25</v>
      </c>
      <c r="M338" s="469" t="s">
        <v>25</v>
      </c>
      <c r="N338" s="469" t="s">
        <v>25</v>
      </c>
      <c r="O338" s="469" t="s">
        <v>25</v>
      </c>
      <c r="P338" s="469" t="s">
        <v>25</v>
      </c>
      <c r="Q338" s="469" t="s">
        <v>25</v>
      </c>
      <c r="R338" s="382">
        <v>179.25</v>
      </c>
      <c r="S338" s="469" t="s">
        <v>25</v>
      </c>
      <c r="T338" s="469" t="s">
        <v>25</v>
      </c>
      <c r="U338" s="382">
        <v>95.600000000000009</v>
      </c>
      <c r="V338" s="379">
        <v>95.600000000000009</v>
      </c>
      <c r="W338" s="379">
        <v>179.25</v>
      </c>
    </row>
    <row r="339" spans="1:23" ht="15" thickBot="1" x14ac:dyDescent="0.4">
      <c r="A339" s="551"/>
      <c r="B339" s="429" t="s">
        <v>26</v>
      </c>
      <c r="C339" s="319">
        <v>72110</v>
      </c>
      <c r="D339" s="452">
        <v>320</v>
      </c>
      <c r="E339" s="666">
        <f>VLOOKUP(C339,'[1]2024 HB Fee Schedule'!$B:$F,5,FALSE)</f>
        <v>835.46389999999997</v>
      </c>
      <c r="F339" s="485">
        <f t="shared" si="5"/>
        <v>417.73194999999998</v>
      </c>
      <c r="G339" s="469" t="s">
        <v>25</v>
      </c>
      <c r="H339" s="469" t="s">
        <v>25</v>
      </c>
      <c r="I339" s="469" t="s">
        <v>25</v>
      </c>
      <c r="J339" s="469" t="s">
        <v>25</v>
      </c>
      <c r="K339" s="469" t="s">
        <v>25</v>
      </c>
      <c r="L339" s="469">
        <v>477.75</v>
      </c>
      <c r="M339" s="469">
        <v>405.75</v>
      </c>
      <c r="N339" s="469" t="s">
        <v>25</v>
      </c>
      <c r="O339" s="469" t="s">
        <v>25</v>
      </c>
      <c r="P339" s="469" t="s">
        <v>25</v>
      </c>
      <c r="Q339" s="469" t="s">
        <v>25</v>
      </c>
      <c r="R339" s="382">
        <v>562.5</v>
      </c>
      <c r="S339" s="382">
        <v>562.5</v>
      </c>
      <c r="T339" s="469" t="s">
        <v>25</v>
      </c>
      <c r="U339" s="382">
        <v>300</v>
      </c>
      <c r="V339" s="379">
        <v>300</v>
      </c>
      <c r="W339" s="379">
        <v>562.5</v>
      </c>
    </row>
    <row r="340" spans="1:23" ht="15" thickBot="1" x14ac:dyDescent="0.4">
      <c r="A340" s="550" t="s">
        <v>176</v>
      </c>
      <c r="B340" s="409" t="s">
        <v>59</v>
      </c>
      <c r="C340" s="408">
        <v>72125</v>
      </c>
      <c r="D340" s="652">
        <v>972</v>
      </c>
      <c r="E340" s="666">
        <v>527.16</v>
      </c>
      <c r="F340" s="485">
        <f t="shared" si="5"/>
        <v>263.58</v>
      </c>
      <c r="G340" s="469" t="s">
        <v>25</v>
      </c>
      <c r="H340" s="469" t="s">
        <v>25</v>
      </c>
      <c r="I340" s="469" t="s">
        <v>25</v>
      </c>
      <c r="J340" s="469" t="s">
        <v>25</v>
      </c>
      <c r="K340" s="469" t="s">
        <v>25</v>
      </c>
      <c r="L340" s="469" t="s">
        <v>25</v>
      </c>
      <c r="M340" s="469" t="s">
        <v>25</v>
      </c>
      <c r="N340" s="469" t="s">
        <v>25</v>
      </c>
      <c r="O340" s="469" t="s">
        <v>25</v>
      </c>
      <c r="P340" s="469" t="s">
        <v>25</v>
      </c>
      <c r="Q340" s="469" t="s">
        <v>25</v>
      </c>
      <c r="R340" s="382">
        <v>471.71250000000003</v>
      </c>
      <c r="S340" s="469" t="s">
        <v>25</v>
      </c>
      <c r="T340" s="469" t="s">
        <v>25</v>
      </c>
      <c r="U340" s="382">
        <v>251.58000000000004</v>
      </c>
      <c r="V340" s="379">
        <v>251.58000000000004</v>
      </c>
      <c r="W340" s="379">
        <v>471.71250000000003</v>
      </c>
    </row>
    <row r="341" spans="1:23" ht="15" thickBot="1" x14ac:dyDescent="0.4">
      <c r="A341" s="551"/>
      <c r="B341" s="429" t="s">
        <v>26</v>
      </c>
      <c r="C341" s="319">
        <v>72125</v>
      </c>
      <c r="D341" s="452">
        <v>352</v>
      </c>
      <c r="E341" s="666">
        <f>VLOOKUP(C341,'[1]2024 HB Fee Schedule'!$B:$F,5,FALSE)</f>
        <v>4635.1235999999999</v>
      </c>
      <c r="F341" s="485">
        <f t="shared" si="5"/>
        <v>2317.5617999999999</v>
      </c>
      <c r="G341" s="469" t="s">
        <v>25</v>
      </c>
      <c r="H341" s="469" t="s">
        <v>25</v>
      </c>
      <c r="I341" s="469" t="s">
        <v>25</v>
      </c>
      <c r="J341" s="469" t="s">
        <v>25</v>
      </c>
      <c r="K341" s="469" t="s">
        <v>25</v>
      </c>
      <c r="L341" s="469">
        <v>2650.5570000000002</v>
      </c>
      <c r="M341" s="469">
        <v>2251.1010000000001</v>
      </c>
      <c r="N341" s="469" t="s">
        <v>25</v>
      </c>
      <c r="O341" s="469" t="s">
        <v>25</v>
      </c>
      <c r="P341" s="469" t="s">
        <v>25</v>
      </c>
      <c r="Q341" s="469" t="s">
        <v>25</v>
      </c>
      <c r="R341" s="382">
        <v>3120.75</v>
      </c>
      <c r="S341" s="382">
        <v>3120.75</v>
      </c>
      <c r="T341" s="469" t="s">
        <v>25</v>
      </c>
      <c r="U341" s="382">
        <v>1664.4</v>
      </c>
      <c r="V341" s="379">
        <v>1664.4</v>
      </c>
      <c r="W341" s="379">
        <v>3120.75</v>
      </c>
    </row>
    <row r="342" spans="1:23" ht="15" thickBot="1" x14ac:dyDescent="0.4">
      <c r="A342" s="550" t="s">
        <v>177</v>
      </c>
      <c r="B342" s="409" t="s">
        <v>59</v>
      </c>
      <c r="C342" s="408">
        <v>72128</v>
      </c>
      <c r="D342" s="652">
        <v>972</v>
      </c>
      <c r="E342" s="666">
        <v>527.16</v>
      </c>
      <c r="F342" s="485">
        <f t="shared" si="5"/>
        <v>263.58</v>
      </c>
      <c r="G342" s="469" t="s">
        <v>25</v>
      </c>
      <c r="H342" s="469" t="s">
        <v>25</v>
      </c>
      <c r="I342" s="469" t="s">
        <v>25</v>
      </c>
      <c r="J342" s="469" t="s">
        <v>25</v>
      </c>
      <c r="K342" s="469" t="s">
        <v>25</v>
      </c>
      <c r="L342" s="469" t="s">
        <v>25</v>
      </c>
      <c r="M342" s="469" t="s">
        <v>25</v>
      </c>
      <c r="N342" s="469" t="s">
        <v>25</v>
      </c>
      <c r="O342" s="469" t="s">
        <v>25</v>
      </c>
      <c r="P342" s="469" t="s">
        <v>25</v>
      </c>
      <c r="Q342" s="469" t="s">
        <v>25</v>
      </c>
      <c r="R342" s="382">
        <v>463.45500000000004</v>
      </c>
      <c r="S342" s="469" t="s">
        <v>25</v>
      </c>
      <c r="T342" s="469" t="s">
        <v>25</v>
      </c>
      <c r="U342" s="382">
        <v>247.17600000000004</v>
      </c>
      <c r="V342" s="379">
        <v>247.17600000000004</v>
      </c>
      <c r="W342" s="379">
        <v>463.45500000000004</v>
      </c>
    </row>
    <row r="343" spans="1:23" ht="15" thickBot="1" x14ac:dyDescent="0.4">
      <c r="A343" s="551"/>
      <c r="B343" s="429" t="s">
        <v>26</v>
      </c>
      <c r="C343" s="319">
        <v>72128</v>
      </c>
      <c r="D343" s="452">
        <v>352</v>
      </c>
      <c r="E343" s="666">
        <f>VLOOKUP(C343,'[1]2024 HB Fee Schedule'!$B:$F,5,FALSE)</f>
        <v>4107.1147000000001</v>
      </c>
      <c r="F343" s="485">
        <f t="shared" si="5"/>
        <v>2053.55735</v>
      </c>
      <c r="G343" s="469" t="s">
        <v>25</v>
      </c>
      <c r="H343" s="469" t="s">
        <v>25</v>
      </c>
      <c r="I343" s="469" t="s">
        <v>25</v>
      </c>
      <c r="J343" s="469" t="s">
        <v>25</v>
      </c>
      <c r="K343" s="469" t="s">
        <v>25</v>
      </c>
      <c r="L343" s="469">
        <v>2348.6190000000001</v>
      </c>
      <c r="M343" s="469">
        <v>1994.6670000000001</v>
      </c>
      <c r="N343" s="469" t="s">
        <v>25</v>
      </c>
      <c r="O343" s="469" t="s">
        <v>25</v>
      </c>
      <c r="P343" s="469" t="s">
        <v>25</v>
      </c>
      <c r="Q343" s="469" t="s">
        <v>25</v>
      </c>
      <c r="R343" s="382">
        <v>2765.25</v>
      </c>
      <c r="S343" s="382">
        <v>2765.25</v>
      </c>
      <c r="T343" s="469" t="s">
        <v>25</v>
      </c>
      <c r="U343" s="382">
        <v>1474.8000000000002</v>
      </c>
      <c r="V343" s="379">
        <v>1474.8000000000002</v>
      </c>
      <c r="W343" s="379">
        <v>2765.25</v>
      </c>
    </row>
    <row r="344" spans="1:23" ht="29.15" customHeight="1" thickBot="1" x14ac:dyDescent="0.4">
      <c r="A344" s="549" t="s">
        <v>178</v>
      </c>
      <c r="B344" s="409" t="s">
        <v>59</v>
      </c>
      <c r="C344" s="408">
        <v>72129</v>
      </c>
      <c r="D344" s="652">
        <v>972</v>
      </c>
      <c r="E344" s="666">
        <v>692.88</v>
      </c>
      <c r="F344" s="485">
        <f t="shared" si="5"/>
        <v>346.44</v>
      </c>
      <c r="G344" s="469" t="s">
        <v>25</v>
      </c>
      <c r="H344" s="469" t="s">
        <v>25</v>
      </c>
      <c r="I344" s="469" t="s">
        <v>25</v>
      </c>
      <c r="J344" s="469" t="s">
        <v>25</v>
      </c>
      <c r="K344" s="469" t="s">
        <v>25</v>
      </c>
      <c r="L344" s="469" t="s">
        <v>25</v>
      </c>
      <c r="M344" s="469" t="s">
        <v>25</v>
      </c>
      <c r="N344" s="469" t="s">
        <v>25</v>
      </c>
      <c r="O344" s="469" t="s">
        <v>25</v>
      </c>
      <c r="P344" s="469" t="s">
        <v>25</v>
      </c>
      <c r="Q344" s="469" t="s">
        <v>25</v>
      </c>
      <c r="R344" s="382">
        <v>661.31999999999994</v>
      </c>
      <c r="S344" s="469" t="s">
        <v>25</v>
      </c>
      <c r="T344" s="469" t="s">
        <v>25</v>
      </c>
      <c r="U344" s="382">
        <v>352.70400000000001</v>
      </c>
      <c r="V344" s="379">
        <v>352.70400000000001</v>
      </c>
      <c r="W344" s="379">
        <v>661.31999999999994</v>
      </c>
    </row>
    <row r="345" spans="1:23" ht="15" thickBot="1" x14ac:dyDescent="0.4">
      <c r="A345" s="549"/>
      <c r="B345" s="412" t="s">
        <v>26</v>
      </c>
      <c r="C345" s="389">
        <v>72129</v>
      </c>
      <c r="D345" s="452">
        <v>352</v>
      </c>
      <c r="E345" s="666">
        <f>VLOOKUP(C345,'[1]2024 HB Fee Schedule'!$B:$F,5,FALSE)</f>
        <v>5397.0661</v>
      </c>
      <c r="F345" s="485">
        <f t="shared" si="5"/>
        <v>2698.53305</v>
      </c>
      <c r="G345" s="469" t="s">
        <v>25</v>
      </c>
      <c r="H345" s="469" t="s">
        <v>25</v>
      </c>
      <c r="I345" s="469" t="s">
        <v>25</v>
      </c>
      <c r="J345" s="469" t="s">
        <v>25</v>
      </c>
      <c r="K345" s="469" t="s">
        <v>25</v>
      </c>
      <c r="L345" s="469">
        <v>3086.2649999999999</v>
      </c>
      <c r="M345" s="469">
        <v>2621.145</v>
      </c>
      <c r="N345" s="469" t="s">
        <v>25</v>
      </c>
      <c r="O345" s="469" t="s">
        <v>25</v>
      </c>
      <c r="P345" s="469" t="s">
        <v>25</v>
      </c>
      <c r="Q345" s="469" t="s">
        <v>25</v>
      </c>
      <c r="R345" s="382">
        <v>3633.75</v>
      </c>
      <c r="S345" s="382">
        <v>3633.75</v>
      </c>
      <c r="T345" s="469" t="s">
        <v>25</v>
      </c>
      <c r="U345" s="382">
        <v>1938</v>
      </c>
      <c r="V345" s="379">
        <v>1938</v>
      </c>
      <c r="W345" s="379">
        <v>3633.75</v>
      </c>
    </row>
    <row r="346" spans="1:23" ht="15" thickBot="1" x14ac:dyDescent="0.4">
      <c r="A346" s="550" t="s">
        <v>179</v>
      </c>
      <c r="B346" s="409" t="s">
        <v>59</v>
      </c>
      <c r="C346" s="408">
        <v>72131</v>
      </c>
      <c r="D346" s="652">
        <v>972</v>
      </c>
      <c r="E346" s="666">
        <v>524.37</v>
      </c>
      <c r="F346" s="485">
        <f t="shared" si="5"/>
        <v>262.185</v>
      </c>
      <c r="G346" s="469" t="s">
        <v>25</v>
      </c>
      <c r="H346" s="469" t="s">
        <v>25</v>
      </c>
      <c r="I346" s="469" t="s">
        <v>25</v>
      </c>
      <c r="J346" s="469" t="s">
        <v>25</v>
      </c>
      <c r="K346" s="469" t="s">
        <v>25</v>
      </c>
      <c r="L346" s="469" t="s">
        <v>25</v>
      </c>
      <c r="M346" s="469" t="s">
        <v>25</v>
      </c>
      <c r="N346" s="469" t="s">
        <v>25</v>
      </c>
      <c r="O346" s="469" t="s">
        <v>25</v>
      </c>
      <c r="P346" s="469" t="s">
        <v>25</v>
      </c>
      <c r="Q346" s="469" t="s">
        <v>25</v>
      </c>
      <c r="R346" s="382">
        <v>463.45500000000004</v>
      </c>
      <c r="S346" s="469" t="s">
        <v>25</v>
      </c>
      <c r="T346" s="469" t="s">
        <v>25</v>
      </c>
      <c r="U346" s="382">
        <v>247.17600000000004</v>
      </c>
      <c r="V346" s="379">
        <v>247.17600000000004</v>
      </c>
      <c r="W346" s="379">
        <v>463.45500000000004</v>
      </c>
    </row>
    <row r="347" spans="1:23" ht="15" thickBot="1" x14ac:dyDescent="0.4">
      <c r="A347" s="549"/>
      <c r="B347" s="412" t="s">
        <v>26</v>
      </c>
      <c r="C347" s="389">
        <v>72131</v>
      </c>
      <c r="D347" s="452">
        <v>352</v>
      </c>
      <c r="E347" s="666">
        <f>VLOOKUP(C347,'[1]2024 HB Fee Schedule'!$B:$F,5,FALSE)</f>
        <v>4303.1648999999998</v>
      </c>
      <c r="F347" s="485">
        <f t="shared" si="5"/>
        <v>2151.5824499999999</v>
      </c>
      <c r="G347" s="469" t="s">
        <v>25</v>
      </c>
      <c r="H347" s="469" t="s">
        <v>25</v>
      </c>
      <c r="I347" s="469" t="s">
        <v>25</v>
      </c>
      <c r="J347" s="469" t="s">
        <v>25</v>
      </c>
      <c r="K347" s="469" t="s">
        <v>25</v>
      </c>
      <c r="L347" s="469">
        <v>2460.7310000000002</v>
      </c>
      <c r="M347" s="469">
        <v>2089.8830000000003</v>
      </c>
      <c r="N347" s="469" t="s">
        <v>25</v>
      </c>
      <c r="O347" s="469" t="s">
        <v>25</v>
      </c>
      <c r="P347" s="469" t="s">
        <v>25</v>
      </c>
      <c r="Q347" s="469" t="s">
        <v>25</v>
      </c>
      <c r="R347" s="382">
        <v>2897.25</v>
      </c>
      <c r="S347" s="382">
        <v>2897.25</v>
      </c>
      <c r="T347" s="469" t="s">
        <v>25</v>
      </c>
      <c r="U347" s="382">
        <v>1545.2</v>
      </c>
      <c r="V347" s="379">
        <v>1545.2</v>
      </c>
      <c r="W347" s="379">
        <v>2897.25</v>
      </c>
    </row>
    <row r="348" spans="1:23" ht="29.15" customHeight="1" thickBot="1" x14ac:dyDescent="0.4">
      <c r="A348" s="550" t="s">
        <v>180</v>
      </c>
      <c r="B348" s="409" t="s">
        <v>59</v>
      </c>
      <c r="C348" s="408">
        <v>72132</v>
      </c>
      <c r="D348" s="652">
        <v>972</v>
      </c>
      <c r="E348" s="666">
        <v>689.61</v>
      </c>
      <c r="F348" s="485">
        <f t="shared" si="5"/>
        <v>344.80500000000001</v>
      </c>
      <c r="G348" s="469" t="s">
        <v>25</v>
      </c>
      <c r="H348" s="469" t="s">
        <v>25</v>
      </c>
      <c r="I348" s="469" t="s">
        <v>25</v>
      </c>
      <c r="J348" s="469" t="s">
        <v>25</v>
      </c>
      <c r="K348" s="469" t="s">
        <v>25</v>
      </c>
      <c r="L348" s="469" t="s">
        <v>25</v>
      </c>
      <c r="M348" s="469" t="s">
        <v>25</v>
      </c>
      <c r="N348" s="469" t="s">
        <v>25</v>
      </c>
      <c r="O348" s="469" t="s">
        <v>25</v>
      </c>
      <c r="P348" s="469" t="s">
        <v>25</v>
      </c>
      <c r="Q348" s="469" t="s">
        <v>25</v>
      </c>
      <c r="R348" s="382">
        <v>705.75</v>
      </c>
      <c r="S348" s="469" t="s">
        <v>25</v>
      </c>
      <c r="T348" s="469" t="s">
        <v>25</v>
      </c>
      <c r="U348" s="382">
        <v>376.40000000000003</v>
      </c>
      <c r="V348" s="379">
        <v>376.40000000000003</v>
      </c>
      <c r="W348" s="379">
        <v>705.75</v>
      </c>
    </row>
    <row r="349" spans="1:23" ht="15" thickBot="1" x14ac:dyDescent="0.4">
      <c r="A349" s="551"/>
      <c r="B349" s="429" t="s">
        <v>26</v>
      </c>
      <c r="C349" s="319">
        <v>72132</v>
      </c>
      <c r="D349" s="452">
        <v>352</v>
      </c>
      <c r="E349" s="666">
        <f>VLOOKUP(C349,'[1]2024 HB Fee Schedule'!$B:$F,5,FALSE)</f>
        <v>5199.8931999999995</v>
      </c>
      <c r="F349" s="485">
        <f t="shared" si="5"/>
        <v>2599.9465999999998</v>
      </c>
      <c r="G349" s="469" t="s">
        <v>25</v>
      </c>
      <c r="H349" s="469" t="s">
        <v>25</v>
      </c>
      <c r="I349" s="469" t="s">
        <v>25</v>
      </c>
      <c r="J349" s="469" t="s">
        <v>25</v>
      </c>
      <c r="K349" s="469" t="s">
        <v>25</v>
      </c>
      <c r="L349" s="469">
        <v>2973.5160000000001</v>
      </c>
      <c r="M349" s="469">
        <v>2525.3880000000004</v>
      </c>
      <c r="N349" s="469" t="s">
        <v>25</v>
      </c>
      <c r="O349" s="469" t="s">
        <v>25</v>
      </c>
      <c r="P349" s="469" t="s">
        <v>25</v>
      </c>
      <c r="Q349" s="469" t="s">
        <v>25</v>
      </c>
      <c r="R349" s="382">
        <v>3501</v>
      </c>
      <c r="S349" s="382">
        <v>3501</v>
      </c>
      <c r="T349" s="469" t="s">
        <v>25</v>
      </c>
      <c r="U349" s="382">
        <v>1867.2</v>
      </c>
      <c r="V349" s="379">
        <v>1867.2</v>
      </c>
      <c r="W349" s="379">
        <v>3501</v>
      </c>
    </row>
    <row r="350" spans="1:23" ht="43.4" customHeight="1" thickBot="1" x14ac:dyDescent="0.4">
      <c r="A350" s="550" t="s">
        <v>181</v>
      </c>
      <c r="B350" s="409" t="s">
        <v>59</v>
      </c>
      <c r="C350" s="408">
        <v>72133</v>
      </c>
      <c r="D350" s="652">
        <v>972</v>
      </c>
      <c r="E350" s="666">
        <v>814.32</v>
      </c>
      <c r="F350" s="485">
        <f t="shared" si="5"/>
        <v>407.16</v>
      </c>
      <c r="G350" s="469" t="s">
        <v>25</v>
      </c>
      <c r="H350" s="469" t="s">
        <v>25</v>
      </c>
      <c r="I350" s="469" t="s">
        <v>25</v>
      </c>
      <c r="J350" s="469" t="s">
        <v>25</v>
      </c>
      <c r="K350" s="469" t="s">
        <v>25</v>
      </c>
      <c r="L350" s="469" t="s">
        <v>25</v>
      </c>
      <c r="M350" s="469" t="s">
        <v>25</v>
      </c>
      <c r="N350" s="469" t="s">
        <v>25</v>
      </c>
      <c r="O350" s="469" t="s">
        <v>25</v>
      </c>
      <c r="P350" s="469" t="s">
        <v>25</v>
      </c>
      <c r="Q350" s="469" t="s">
        <v>25</v>
      </c>
      <c r="R350" s="382">
        <v>763.8075</v>
      </c>
      <c r="S350" s="469" t="s">
        <v>25</v>
      </c>
      <c r="T350" s="469" t="s">
        <v>25</v>
      </c>
      <c r="U350" s="382">
        <v>407.36400000000003</v>
      </c>
      <c r="V350" s="379">
        <v>407.36400000000003</v>
      </c>
      <c r="W350" s="379">
        <v>763.8075</v>
      </c>
    </row>
    <row r="351" spans="1:23" ht="15" thickBot="1" x14ac:dyDescent="0.4">
      <c r="A351" s="551"/>
      <c r="B351" s="429" t="s">
        <v>26</v>
      </c>
      <c r="C351" s="319">
        <v>72133</v>
      </c>
      <c r="D351" s="452">
        <v>352</v>
      </c>
      <c r="E351" s="666">
        <f>VLOOKUP(C351,'[1]2024 HB Fee Schedule'!$B:$F,5,FALSE)</f>
        <v>6091.0492000000004</v>
      </c>
      <c r="F351" s="485">
        <f t="shared" si="5"/>
        <v>3045.5246000000002</v>
      </c>
      <c r="G351" s="469" t="s">
        <v>25</v>
      </c>
      <c r="H351" s="469" t="s">
        <v>25</v>
      </c>
      <c r="I351" s="469" t="s">
        <v>25</v>
      </c>
      <c r="J351" s="469" t="s">
        <v>25</v>
      </c>
      <c r="K351" s="469" t="s">
        <v>25</v>
      </c>
      <c r="L351" s="469">
        <v>3483.116</v>
      </c>
      <c r="M351" s="469">
        <v>2958.1880000000001</v>
      </c>
      <c r="N351" s="469" t="s">
        <v>25</v>
      </c>
      <c r="O351" s="469" t="s">
        <v>25</v>
      </c>
      <c r="P351" s="469" t="s">
        <v>25</v>
      </c>
      <c r="Q351" s="469" t="s">
        <v>25</v>
      </c>
      <c r="R351" s="382">
        <v>4101</v>
      </c>
      <c r="S351" s="382">
        <v>4101</v>
      </c>
      <c r="T351" s="469" t="s">
        <v>25</v>
      </c>
      <c r="U351" s="382">
        <v>2187.2000000000003</v>
      </c>
      <c r="V351" s="379">
        <v>2187.2000000000003</v>
      </c>
      <c r="W351" s="379">
        <v>4101</v>
      </c>
    </row>
    <row r="352" spans="1:23" ht="29.15" customHeight="1" thickBot="1" x14ac:dyDescent="0.4">
      <c r="A352" s="549" t="s">
        <v>182</v>
      </c>
      <c r="B352" s="409" t="s">
        <v>59</v>
      </c>
      <c r="C352" s="408">
        <v>72141</v>
      </c>
      <c r="D352" s="652">
        <v>972</v>
      </c>
      <c r="E352" s="666">
        <v>776.4</v>
      </c>
      <c r="F352" s="485">
        <f t="shared" si="5"/>
        <v>388.2</v>
      </c>
      <c r="G352" s="469" t="s">
        <v>25</v>
      </c>
      <c r="H352" s="469" t="s">
        <v>25</v>
      </c>
      <c r="I352" s="469" t="s">
        <v>25</v>
      </c>
      <c r="J352" s="469" t="s">
        <v>25</v>
      </c>
      <c r="K352" s="469" t="s">
        <v>25</v>
      </c>
      <c r="L352" s="469" t="s">
        <v>25</v>
      </c>
      <c r="M352" s="469" t="s">
        <v>25</v>
      </c>
      <c r="N352" s="469" t="s">
        <v>25</v>
      </c>
      <c r="O352" s="469" t="s">
        <v>25</v>
      </c>
      <c r="P352" s="469" t="s">
        <v>25</v>
      </c>
      <c r="Q352" s="469" t="s">
        <v>25</v>
      </c>
      <c r="R352" s="382">
        <v>630.94499999999994</v>
      </c>
      <c r="S352" s="469" t="s">
        <v>25</v>
      </c>
      <c r="T352" s="469" t="s">
        <v>25</v>
      </c>
      <c r="U352" s="382">
        <v>336.50400000000002</v>
      </c>
      <c r="V352" s="379">
        <v>336.50400000000002</v>
      </c>
      <c r="W352" s="379">
        <v>630.94499999999994</v>
      </c>
    </row>
    <row r="353" spans="1:23" ht="15" thickBot="1" x14ac:dyDescent="0.4">
      <c r="A353" s="549"/>
      <c r="B353" s="412" t="s">
        <v>26</v>
      </c>
      <c r="C353" s="389">
        <v>72141</v>
      </c>
      <c r="D353" s="454">
        <v>612</v>
      </c>
      <c r="E353" s="666">
        <f>VLOOKUP(C353,'[1]2024 HB Fee Schedule'!$B:$F,5,FALSE)</f>
        <v>4188.4332000000004</v>
      </c>
      <c r="F353" s="485">
        <f t="shared" si="5"/>
        <v>2094.2166000000002</v>
      </c>
      <c r="G353" s="469" t="s">
        <v>25</v>
      </c>
      <c r="H353" s="469" t="s">
        <v>25</v>
      </c>
      <c r="I353" s="469" t="s">
        <v>25</v>
      </c>
      <c r="J353" s="469" t="s">
        <v>25</v>
      </c>
      <c r="K353" s="469" t="s">
        <v>25</v>
      </c>
      <c r="L353" s="469">
        <v>2395.12</v>
      </c>
      <c r="M353" s="469">
        <v>2034.16</v>
      </c>
      <c r="N353" s="469" t="s">
        <v>25</v>
      </c>
      <c r="O353" s="469" t="s">
        <v>25</v>
      </c>
      <c r="P353" s="469" t="s">
        <v>25</v>
      </c>
      <c r="Q353" s="469" t="s">
        <v>25</v>
      </c>
      <c r="R353" s="382">
        <v>2820</v>
      </c>
      <c r="S353" s="382">
        <v>2820</v>
      </c>
      <c r="T353" s="469" t="s">
        <v>25</v>
      </c>
      <c r="U353" s="382">
        <v>1504</v>
      </c>
      <c r="V353" s="379">
        <v>1504</v>
      </c>
      <c r="W353" s="379">
        <v>2820</v>
      </c>
    </row>
    <row r="354" spans="1:23" ht="29.15" customHeight="1" thickBot="1" x14ac:dyDescent="0.4">
      <c r="A354" s="550" t="s">
        <v>183</v>
      </c>
      <c r="B354" s="409" t="s">
        <v>59</v>
      </c>
      <c r="C354" s="408">
        <v>72146</v>
      </c>
      <c r="D354" s="652">
        <v>972</v>
      </c>
      <c r="E354" s="666">
        <v>776.4</v>
      </c>
      <c r="F354" s="485">
        <f t="shared" si="5"/>
        <v>388.2</v>
      </c>
      <c r="G354" s="469" t="s">
        <v>25</v>
      </c>
      <c r="H354" s="469" t="s">
        <v>25</v>
      </c>
      <c r="I354" s="469" t="s">
        <v>25</v>
      </c>
      <c r="J354" s="469" t="s">
        <v>25</v>
      </c>
      <c r="K354" s="469" t="s">
        <v>25</v>
      </c>
      <c r="L354" s="469" t="s">
        <v>25</v>
      </c>
      <c r="M354" s="469" t="s">
        <v>25</v>
      </c>
      <c r="N354" s="469" t="s">
        <v>25</v>
      </c>
      <c r="O354" s="469" t="s">
        <v>25</v>
      </c>
      <c r="P354" s="469" t="s">
        <v>25</v>
      </c>
      <c r="Q354" s="469" t="s">
        <v>25</v>
      </c>
      <c r="R354" s="382">
        <v>632.02500000000009</v>
      </c>
      <c r="S354" s="469" t="s">
        <v>25</v>
      </c>
      <c r="T354" s="469" t="s">
        <v>25</v>
      </c>
      <c r="U354" s="382">
        <v>337.08000000000004</v>
      </c>
      <c r="V354" s="379">
        <v>337.08000000000004</v>
      </c>
      <c r="W354" s="379">
        <v>632.02500000000009</v>
      </c>
    </row>
    <row r="355" spans="1:23" ht="15" thickBot="1" x14ac:dyDescent="0.4">
      <c r="A355" s="551"/>
      <c r="B355" s="429" t="s">
        <v>26</v>
      </c>
      <c r="C355" s="319">
        <v>72146</v>
      </c>
      <c r="D355" s="454">
        <v>612</v>
      </c>
      <c r="E355" s="666">
        <f>VLOOKUP(C355,'[1]2024 HB Fee Schedule'!$B:$F,5,FALSE)</f>
        <v>4197.3427000000001</v>
      </c>
      <c r="F355" s="485">
        <f t="shared" si="5"/>
        <v>2098.6713500000001</v>
      </c>
      <c r="G355" s="469" t="s">
        <v>25</v>
      </c>
      <c r="H355" s="469" t="s">
        <v>25</v>
      </c>
      <c r="I355" s="469" t="s">
        <v>25</v>
      </c>
      <c r="J355" s="469" t="s">
        <v>25</v>
      </c>
      <c r="K355" s="469" t="s">
        <v>25</v>
      </c>
      <c r="L355" s="469">
        <v>2400.2159999999999</v>
      </c>
      <c r="M355" s="469">
        <v>2038.4880000000001</v>
      </c>
      <c r="N355" s="469" t="s">
        <v>25</v>
      </c>
      <c r="O355" s="469" t="s">
        <v>25</v>
      </c>
      <c r="P355" s="469" t="s">
        <v>25</v>
      </c>
      <c r="Q355" s="469" t="s">
        <v>25</v>
      </c>
      <c r="R355" s="382">
        <v>2826</v>
      </c>
      <c r="S355" s="382">
        <v>2826</v>
      </c>
      <c r="T355" s="469" t="s">
        <v>25</v>
      </c>
      <c r="U355" s="382">
        <v>1507.2</v>
      </c>
      <c r="V355" s="379">
        <v>1507.2</v>
      </c>
      <c r="W355" s="379">
        <v>2826</v>
      </c>
    </row>
    <row r="356" spans="1:23" ht="29.15" customHeight="1" thickBot="1" x14ac:dyDescent="0.4">
      <c r="A356" s="549" t="s">
        <v>184</v>
      </c>
      <c r="B356" s="409" t="s">
        <v>59</v>
      </c>
      <c r="C356" s="408">
        <v>72148</v>
      </c>
      <c r="D356" s="652">
        <v>972</v>
      </c>
      <c r="E356" s="666">
        <v>779.18</v>
      </c>
      <c r="F356" s="485">
        <f t="shared" si="5"/>
        <v>389.59</v>
      </c>
      <c r="G356" s="469" t="s">
        <v>25</v>
      </c>
      <c r="H356" s="469" t="s">
        <v>25</v>
      </c>
      <c r="I356" s="469" t="s">
        <v>25</v>
      </c>
      <c r="J356" s="469" t="s">
        <v>25</v>
      </c>
      <c r="K356" s="469" t="s">
        <v>25</v>
      </c>
      <c r="L356" s="469" t="s">
        <v>25</v>
      </c>
      <c r="M356" s="469" t="s">
        <v>25</v>
      </c>
      <c r="N356" s="469" t="s">
        <v>25</v>
      </c>
      <c r="O356" s="469" t="s">
        <v>25</v>
      </c>
      <c r="P356" s="469" t="s">
        <v>25</v>
      </c>
      <c r="Q356" s="469" t="s">
        <v>25</v>
      </c>
      <c r="R356" s="382">
        <v>632.02500000000009</v>
      </c>
      <c r="S356" s="469" t="s">
        <v>25</v>
      </c>
      <c r="T356" s="469" t="s">
        <v>25</v>
      </c>
      <c r="U356" s="382">
        <v>337.08000000000004</v>
      </c>
      <c r="V356" s="379">
        <v>337.08000000000004</v>
      </c>
      <c r="W356" s="379">
        <v>632.02500000000009</v>
      </c>
    </row>
    <row r="357" spans="1:23" ht="15" thickBot="1" x14ac:dyDescent="0.4">
      <c r="A357" s="551"/>
      <c r="B357" s="429" t="s">
        <v>26</v>
      </c>
      <c r="C357" s="319">
        <v>72148</v>
      </c>
      <c r="D357" s="454">
        <v>612</v>
      </c>
      <c r="E357" s="666">
        <f>VLOOKUP(C357,'[1]2024 HB Fee Schedule'!$B:$F,5,FALSE)</f>
        <v>4176.1761999999999</v>
      </c>
      <c r="F357" s="485">
        <f t="shared" si="5"/>
        <v>2088.0880999999999</v>
      </c>
      <c r="G357" s="469" t="s">
        <v>25</v>
      </c>
      <c r="H357" s="469" t="s">
        <v>25</v>
      </c>
      <c r="I357" s="469" t="s">
        <v>25</v>
      </c>
      <c r="J357" s="469" t="s">
        <v>25</v>
      </c>
      <c r="K357" s="469" t="s">
        <v>25</v>
      </c>
      <c r="L357" s="469">
        <v>2388.1129999999998</v>
      </c>
      <c r="M357" s="469">
        <v>2028.2090000000001</v>
      </c>
      <c r="N357" s="469" t="s">
        <v>25</v>
      </c>
      <c r="O357" s="469" t="s">
        <v>25</v>
      </c>
      <c r="P357" s="469" t="s">
        <v>25</v>
      </c>
      <c r="Q357" s="469" t="s">
        <v>25</v>
      </c>
      <c r="R357" s="382">
        <v>2811.75</v>
      </c>
      <c r="S357" s="382">
        <v>2811.75</v>
      </c>
      <c r="T357" s="469" t="s">
        <v>25</v>
      </c>
      <c r="U357" s="382">
        <v>1499.6000000000001</v>
      </c>
      <c r="V357" s="379">
        <v>1499.6000000000001</v>
      </c>
      <c r="W357" s="379">
        <v>2811.75</v>
      </c>
    </row>
    <row r="358" spans="1:23" ht="29.15" customHeight="1" thickBot="1" x14ac:dyDescent="0.4">
      <c r="A358" s="550" t="s">
        <v>185</v>
      </c>
      <c r="B358" s="409" t="s">
        <v>59</v>
      </c>
      <c r="C358" s="408">
        <v>72149</v>
      </c>
      <c r="D358" s="652">
        <v>972</v>
      </c>
      <c r="E358" s="666">
        <v>1117.6199999999999</v>
      </c>
      <c r="F358" s="485">
        <f t="shared" si="5"/>
        <v>558.80999999999995</v>
      </c>
      <c r="G358" s="469" t="s">
        <v>25</v>
      </c>
      <c r="H358" s="469" t="s">
        <v>25</v>
      </c>
      <c r="I358" s="469" t="s">
        <v>25</v>
      </c>
      <c r="J358" s="469" t="s">
        <v>25</v>
      </c>
      <c r="K358" s="469" t="s">
        <v>25</v>
      </c>
      <c r="L358" s="469" t="s">
        <v>25</v>
      </c>
      <c r="M358" s="469" t="s">
        <v>25</v>
      </c>
      <c r="N358" s="469" t="s">
        <v>25</v>
      </c>
      <c r="O358" s="469" t="s">
        <v>25</v>
      </c>
      <c r="P358" s="469" t="s">
        <v>25</v>
      </c>
      <c r="Q358" s="469" t="s">
        <v>25</v>
      </c>
      <c r="R358" s="382">
        <v>951.75</v>
      </c>
      <c r="S358" s="469" t="s">
        <v>25</v>
      </c>
      <c r="T358" s="469" t="s">
        <v>25</v>
      </c>
      <c r="U358" s="382">
        <v>507.6</v>
      </c>
      <c r="V358" s="379">
        <v>507.6</v>
      </c>
      <c r="W358" s="379">
        <v>951.75</v>
      </c>
    </row>
    <row r="359" spans="1:23" ht="15" thickBot="1" x14ac:dyDescent="0.4">
      <c r="A359" s="551"/>
      <c r="B359" s="429" t="s">
        <v>26</v>
      </c>
      <c r="C359" s="319">
        <v>72149</v>
      </c>
      <c r="D359" s="454">
        <v>612</v>
      </c>
      <c r="E359" s="666">
        <f>VLOOKUP(C359,'[1]2024 HB Fee Schedule'!$B:$F,5,FALSE)</f>
        <v>5603.1485000000002</v>
      </c>
      <c r="F359" s="485">
        <f t="shared" si="5"/>
        <v>2801.5742500000001</v>
      </c>
      <c r="G359" s="469" t="s">
        <v>25</v>
      </c>
      <c r="H359" s="469" t="s">
        <v>25</v>
      </c>
      <c r="I359" s="469" t="s">
        <v>25</v>
      </c>
      <c r="J359" s="469" t="s">
        <v>25</v>
      </c>
      <c r="K359" s="469" t="s">
        <v>25</v>
      </c>
      <c r="L359" s="469">
        <v>3204.11</v>
      </c>
      <c r="M359" s="469">
        <v>2721.23</v>
      </c>
      <c r="N359" s="469" t="s">
        <v>25</v>
      </c>
      <c r="O359" s="469" t="s">
        <v>25</v>
      </c>
      <c r="P359" s="469" t="s">
        <v>25</v>
      </c>
      <c r="Q359" s="469" t="s">
        <v>25</v>
      </c>
      <c r="R359" s="382">
        <v>3772.5</v>
      </c>
      <c r="S359" s="382">
        <v>3772.5</v>
      </c>
      <c r="T359" s="469" t="s">
        <v>25</v>
      </c>
      <c r="U359" s="382">
        <v>2012</v>
      </c>
      <c r="V359" s="379">
        <v>2012</v>
      </c>
      <c r="W359" s="379">
        <v>3772.5</v>
      </c>
    </row>
    <row r="360" spans="1:23" ht="43.4" customHeight="1" thickBot="1" x14ac:dyDescent="0.4">
      <c r="A360" s="550" t="s">
        <v>186</v>
      </c>
      <c r="B360" s="409" t="s">
        <v>59</v>
      </c>
      <c r="C360" s="408">
        <v>72156</v>
      </c>
      <c r="D360" s="652">
        <v>972</v>
      </c>
      <c r="E360" s="666">
        <v>1315.26</v>
      </c>
      <c r="F360" s="485">
        <f t="shared" si="5"/>
        <v>657.63</v>
      </c>
      <c r="G360" s="469" t="s">
        <v>25</v>
      </c>
      <c r="H360" s="469" t="s">
        <v>25</v>
      </c>
      <c r="I360" s="469" t="s">
        <v>25</v>
      </c>
      <c r="J360" s="469" t="s">
        <v>25</v>
      </c>
      <c r="K360" s="469" t="s">
        <v>25</v>
      </c>
      <c r="L360" s="469" t="s">
        <v>25</v>
      </c>
      <c r="M360" s="469" t="s">
        <v>25</v>
      </c>
      <c r="N360" s="469" t="s">
        <v>25</v>
      </c>
      <c r="O360" s="469" t="s">
        <v>25</v>
      </c>
      <c r="P360" s="469" t="s">
        <v>25</v>
      </c>
      <c r="Q360" s="469" t="s">
        <v>25</v>
      </c>
      <c r="R360" s="382">
        <v>1072.8675000000001</v>
      </c>
      <c r="S360" s="469" t="s">
        <v>25</v>
      </c>
      <c r="T360" s="469" t="s">
        <v>25</v>
      </c>
      <c r="U360" s="382">
        <v>572.19600000000003</v>
      </c>
      <c r="V360" s="379">
        <v>572.19600000000003</v>
      </c>
      <c r="W360" s="379">
        <v>1072.8675000000001</v>
      </c>
    </row>
    <row r="361" spans="1:23" ht="15" thickBot="1" x14ac:dyDescent="0.4">
      <c r="A361" s="551"/>
      <c r="B361" s="429" t="s">
        <v>26</v>
      </c>
      <c r="C361" s="319">
        <v>72156</v>
      </c>
      <c r="D361" s="452">
        <v>612</v>
      </c>
      <c r="E361" s="666">
        <f>VLOOKUP(C361,'[1]2024 HB Fee Schedule'!$B:$F,5,FALSE)</f>
        <v>6098.8463000000002</v>
      </c>
      <c r="F361" s="485">
        <f t="shared" si="5"/>
        <v>3049.4231500000001</v>
      </c>
      <c r="G361" s="469" t="s">
        <v>25</v>
      </c>
      <c r="H361" s="469" t="s">
        <v>25</v>
      </c>
      <c r="I361" s="469" t="s">
        <v>25</v>
      </c>
      <c r="J361" s="469" t="s">
        <v>25</v>
      </c>
      <c r="K361" s="469" t="s">
        <v>25</v>
      </c>
      <c r="L361" s="469">
        <v>3487.5750000000003</v>
      </c>
      <c r="M361" s="469">
        <v>2961.9750000000004</v>
      </c>
      <c r="N361" s="469" t="s">
        <v>25</v>
      </c>
      <c r="O361" s="469" t="s">
        <v>25</v>
      </c>
      <c r="P361" s="469" t="s">
        <v>25</v>
      </c>
      <c r="Q361" s="469" t="s">
        <v>25</v>
      </c>
      <c r="R361" s="382">
        <v>4106.25</v>
      </c>
      <c r="S361" s="382">
        <v>4106.25</v>
      </c>
      <c r="T361" s="469" t="s">
        <v>25</v>
      </c>
      <c r="U361" s="382">
        <v>2190</v>
      </c>
      <c r="V361" s="379">
        <v>2190</v>
      </c>
      <c r="W361" s="379">
        <v>4106.25</v>
      </c>
    </row>
    <row r="362" spans="1:23" ht="43.4" customHeight="1" thickBot="1" x14ac:dyDescent="0.4">
      <c r="A362" s="549" t="s">
        <v>187</v>
      </c>
      <c r="B362" s="409" t="s">
        <v>59</v>
      </c>
      <c r="C362" s="408">
        <v>72158</v>
      </c>
      <c r="D362" s="652">
        <v>972</v>
      </c>
      <c r="E362" s="666">
        <v>1312.47</v>
      </c>
      <c r="F362" s="485">
        <f t="shared" si="5"/>
        <v>656.23500000000001</v>
      </c>
      <c r="G362" s="469" t="s">
        <v>25</v>
      </c>
      <c r="H362" s="469" t="s">
        <v>25</v>
      </c>
      <c r="I362" s="469" t="s">
        <v>25</v>
      </c>
      <c r="J362" s="469" t="s">
        <v>25</v>
      </c>
      <c r="K362" s="469" t="s">
        <v>25</v>
      </c>
      <c r="L362" s="469" t="s">
        <v>25</v>
      </c>
      <c r="M362" s="469" t="s">
        <v>25</v>
      </c>
      <c r="N362" s="469" t="s">
        <v>25</v>
      </c>
      <c r="O362" s="469" t="s">
        <v>25</v>
      </c>
      <c r="P362" s="469" t="s">
        <v>25</v>
      </c>
      <c r="Q362" s="469" t="s">
        <v>25</v>
      </c>
      <c r="R362" s="382">
        <v>1077.75</v>
      </c>
      <c r="S362" s="469" t="s">
        <v>25</v>
      </c>
      <c r="T362" s="469" t="s">
        <v>25</v>
      </c>
      <c r="U362" s="382">
        <v>574.80000000000007</v>
      </c>
      <c r="V362" s="379">
        <v>574.80000000000007</v>
      </c>
      <c r="W362" s="379">
        <v>1077.75</v>
      </c>
    </row>
    <row r="363" spans="1:23" ht="15" thickBot="1" x14ac:dyDescent="0.4">
      <c r="A363" s="549"/>
      <c r="B363" s="412" t="s">
        <v>26</v>
      </c>
      <c r="C363" s="389">
        <v>72158</v>
      </c>
      <c r="D363" s="454">
        <v>612</v>
      </c>
      <c r="E363" s="666">
        <f>VLOOKUP(C363,'[1]2024 HB Fee Schedule'!$B:$F,5,FALSE)</f>
        <v>6251.4614000000001</v>
      </c>
      <c r="F363" s="485">
        <f t="shared" si="5"/>
        <v>3125.7307000000001</v>
      </c>
      <c r="G363" s="469" t="s">
        <v>25</v>
      </c>
      <c r="H363" s="469" t="s">
        <v>25</v>
      </c>
      <c r="I363" s="469" t="s">
        <v>25</v>
      </c>
      <c r="J363" s="469" t="s">
        <v>25</v>
      </c>
      <c r="K363" s="469" t="s">
        <v>25</v>
      </c>
      <c r="L363" s="469">
        <v>3209.8429999999998</v>
      </c>
      <c r="M363" s="469">
        <v>2726.0990000000002</v>
      </c>
      <c r="N363" s="469" t="s">
        <v>25</v>
      </c>
      <c r="O363" s="469" t="s">
        <v>25</v>
      </c>
      <c r="P363" s="469" t="s">
        <v>25</v>
      </c>
      <c r="Q363" s="469" t="s">
        <v>25</v>
      </c>
      <c r="R363" s="382">
        <v>3779.25</v>
      </c>
      <c r="S363" s="382">
        <v>3779.25</v>
      </c>
      <c r="T363" s="469" t="s">
        <v>25</v>
      </c>
      <c r="U363" s="382">
        <v>2015.6000000000001</v>
      </c>
      <c r="V363" s="379">
        <v>2015.6000000000001</v>
      </c>
      <c r="W363" s="379">
        <v>3779.25</v>
      </c>
    </row>
    <row r="364" spans="1:23" ht="43.4" customHeight="1" thickBot="1" x14ac:dyDescent="0.4">
      <c r="A364" s="550" t="s">
        <v>188</v>
      </c>
      <c r="B364" s="409" t="s">
        <v>59</v>
      </c>
      <c r="C364" s="408">
        <v>72158</v>
      </c>
      <c r="D364" s="652">
        <v>972</v>
      </c>
      <c r="E364" s="666">
        <v>1312.47</v>
      </c>
      <c r="F364" s="485">
        <f t="shared" si="5"/>
        <v>656.23500000000001</v>
      </c>
      <c r="G364" s="469" t="s">
        <v>25</v>
      </c>
      <c r="H364" s="469" t="s">
        <v>25</v>
      </c>
      <c r="I364" s="469" t="s">
        <v>25</v>
      </c>
      <c r="J364" s="469" t="s">
        <v>25</v>
      </c>
      <c r="K364" s="469" t="s">
        <v>25</v>
      </c>
      <c r="L364" s="469" t="s">
        <v>25</v>
      </c>
      <c r="M364" s="469" t="s">
        <v>25</v>
      </c>
      <c r="N364" s="469" t="s">
        <v>25</v>
      </c>
      <c r="O364" s="469" t="s">
        <v>25</v>
      </c>
      <c r="P364" s="469" t="s">
        <v>25</v>
      </c>
      <c r="Q364" s="469" t="s">
        <v>25</v>
      </c>
      <c r="R364" s="382">
        <v>1070.7075</v>
      </c>
      <c r="S364" s="469" t="s">
        <v>25</v>
      </c>
      <c r="T364" s="469" t="s">
        <v>25</v>
      </c>
      <c r="U364" s="382">
        <v>571.04399999999998</v>
      </c>
      <c r="V364" s="379">
        <v>571.04399999999998</v>
      </c>
      <c r="W364" s="379">
        <v>1070.7075</v>
      </c>
    </row>
    <row r="365" spans="1:23" ht="15" thickBot="1" x14ac:dyDescent="0.4">
      <c r="A365" s="551"/>
      <c r="B365" s="429" t="s">
        <v>26</v>
      </c>
      <c r="C365" s="319">
        <v>72158</v>
      </c>
      <c r="D365" s="452">
        <v>612</v>
      </c>
      <c r="E365" s="666">
        <f>VLOOKUP(C365,'[1]2024 HB Fee Schedule'!$B:$F,5,FALSE)</f>
        <v>6251.4614000000001</v>
      </c>
      <c r="F365" s="485">
        <f t="shared" si="5"/>
        <v>3125.7307000000001</v>
      </c>
      <c r="G365" s="469" t="s">
        <v>25</v>
      </c>
      <c r="H365" s="469" t="s">
        <v>25</v>
      </c>
      <c r="I365" s="469" t="s">
        <v>25</v>
      </c>
      <c r="J365" s="469" t="s">
        <v>25</v>
      </c>
      <c r="K365" s="469" t="s">
        <v>25</v>
      </c>
      <c r="L365" s="469">
        <v>3574.8440000000001</v>
      </c>
      <c r="M365" s="469">
        <v>3036.0920000000001</v>
      </c>
      <c r="N365" s="469" t="s">
        <v>25</v>
      </c>
      <c r="O365" s="469" t="s">
        <v>25</v>
      </c>
      <c r="P365" s="469" t="s">
        <v>25</v>
      </c>
      <c r="Q365" s="469" t="s">
        <v>25</v>
      </c>
      <c r="R365" s="382">
        <v>4209</v>
      </c>
      <c r="S365" s="382">
        <v>4209</v>
      </c>
      <c r="T365" s="469" t="s">
        <v>25</v>
      </c>
      <c r="U365" s="382">
        <v>2244.8000000000002</v>
      </c>
      <c r="V365" s="379">
        <v>2244.8000000000002</v>
      </c>
      <c r="W365" s="379">
        <v>4209</v>
      </c>
    </row>
    <row r="366" spans="1:23" ht="15" thickBot="1" x14ac:dyDescent="0.4">
      <c r="A366" s="550" t="s">
        <v>189</v>
      </c>
      <c r="B366" s="409" t="s">
        <v>59</v>
      </c>
      <c r="C366" s="408">
        <v>72170</v>
      </c>
      <c r="D366" s="652">
        <v>972</v>
      </c>
      <c r="E366" s="666">
        <v>110.4</v>
      </c>
      <c r="F366" s="485">
        <f t="shared" si="5"/>
        <v>55.2</v>
      </c>
      <c r="G366" s="469" t="s">
        <v>25</v>
      </c>
      <c r="H366" s="469" t="s">
        <v>25</v>
      </c>
      <c r="I366" s="469" t="s">
        <v>25</v>
      </c>
      <c r="J366" s="469" t="s">
        <v>25</v>
      </c>
      <c r="K366" s="469" t="s">
        <v>25</v>
      </c>
      <c r="L366" s="469" t="s">
        <v>25</v>
      </c>
      <c r="M366" s="469" t="s">
        <v>25</v>
      </c>
      <c r="N366" s="469" t="s">
        <v>25</v>
      </c>
      <c r="O366" s="469" t="s">
        <v>25</v>
      </c>
      <c r="P366" s="469" t="s">
        <v>25</v>
      </c>
      <c r="Q366" s="469" t="s">
        <v>25</v>
      </c>
      <c r="R366" s="382">
        <v>156.75</v>
      </c>
      <c r="S366" s="469" t="s">
        <v>25</v>
      </c>
      <c r="T366" s="469" t="s">
        <v>25</v>
      </c>
      <c r="U366" s="382">
        <v>83.600000000000009</v>
      </c>
      <c r="V366" s="379">
        <v>83.600000000000009</v>
      </c>
      <c r="W366" s="379">
        <v>156.75</v>
      </c>
    </row>
    <row r="367" spans="1:23" ht="15" thickBot="1" x14ac:dyDescent="0.4">
      <c r="A367" s="551"/>
      <c r="B367" s="429" t="s">
        <v>26</v>
      </c>
      <c r="C367" s="319">
        <v>72170</v>
      </c>
      <c r="D367" s="452">
        <v>320</v>
      </c>
      <c r="E367" s="666">
        <f>VLOOKUP(C367,'[1]2024 HB Fee Schedule'!$B:$F,5,FALSE)</f>
        <v>472.3168</v>
      </c>
      <c r="F367" s="485">
        <f t="shared" si="5"/>
        <v>236.1584</v>
      </c>
      <c r="G367" s="469" t="s">
        <v>25</v>
      </c>
      <c r="H367" s="469" t="s">
        <v>25</v>
      </c>
      <c r="I367" s="469" t="s">
        <v>25</v>
      </c>
      <c r="J367" s="469" t="s">
        <v>25</v>
      </c>
      <c r="K367" s="469" t="s">
        <v>25</v>
      </c>
      <c r="L367" s="469">
        <v>270.08800000000002</v>
      </c>
      <c r="M367" s="469">
        <v>229.38400000000001</v>
      </c>
      <c r="N367" s="469" t="s">
        <v>25</v>
      </c>
      <c r="O367" s="469" t="s">
        <v>25</v>
      </c>
      <c r="P367" s="469" t="s">
        <v>25</v>
      </c>
      <c r="Q367" s="469" t="s">
        <v>25</v>
      </c>
      <c r="R367" s="382">
        <v>318</v>
      </c>
      <c r="S367" s="382">
        <v>318</v>
      </c>
      <c r="T367" s="469" t="s">
        <v>25</v>
      </c>
      <c r="U367" s="382">
        <v>169.60000000000002</v>
      </c>
      <c r="V367" s="379">
        <v>169.60000000000002</v>
      </c>
      <c r="W367" s="379">
        <v>318</v>
      </c>
    </row>
    <row r="368" spans="1:23" ht="15" thickBot="1" x14ac:dyDescent="0.4">
      <c r="A368" s="550" t="s">
        <v>190</v>
      </c>
      <c r="B368" s="409" t="s">
        <v>59</v>
      </c>
      <c r="C368" s="408">
        <v>72190</v>
      </c>
      <c r="D368" s="652">
        <v>972</v>
      </c>
      <c r="E368" s="666">
        <v>168.09</v>
      </c>
      <c r="F368" s="485">
        <f t="shared" si="5"/>
        <v>84.045000000000002</v>
      </c>
      <c r="G368" s="469" t="s">
        <v>25</v>
      </c>
      <c r="H368" s="469" t="s">
        <v>25</v>
      </c>
      <c r="I368" s="469" t="s">
        <v>25</v>
      </c>
      <c r="J368" s="469" t="s">
        <v>25</v>
      </c>
      <c r="K368" s="469" t="s">
        <v>25</v>
      </c>
      <c r="L368" s="469" t="s">
        <v>25</v>
      </c>
      <c r="M368" s="469" t="s">
        <v>25</v>
      </c>
      <c r="N368" s="469" t="s">
        <v>25</v>
      </c>
      <c r="O368" s="469" t="s">
        <v>25</v>
      </c>
      <c r="P368" s="469" t="s">
        <v>25</v>
      </c>
      <c r="Q368" s="469" t="s">
        <v>25</v>
      </c>
      <c r="R368" s="382">
        <v>165.75</v>
      </c>
      <c r="S368" s="469" t="s">
        <v>25</v>
      </c>
      <c r="T368" s="469" t="s">
        <v>25</v>
      </c>
      <c r="U368" s="382">
        <v>88.4</v>
      </c>
      <c r="V368" s="379">
        <v>88.4</v>
      </c>
      <c r="W368" s="379">
        <v>165.75</v>
      </c>
    </row>
    <row r="369" spans="1:23" ht="15" thickBot="1" x14ac:dyDescent="0.4">
      <c r="A369" s="551"/>
      <c r="B369" s="429" t="s">
        <v>26</v>
      </c>
      <c r="C369" s="319">
        <v>72190</v>
      </c>
      <c r="D369" s="452">
        <v>320</v>
      </c>
      <c r="E369" s="666">
        <f>VLOOKUP(C369,'[1]2024 HB Fee Schedule'!$B:$F,5,FALSE)</f>
        <v>553.63530000000003</v>
      </c>
      <c r="F369" s="485">
        <f t="shared" si="5"/>
        <v>276.81765000000001</v>
      </c>
      <c r="G369" s="469" t="s">
        <v>25</v>
      </c>
      <c r="H369" s="469" t="s">
        <v>25</v>
      </c>
      <c r="I369" s="469" t="s">
        <v>25</v>
      </c>
      <c r="J369" s="469" t="s">
        <v>25</v>
      </c>
      <c r="K369" s="469" t="s">
        <v>25</v>
      </c>
      <c r="L369" s="469">
        <v>316.589</v>
      </c>
      <c r="M369" s="469">
        <v>268.87700000000001</v>
      </c>
      <c r="N369" s="469" t="s">
        <v>25</v>
      </c>
      <c r="O369" s="469" t="s">
        <v>25</v>
      </c>
      <c r="P369" s="469" t="s">
        <v>25</v>
      </c>
      <c r="Q369" s="469" t="s">
        <v>25</v>
      </c>
      <c r="R369" s="382">
        <v>372.75</v>
      </c>
      <c r="S369" s="382">
        <v>372.75</v>
      </c>
      <c r="T369" s="469" t="s">
        <v>25</v>
      </c>
      <c r="U369" s="382">
        <v>198.8</v>
      </c>
      <c r="V369" s="379">
        <v>198.8</v>
      </c>
      <c r="W369" s="379">
        <v>372.75</v>
      </c>
    </row>
    <row r="370" spans="1:23" ht="15" thickBot="1" x14ac:dyDescent="0.4">
      <c r="A370" s="550" t="s">
        <v>191</v>
      </c>
      <c r="B370" s="409" t="s">
        <v>59</v>
      </c>
      <c r="C370" s="408">
        <v>72192</v>
      </c>
      <c r="D370" s="652">
        <v>972</v>
      </c>
      <c r="E370" s="666">
        <v>537.96</v>
      </c>
      <c r="F370" s="485">
        <f t="shared" si="5"/>
        <v>268.98</v>
      </c>
      <c r="G370" s="469" t="s">
        <v>25</v>
      </c>
      <c r="H370" s="469" t="s">
        <v>25</v>
      </c>
      <c r="I370" s="469" t="s">
        <v>25</v>
      </c>
      <c r="J370" s="469" t="s">
        <v>25</v>
      </c>
      <c r="K370" s="469" t="s">
        <v>25</v>
      </c>
      <c r="L370" s="469" t="s">
        <v>25</v>
      </c>
      <c r="M370" s="469" t="s">
        <v>25</v>
      </c>
      <c r="N370" s="469" t="s">
        <v>25</v>
      </c>
      <c r="O370" s="469" t="s">
        <v>25</v>
      </c>
      <c r="P370" s="469" t="s">
        <v>25</v>
      </c>
      <c r="Q370" s="469" t="s">
        <v>25</v>
      </c>
      <c r="R370" s="382">
        <v>413.28</v>
      </c>
      <c r="S370" s="469" t="s">
        <v>25</v>
      </c>
      <c r="T370" s="469" t="s">
        <v>25</v>
      </c>
      <c r="U370" s="382">
        <v>220.416</v>
      </c>
      <c r="V370" s="379">
        <v>220.416</v>
      </c>
      <c r="W370" s="379">
        <v>413.28</v>
      </c>
    </row>
    <row r="371" spans="1:23" ht="15" thickBot="1" x14ac:dyDescent="0.4">
      <c r="A371" s="551"/>
      <c r="B371" s="429" t="s">
        <v>26</v>
      </c>
      <c r="C371" s="319">
        <v>72192</v>
      </c>
      <c r="D371" s="452">
        <v>320</v>
      </c>
      <c r="E371" s="666">
        <f>VLOOKUP(C371,'[1]2024 HB Fee Schedule'!$B:$F,5,FALSE)</f>
        <v>4116.0241999999998</v>
      </c>
      <c r="F371" s="485">
        <f t="shared" si="5"/>
        <v>2058.0120999999999</v>
      </c>
      <c r="G371" s="469" t="s">
        <v>25</v>
      </c>
      <c r="H371" s="469" t="s">
        <v>25</v>
      </c>
      <c r="I371" s="469" t="s">
        <v>25</v>
      </c>
      <c r="J371" s="469" t="s">
        <v>25</v>
      </c>
      <c r="K371" s="469" t="s">
        <v>25</v>
      </c>
      <c r="L371" s="469">
        <v>2353.7150000000001</v>
      </c>
      <c r="M371" s="469">
        <v>1998.9950000000001</v>
      </c>
      <c r="N371" s="469" t="s">
        <v>25</v>
      </c>
      <c r="O371" s="469" t="s">
        <v>25</v>
      </c>
      <c r="P371" s="469" t="s">
        <v>25</v>
      </c>
      <c r="Q371" s="469" t="s">
        <v>25</v>
      </c>
      <c r="R371" s="382">
        <v>2771.25</v>
      </c>
      <c r="S371" s="382">
        <v>2771.25</v>
      </c>
      <c r="T371" s="469" t="s">
        <v>25</v>
      </c>
      <c r="U371" s="382">
        <v>1478</v>
      </c>
      <c r="V371" s="379">
        <v>1478</v>
      </c>
      <c r="W371" s="379">
        <v>2771.25</v>
      </c>
    </row>
    <row r="372" spans="1:23" ht="15" thickBot="1" x14ac:dyDescent="0.4">
      <c r="A372" s="550" t="s">
        <v>192</v>
      </c>
      <c r="B372" s="409" t="s">
        <v>59</v>
      </c>
      <c r="C372" s="408">
        <v>72193</v>
      </c>
      <c r="D372" s="652">
        <v>972</v>
      </c>
      <c r="E372" s="666">
        <v>930.27</v>
      </c>
      <c r="F372" s="485">
        <f t="shared" si="5"/>
        <v>465.13499999999999</v>
      </c>
      <c r="G372" s="469" t="s">
        <v>25</v>
      </c>
      <c r="H372" s="469" t="s">
        <v>25</v>
      </c>
      <c r="I372" s="469" t="s">
        <v>25</v>
      </c>
      <c r="J372" s="469" t="s">
        <v>25</v>
      </c>
      <c r="K372" s="469" t="s">
        <v>25</v>
      </c>
      <c r="L372" s="469" t="s">
        <v>25</v>
      </c>
      <c r="M372" s="469" t="s">
        <v>25</v>
      </c>
      <c r="N372" s="469" t="s">
        <v>25</v>
      </c>
      <c r="O372" s="469" t="s">
        <v>25</v>
      </c>
      <c r="P372" s="469" t="s">
        <v>25</v>
      </c>
      <c r="Q372" s="469" t="s">
        <v>25</v>
      </c>
      <c r="R372" s="382">
        <v>678.66750000000002</v>
      </c>
      <c r="S372" s="469" t="s">
        <v>25</v>
      </c>
      <c r="T372" s="469" t="s">
        <v>25</v>
      </c>
      <c r="U372" s="382">
        <v>361.95600000000002</v>
      </c>
      <c r="V372" s="379">
        <v>361.95600000000002</v>
      </c>
      <c r="W372" s="379">
        <v>678.66750000000002</v>
      </c>
    </row>
    <row r="373" spans="1:23" ht="15" thickBot="1" x14ac:dyDescent="0.4">
      <c r="A373" s="551"/>
      <c r="B373" s="429" t="s">
        <v>26</v>
      </c>
      <c r="C373" s="319">
        <v>72193</v>
      </c>
      <c r="D373" s="452">
        <v>352</v>
      </c>
      <c r="E373" s="666">
        <f>VLOOKUP(C373,'[1]2024 HB Fee Schedule'!$B:$F,5,FALSE)</f>
        <v>5108.5528000000004</v>
      </c>
      <c r="F373" s="485">
        <f t="shared" si="5"/>
        <v>2554.2764000000002</v>
      </c>
      <c r="G373" s="469" t="s">
        <v>25</v>
      </c>
      <c r="H373" s="469" t="s">
        <v>25</v>
      </c>
      <c r="I373" s="469" t="s">
        <v>25</v>
      </c>
      <c r="J373" s="469" t="s">
        <v>25</v>
      </c>
      <c r="K373" s="469" t="s">
        <v>25</v>
      </c>
      <c r="L373" s="469">
        <v>2921.2820000000002</v>
      </c>
      <c r="M373" s="469">
        <v>2481.0260000000003</v>
      </c>
      <c r="N373" s="469" t="s">
        <v>25</v>
      </c>
      <c r="O373" s="469" t="s">
        <v>25</v>
      </c>
      <c r="P373" s="469" t="s">
        <v>25</v>
      </c>
      <c r="Q373" s="469" t="s">
        <v>25</v>
      </c>
      <c r="R373" s="382">
        <v>3439.5</v>
      </c>
      <c r="S373" s="382">
        <v>3439.5</v>
      </c>
      <c r="T373" s="469" t="s">
        <v>25</v>
      </c>
      <c r="U373" s="382">
        <v>1834.4</v>
      </c>
      <c r="V373" s="379">
        <v>1834.4</v>
      </c>
      <c r="W373" s="379">
        <v>3439.5</v>
      </c>
    </row>
    <row r="374" spans="1:23" ht="29.15" customHeight="1" thickBot="1" x14ac:dyDescent="0.4">
      <c r="A374" s="550" t="s">
        <v>193</v>
      </c>
      <c r="B374" s="409" t="s">
        <v>59</v>
      </c>
      <c r="C374" s="408">
        <v>72195</v>
      </c>
      <c r="D374" s="652">
        <v>972</v>
      </c>
      <c r="E374" s="666">
        <v>948.81</v>
      </c>
      <c r="F374" s="485">
        <f t="shared" si="5"/>
        <v>474.40499999999997</v>
      </c>
      <c r="G374" s="469" t="s">
        <v>25</v>
      </c>
      <c r="H374" s="469" t="s">
        <v>25</v>
      </c>
      <c r="I374" s="469" t="s">
        <v>25</v>
      </c>
      <c r="J374" s="469" t="s">
        <v>25</v>
      </c>
      <c r="K374" s="469" t="s">
        <v>25</v>
      </c>
      <c r="L374" s="469" t="s">
        <v>25</v>
      </c>
      <c r="M374" s="469" t="s">
        <v>25</v>
      </c>
      <c r="N374" s="469" t="s">
        <v>25</v>
      </c>
      <c r="O374" s="469" t="s">
        <v>25</v>
      </c>
      <c r="P374" s="469" t="s">
        <v>25</v>
      </c>
      <c r="Q374" s="469" t="s">
        <v>25</v>
      </c>
      <c r="R374" s="382">
        <v>828</v>
      </c>
      <c r="S374" s="469" t="s">
        <v>25</v>
      </c>
      <c r="T374" s="469" t="s">
        <v>25</v>
      </c>
      <c r="U374" s="382">
        <v>441.6</v>
      </c>
      <c r="V374" s="379">
        <v>441.6</v>
      </c>
      <c r="W374" s="379">
        <v>828</v>
      </c>
    </row>
    <row r="375" spans="1:23" ht="15" thickBot="1" x14ac:dyDescent="0.4">
      <c r="A375" s="551"/>
      <c r="B375" s="429" t="s">
        <v>26</v>
      </c>
      <c r="C375" s="319">
        <v>72195</v>
      </c>
      <c r="D375" s="452">
        <v>610</v>
      </c>
      <c r="E375" s="666">
        <f>VLOOKUP(C375,'[1]2024 HB Fee Schedule'!$B:$F,5,FALSE)</f>
        <v>3721.6887000000002</v>
      </c>
      <c r="F375" s="485">
        <f t="shared" si="5"/>
        <v>1860.8443500000001</v>
      </c>
      <c r="G375" s="469" t="s">
        <v>25</v>
      </c>
      <c r="H375" s="469" t="s">
        <v>25</v>
      </c>
      <c r="I375" s="469" t="s">
        <v>25</v>
      </c>
      <c r="J375" s="469" t="s">
        <v>25</v>
      </c>
      <c r="K375" s="469" t="s">
        <v>25</v>
      </c>
      <c r="L375" s="469">
        <v>2128.2170000000001</v>
      </c>
      <c r="M375" s="469">
        <v>1807.4810000000002</v>
      </c>
      <c r="N375" s="469" t="s">
        <v>25</v>
      </c>
      <c r="O375" s="469" t="s">
        <v>25</v>
      </c>
      <c r="P375" s="469" t="s">
        <v>25</v>
      </c>
      <c r="Q375" s="469" t="s">
        <v>25</v>
      </c>
      <c r="R375" s="382">
        <v>2505.75</v>
      </c>
      <c r="S375" s="382">
        <v>2505.75</v>
      </c>
      <c r="T375" s="469" t="s">
        <v>25</v>
      </c>
      <c r="U375" s="382">
        <v>1336.4</v>
      </c>
      <c r="V375" s="379">
        <v>1336.4</v>
      </c>
      <c r="W375" s="379">
        <v>2505.75</v>
      </c>
    </row>
    <row r="376" spans="1:23" ht="29.15" customHeight="1" thickBot="1" x14ac:dyDescent="0.4">
      <c r="A376" s="550" t="s">
        <v>194</v>
      </c>
      <c r="B376" s="409" t="s">
        <v>59</v>
      </c>
      <c r="C376" s="408">
        <v>72197</v>
      </c>
      <c r="D376" s="652">
        <v>972</v>
      </c>
      <c r="E376" s="666">
        <v>1397.07</v>
      </c>
      <c r="F376" s="485">
        <f t="shared" si="5"/>
        <v>698.53499999999997</v>
      </c>
      <c r="G376" s="469" t="s">
        <v>25</v>
      </c>
      <c r="H376" s="469" t="s">
        <v>25</v>
      </c>
      <c r="I376" s="469" t="s">
        <v>25</v>
      </c>
      <c r="J376" s="469" t="s">
        <v>25</v>
      </c>
      <c r="K376" s="469" t="s">
        <v>25</v>
      </c>
      <c r="L376" s="469" t="s">
        <v>25</v>
      </c>
      <c r="M376" s="469" t="s">
        <v>25</v>
      </c>
      <c r="N376" s="469" t="s">
        <v>25</v>
      </c>
      <c r="O376" s="469" t="s">
        <v>25</v>
      </c>
      <c r="P376" s="469" t="s">
        <v>25</v>
      </c>
      <c r="Q376" s="469" t="s">
        <v>25</v>
      </c>
      <c r="R376" s="382">
        <v>1210.5</v>
      </c>
      <c r="S376" s="469" t="s">
        <v>25</v>
      </c>
      <c r="T376" s="469" t="s">
        <v>25</v>
      </c>
      <c r="U376" s="382">
        <v>645.6</v>
      </c>
      <c r="V376" s="379">
        <v>645.6</v>
      </c>
      <c r="W376" s="379">
        <v>1210.5</v>
      </c>
    </row>
    <row r="377" spans="1:23" ht="15" thickBot="1" x14ac:dyDescent="0.4">
      <c r="A377" s="549"/>
      <c r="B377" s="412" t="s">
        <v>26</v>
      </c>
      <c r="C377" s="389">
        <v>72197</v>
      </c>
      <c r="D377" s="454">
        <v>610</v>
      </c>
      <c r="E377" s="666">
        <f>VLOOKUP(C377,'[1]2024 HB Fee Schedule'!$B:$F,5,FALSE)</f>
        <v>6209.1283999999996</v>
      </c>
      <c r="F377" s="485">
        <f t="shared" si="5"/>
        <v>3104.5641999999998</v>
      </c>
      <c r="G377" s="469" t="s">
        <v>25</v>
      </c>
      <c r="H377" s="469" t="s">
        <v>25</v>
      </c>
      <c r="I377" s="469" t="s">
        <v>25</v>
      </c>
      <c r="J377" s="469" t="s">
        <v>25</v>
      </c>
      <c r="K377" s="469" t="s">
        <v>25</v>
      </c>
      <c r="L377" s="469">
        <v>3550.6379999999999</v>
      </c>
      <c r="M377" s="469">
        <v>3015.5340000000001</v>
      </c>
      <c r="N377" s="469" t="s">
        <v>25</v>
      </c>
      <c r="O377" s="469" t="s">
        <v>25</v>
      </c>
      <c r="P377" s="469" t="s">
        <v>25</v>
      </c>
      <c r="Q377" s="469" t="s">
        <v>25</v>
      </c>
      <c r="R377" s="382">
        <v>4180.5</v>
      </c>
      <c r="S377" s="382">
        <v>4180.5</v>
      </c>
      <c r="T377" s="469" t="s">
        <v>25</v>
      </c>
      <c r="U377" s="382">
        <v>2229.6</v>
      </c>
      <c r="V377" s="379">
        <v>2229.6</v>
      </c>
      <c r="W377" s="379">
        <v>4180.5</v>
      </c>
    </row>
    <row r="378" spans="1:23" ht="15" thickBot="1" x14ac:dyDescent="0.4">
      <c r="A378" s="550" t="s">
        <v>195</v>
      </c>
      <c r="B378" s="409" t="s">
        <v>59</v>
      </c>
      <c r="C378" s="408">
        <v>73000</v>
      </c>
      <c r="D378" s="652">
        <v>972</v>
      </c>
      <c r="E378" s="666">
        <v>128.88</v>
      </c>
      <c r="F378" s="485">
        <f t="shared" si="5"/>
        <v>64.44</v>
      </c>
      <c r="G378" s="469" t="s">
        <v>25</v>
      </c>
      <c r="H378" s="469" t="s">
        <v>25</v>
      </c>
      <c r="I378" s="469" t="s">
        <v>25</v>
      </c>
      <c r="J378" s="469" t="s">
        <v>25</v>
      </c>
      <c r="K378" s="469" t="s">
        <v>25</v>
      </c>
      <c r="L378" s="469" t="s">
        <v>25</v>
      </c>
      <c r="M378" s="469" t="s">
        <v>25</v>
      </c>
      <c r="N378" s="469" t="s">
        <v>25</v>
      </c>
      <c r="O378" s="469" t="s">
        <v>25</v>
      </c>
      <c r="P378" s="469" t="s">
        <v>25</v>
      </c>
      <c r="Q378" s="469" t="s">
        <v>25</v>
      </c>
      <c r="R378" s="382">
        <v>105.75</v>
      </c>
      <c r="S378" s="469" t="s">
        <v>25</v>
      </c>
      <c r="T378" s="469" t="s">
        <v>25</v>
      </c>
      <c r="U378" s="382">
        <v>56.400000000000006</v>
      </c>
      <c r="V378" s="379">
        <v>56.400000000000006</v>
      </c>
      <c r="W378" s="379">
        <v>105.75</v>
      </c>
    </row>
    <row r="379" spans="1:23" ht="15" thickBot="1" x14ac:dyDescent="0.4">
      <c r="A379" s="551"/>
      <c r="B379" s="429" t="s">
        <v>26</v>
      </c>
      <c r="C379" s="319">
        <v>73000</v>
      </c>
      <c r="D379" s="452">
        <v>320</v>
      </c>
      <c r="E379" s="666">
        <f>VLOOKUP(C379,'[1]2024 HB Fee Schedule'!$B:$F,5,FALSE)</f>
        <v>523.55930000000001</v>
      </c>
      <c r="F379" s="485">
        <f t="shared" si="5"/>
        <v>261.77965</v>
      </c>
      <c r="G379" s="469" t="s">
        <v>25</v>
      </c>
      <c r="H379" s="469" t="s">
        <v>25</v>
      </c>
      <c r="I379" s="469" t="s">
        <v>25</v>
      </c>
      <c r="J379" s="469" t="s">
        <v>25</v>
      </c>
      <c r="K379" s="469" t="s">
        <v>25</v>
      </c>
      <c r="L379" s="469">
        <v>449.08499999999998</v>
      </c>
      <c r="M379" s="469">
        <v>381.40500000000003</v>
      </c>
      <c r="N379" s="469" t="s">
        <v>25</v>
      </c>
      <c r="O379" s="469" t="s">
        <v>25</v>
      </c>
      <c r="P379" s="469" t="s">
        <v>25</v>
      </c>
      <c r="Q379" s="469" t="s">
        <v>25</v>
      </c>
      <c r="R379" s="382">
        <v>528.75</v>
      </c>
      <c r="S379" s="382">
        <v>528.75</v>
      </c>
      <c r="T379" s="469" t="s">
        <v>25</v>
      </c>
      <c r="U379" s="382">
        <v>282</v>
      </c>
      <c r="V379" s="379">
        <v>282</v>
      </c>
      <c r="W379" s="379">
        <v>528.75</v>
      </c>
    </row>
    <row r="380" spans="1:23" ht="15" thickBot="1" x14ac:dyDescent="0.4">
      <c r="A380" s="550" t="s">
        <v>196</v>
      </c>
      <c r="B380" s="409" t="s">
        <v>59</v>
      </c>
      <c r="C380" s="408">
        <v>73010</v>
      </c>
      <c r="D380" s="652">
        <v>972</v>
      </c>
      <c r="E380" s="666">
        <v>92.25</v>
      </c>
      <c r="F380" s="485">
        <f t="shared" si="5"/>
        <v>46.125</v>
      </c>
      <c r="G380" s="469" t="s">
        <v>25</v>
      </c>
      <c r="H380" s="469" t="s">
        <v>25</v>
      </c>
      <c r="I380" s="469" t="s">
        <v>25</v>
      </c>
      <c r="J380" s="469" t="s">
        <v>25</v>
      </c>
      <c r="K380" s="469" t="s">
        <v>25</v>
      </c>
      <c r="L380" s="469" t="s">
        <v>25</v>
      </c>
      <c r="M380" s="469" t="s">
        <v>25</v>
      </c>
      <c r="N380" s="469" t="s">
        <v>25</v>
      </c>
      <c r="O380" s="469" t="s">
        <v>25</v>
      </c>
      <c r="P380" s="469" t="s">
        <v>25</v>
      </c>
      <c r="Q380" s="469" t="s">
        <v>25</v>
      </c>
      <c r="R380" s="382">
        <v>108.75</v>
      </c>
      <c r="S380" s="469" t="s">
        <v>25</v>
      </c>
      <c r="T380" s="469" t="s">
        <v>25</v>
      </c>
      <c r="U380" s="382">
        <v>58</v>
      </c>
      <c r="V380" s="379">
        <v>58</v>
      </c>
      <c r="W380" s="379">
        <v>108.75</v>
      </c>
    </row>
    <row r="381" spans="1:23" ht="15" thickBot="1" x14ac:dyDescent="0.4">
      <c r="A381" s="551"/>
      <c r="B381" s="429" t="s">
        <v>26</v>
      </c>
      <c r="C381" s="319">
        <v>73010</v>
      </c>
      <c r="D381" s="452">
        <v>320</v>
      </c>
      <c r="E381" s="666">
        <f>VLOOKUP(C381,'[1]2024 HB Fee Schedule'!$B:$F,5,FALSE)</f>
        <v>550.28779999999995</v>
      </c>
      <c r="F381" s="485">
        <f t="shared" si="5"/>
        <v>275.14389999999997</v>
      </c>
      <c r="G381" s="469" t="s">
        <v>25</v>
      </c>
      <c r="H381" s="469" t="s">
        <v>25</v>
      </c>
      <c r="I381" s="469" t="s">
        <v>25</v>
      </c>
      <c r="J381" s="469" t="s">
        <v>25</v>
      </c>
      <c r="K381" s="469" t="s">
        <v>25</v>
      </c>
      <c r="L381" s="469">
        <v>472.017</v>
      </c>
      <c r="M381" s="469">
        <v>400.88100000000003</v>
      </c>
      <c r="N381" s="469" t="s">
        <v>25</v>
      </c>
      <c r="O381" s="469" t="s">
        <v>25</v>
      </c>
      <c r="P381" s="469" t="s">
        <v>25</v>
      </c>
      <c r="Q381" s="469" t="s">
        <v>25</v>
      </c>
      <c r="R381" s="382">
        <v>555.75</v>
      </c>
      <c r="S381" s="382">
        <v>555.75</v>
      </c>
      <c r="T381" s="469" t="s">
        <v>25</v>
      </c>
      <c r="U381" s="382">
        <v>296.40000000000003</v>
      </c>
      <c r="V381" s="379">
        <v>296.40000000000003</v>
      </c>
      <c r="W381" s="379">
        <v>555.75</v>
      </c>
    </row>
    <row r="382" spans="1:23" ht="15" thickBot="1" x14ac:dyDescent="0.4">
      <c r="A382" s="549" t="s">
        <v>197</v>
      </c>
      <c r="B382" s="417" t="s">
        <v>59</v>
      </c>
      <c r="C382" s="436">
        <v>73020</v>
      </c>
      <c r="D382" s="652">
        <v>972</v>
      </c>
      <c r="E382" s="666">
        <v>84.48</v>
      </c>
      <c r="F382" s="485">
        <f t="shared" si="5"/>
        <v>42.24</v>
      </c>
      <c r="G382" s="469" t="s">
        <v>25</v>
      </c>
      <c r="H382" s="469" t="s">
        <v>25</v>
      </c>
      <c r="I382" s="469" t="s">
        <v>25</v>
      </c>
      <c r="J382" s="469" t="s">
        <v>25</v>
      </c>
      <c r="K382" s="469" t="s">
        <v>25</v>
      </c>
      <c r="L382" s="469" t="s">
        <v>25</v>
      </c>
      <c r="M382" s="469" t="s">
        <v>25</v>
      </c>
      <c r="N382" s="469" t="s">
        <v>25</v>
      </c>
      <c r="O382" s="469" t="s">
        <v>25</v>
      </c>
      <c r="P382" s="469" t="s">
        <v>25</v>
      </c>
      <c r="Q382" s="469" t="s">
        <v>25</v>
      </c>
      <c r="R382" s="382">
        <v>99</v>
      </c>
      <c r="S382" s="469" t="s">
        <v>25</v>
      </c>
      <c r="T382" s="469" t="s">
        <v>25</v>
      </c>
      <c r="U382" s="382">
        <v>52.800000000000004</v>
      </c>
      <c r="V382" s="379">
        <v>52.800000000000004</v>
      </c>
      <c r="W382" s="379">
        <v>99</v>
      </c>
    </row>
    <row r="383" spans="1:23" ht="15" thickBot="1" x14ac:dyDescent="0.4">
      <c r="A383" s="551"/>
      <c r="B383" s="429" t="s">
        <v>26</v>
      </c>
      <c r="C383" s="319">
        <v>73020</v>
      </c>
      <c r="D383" s="452">
        <v>320</v>
      </c>
      <c r="E383" s="666">
        <f>VLOOKUP(C383,'[1]2024 HB Fee Schedule'!$B:$F,5,FALSE)</f>
        <v>494.59570000000002</v>
      </c>
      <c r="F383" s="485">
        <f t="shared" si="5"/>
        <v>247.29785000000001</v>
      </c>
      <c r="G383" s="469" t="s">
        <v>25</v>
      </c>
      <c r="H383" s="469" t="s">
        <v>25</v>
      </c>
      <c r="I383" s="469" t="s">
        <v>25</v>
      </c>
      <c r="J383" s="469" t="s">
        <v>25</v>
      </c>
      <c r="K383" s="469" t="s">
        <v>25</v>
      </c>
      <c r="L383" s="469">
        <v>424.24200000000002</v>
      </c>
      <c r="M383" s="469">
        <v>360.30600000000004</v>
      </c>
      <c r="N383" s="469" t="s">
        <v>25</v>
      </c>
      <c r="O383" s="469" t="s">
        <v>25</v>
      </c>
      <c r="P383" s="469" t="s">
        <v>25</v>
      </c>
      <c r="Q383" s="469" t="s">
        <v>25</v>
      </c>
      <c r="R383" s="382">
        <v>499.5</v>
      </c>
      <c r="S383" s="382">
        <v>499.5</v>
      </c>
      <c r="T383" s="469" t="s">
        <v>25</v>
      </c>
      <c r="U383" s="382">
        <v>266.40000000000003</v>
      </c>
      <c r="V383" s="379">
        <v>266.40000000000003</v>
      </c>
      <c r="W383" s="379">
        <v>499.5</v>
      </c>
    </row>
    <row r="384" spans="1:23" ht="15" thickBot="1" x14ac:dyDescent="0.4">
      <c r="A384" s="550" t="s">
        <v>198</v>
      </c>
      <c r="B384" s="409" t="s">
        <v>59</v>
      </c>
      <c r="C384" s="408">
        <v>73030</v>
      </c>
      <c r="D384" s="652">
        <v>972</v>
      </c>
      <c r="E384" s="666">
        <v>138.06</v>
      </c>
      <c r="F384" s="485">
        <f t="shared" si="5"/>
        <v>69.03</v>
      </c>
      <c r="G384" s="469" t="s">
        <v>25</v>
      </c>
      <c r="H384" s="469" t="s">
        <v>25</v>
      </c>
      <c r="I384" s="469" t="s">
        <v>25</v>
      </c>
      <c r="J384" s="469" t="s">
        <v>25</v>
      </c>
      <c r="K384" s="469" t="s">
        <v>25</v>
      </c>
      <c r="L384" s="469" t="s">
        <v>25</v>
      </c>
      <c r="M384" s="469" t="s">
        <v>25</v>
      </c>
      <c r="N384" s="469" t="s">
        <v>25</v>
      </c>
      <c r="O384" s="469" t="s">
        <v>25</v>
      </c>
      <c r="P384" s="469" t="s">
        <v>25</v>
      </c>
      <c r="Q384" s="469" t="s">
        <v>25</v>
      </c>
      <c r="R384" s="382">
        <v>107.25</v>
      </c>
      <c r="S384" s="469" t="s">
        <v>25</v>
      </c>
      <c r="T384" s="469" t="s">
        <v>25</v>
      </c>
      <c r="U384" s="382">
        <v>57.2</v>
      </c>
      <c r="V384" s="379">
        <v>57.2</v>
      </c>
      <c r="W384" s="379">
        <v>107.25</v>
      </c>
    </row>
    <row r="385" spans="1:23" ht="15" thickBot="1" x14ac:dyDescent="0.4">
      <c r="A385" s="551"/>
      <c r="B385" s="429" t="s">
        <v>26</v>
      </c>
      <c r="C385" s="319">
        <v>73030</v>
      </c>
      <c r="D385" s="452">
        <v>320</v>
      </c>
      <c r="E385" s="666">
        <f>VLOOKUP(C385,'[1]2024 HB Fee Schedule'!$B:$F,5,FALSE)</f>
        <v>577.02660000000003</v>
      </c>
      <c r="F385" s="485">
        <f t="shared" si="5"/>
        <v>288.51330000000002</v>
      </c>
      <c r="G385" s="469" t="s">
        <v>25</v>
      </c>
      <c r="H385" s="469" t="s">
        <v>25</v>
      </c>
      <c r="I385" s="469" t="s">
        <v>25</v>
      </c>
      <c r="J385" s="469" t="s">
        <v>25</v>
      </c>
      <c r="K385" s="469" t="s">
        <v>25</v>
      </c>
      <c r="L385" s="469">
        <v>329.96600000000001</v>
      </c>
      <c r="M385" s="469">
        <v>280.238</v>
      </c>
      <c r="N385" s="469" t="s">
        <v>25</v>
      </c>
      <c r="O385" s="469" t="s">
        <v>25</v>
      </c>
      <c r="P385" s="469" t="s">
        <v>25</v>
      </c>
      <c r="Q385" s="469" t="s">
        <v>25</v>
      </c>
      <c r="R385" s="382">
        <v>388.5</v>
      </c>
      <c r="S385" s="382">
        <v>388.5</v>
      </c>
      <c r="T385" s="469" t="s">
        <v>25</v>
      </c>
      <c r="U385" s="382">
        <v>207.20000000000002</v>
      </c>
      <c r="V385" s="379">
        <v>207.20000000000002</v>
      </c>
      <c r="W385" s="379">
        <v>388.5</v>
      </c>
    </row>
    <row r="386" spans="1:23" ht="15" thickBot="1" x14ac:dyDescent="0.4">
      <c r="A386" s="550" t="s">
        <v>199</v>
      </c>
      <c r="B386" s="409" t="s">
        <v>59</v>
      </c>
      <c r="C386" s="408">
        <v>73060</v>
      </c>
      <c r="D386" s="652">
        <v>972</v>
      </c>
      <c r="E386" s="666">
        <v>128.88</v>
      </c>
      <c r="F386" s="485">
        <f t="shared" ref="F386:F449" si="6">E386*0.5</f>
        <v>64.44</v>
      </c>
      <c r="G386" s="469" t="s">
        <v>25</v>
      </c>
      <c r="H386" s="469" t="s">
        <v>25</v>
      </c>
      <c r="I386" s="469" t="s">
        <v>25</v>
      </c>
      <c r="J386" s="469" t="s">
        <v>25</v>
      </c>
      <c r="K386" s="469" t="s">
        <v>25</v>
      </c>
      <c r="L386" s="469" t="s">
        <v>25</v>
      </c>
      <c r="M386" s="469" t="s">
        <v>25</v>
      </c>
      <c r="N386" s="469" t="s">
        <v>25</v>
      </c>
      <c r="O386" s="469" t="s">
        <v>25</v>
      </c>
      <c r="P386" s="469" t="s">
        <v>25</v>
      </c>
      <c r="Q386" s="469" t="s">
        <v>25</v>
      </c>
      <c r="R386" s="382">
        <v>108</v>
      </c>
      <c r="S386" s="469" t="s">
        <v>25</v>
      </c>
      <c r="T386" s="469" t="s">
        <v>25</v>
      </c>
      <c r="U386" s="382">
        <v>57.6</v>
      </c>
      <c r="V386" s="379">
        <v>57.6</v>
      </c>
      <c r="W386" s="379">
        <v>108</v>
      </c>
    </row>
    <row r="387" spans="1:23" ht="15" thickBot="1" x14ac:dyDescent="0.4">
      <c r="A387" s="551"/>
      <c r="B387" s="429" t="s">
        <v>26</v>
      </c>
      <c r="C387" s="319">
        <v>73060</v>
      </c>
      <c r="D387" s="452">
        <v>320</v>
      </c>
      <c r="E387" s="666">
        <f>VLOOKUP(C387,'[1]2024 HB Fee Schedule'!$B:$F,5,FALSE)</f>
        <v>582.58860000000004</v>
      </c>
      <c r="F387" s="485">
        <f t="shared" si="6"/>
        <v>291.29430000000002</v>
      </c>
      <c r="G387" s="469" t="s">
        <v>25</v>
      </c>
      <c r="H387" s="469" t="s">
        <v>25</v>
      </c>
      <c r="I387" s="469" t="s">
        <v>25</v>
      </c>
      <c r="J387" s="469" t="s">
        <v>25</v>
      </c>
      <c r="K387" s="469" t="s">
        <v>25</v>
      </c>
      <c r="L387" s="469">
        <v>333.15100000000001</v>
      </c>
      <c r="M387" s="469">
        <v>282.94300000000004</v>
      </c>
      <c r="N387" s="469" t="s">
        <v>25</v>
      </c>
      <c r="O387" s="469" t="s">
        <v>25</v>
      </c>
      <c r="P387" s="469" t="s">
        <v>25</v>
      </c>
      <c r="Q387" s="469" t="s">
        <v>25</v>
      </c>
      <c r="R387" s="382">
        <v>392.25</v>
      </c>
      <c r="S387" s="382">
        <v>392.25</v>
      </c>
      <c r="T387" s="469" t="s">
        <v>25</v>
      </c>
      <c r="U387" s="382">
        <v>209.20000000000002</v>
      </c>
      <c r="V387" s="379">
        <v>209.20000000000002</v>
      </c>
      <c r="W387" s="379">
        <v>392.25</v>
      </c>
    </row>
    <row r="388" spans="1:23" ht="15" thickBot="1" x14ac:dyDescent="0.4">
      <c r="A388" s="550" t="s">
        <v>200</v>
      </c>
      <c r="B388" s="409" t="s">
        <v>59</v>
      </c>
      <c r="C388" s="408">
        <v>73070</v>
      </c>
      <c r="D388" s="652">
        <v>972</v>
      </c>
      <c r="E388" s="666">
        <v>116.31</v>
      </c>
      <c r="F388" s="485">
        <f t="shared" si="6"/>
        <v>58.155000000000001</v>
      </c>
      <c r="G388" s="469" t="s">
        <v>25</v>
      </c>
      <c r="H388" s="469" t="s">
        <v>25</v>
      </c>
      <c r="I388" s="469" t="s">
        <v>25</v>
      </c>
      <c r="J388" s="469" t="s">
        <v>25</v>
      </c>
      <c r="K388" s="469" t="s">
        <v>25</v>
      </c>
      <c r="L388" s="469" t="s">
        <v>25</v>
      </c>
      <c r="M388" s="469" t="s">
        <v>25</v>
      </c>
      <c r="N388" s="469" t="s">
        <v>25</v>
      </c>
      <c r="O388" s="469" t="s">
        <v>25</v>
      </c>
      <c r="P388" s="469" t="s">
        <v>25</v>
      </c>
      <c r="Q388" s="469" t="s">
        <v>25</v>
      </c>
      <c r="R388" s="382">
        <v>105</v>
      </c>
      <c r="S388" s="469" t="s">
        <v>25</v>
      </c>
      <c r="T388" s="469" t="s">
        <v>25</v>
      </c>
      <c r="U388" s="382">
        <v>56</v>
      </c>
      <c r="V388" s="379">
        <v>56</v>
      </c>
      <c r="W388" s="379">
        <v>105</v>
      </c>
    </row>
    <row r="389" spans="1:23" ht="15" thickBot="1" x14ac:dyDescent="0.4">
      <c r="A389" s="551"/>
      <c r="B389" s="429" t="s">
        <v>26</v>
      </c>
      <c r="C389" s="319">
        <v>73070</v>
      </c>
      <c r="D389" s="452">
        <v>320</v>
      </c>
      <c r="E389" s="666">
        <f>VLOOKUP(C389,'[1]2024 HB Fee Schedule'!$B:$F,5,FALSE)</f>
        <v>535.80600000000004</v>
      </c>
      <c r="F389" s="485">
        <f t="shared" si="6"/>
        <v>267.90300000000002</v>
      </c>
      <c r="G389" s="469" t="s">
        <v>25</v>
      </c>
      <c r="H389" s="469" t="s">
        <v>25</v>
      </c>
      <c r="I389" s="469" t="s">
        <v>25</v>
      </c>
      <c r="J389" s="469" t="s">
        <v>25</v>
      </c>
      <c r="K389" s="469" t="s">
        <v>25</v>
      </c>
      <c r="L389" s="469">
        <v>459.91399999999999</v>
      </c>
      <c r="M389" s="469">
        <v>390.60200000000003</v>
      </c>
      <c r="N389" s="469" t="s">
        <v>25</v>
      </c>
      <c r="O389" s="469" t="s">
        <v>25</v>
      </c>
      <c r="P389" s="469" t="s">
        <v>25</v>
      </c>
      <c r="Q389" s="469" t="s">
        <v>25</v>
      </c>
      <c r="R389" s="382">
        <v>541.5</v>
      </c>
      <c r="S389" s="382">
        <v>541.5</v>
      </c>
      <c r="T389" s="469" t="s">
        <v>25</v>
      </c>
      <c r="U389" s="382">
        <v>288.8</v>
      </c>
      <c r="V389" s="379">
        <v>288.8</v>
      </c>
      <c r="W389" s="379">
        <v>541.5</v>
      </c>
    </row>
    <row r="390" spans="1:23" ht="15" thickBot="1" x14ac:dyDescent="0.4">
      <c r="A390" s="549" t="s">
        <v>201</v>
      </c>
      <c r="B390" s="417" t="s">
        <v>59</v>
      </c>
      <c r="C390" s="436">
        <v>73080</v>
      </c>
      <c r="D390" s="652">
        <v>972</v>
      </c>
      <c r="E390" s="666">
        <v>129.96</v>
      </c>
      <c r="F390" s="485">
        <f t="shared" si="6"/>
        <v>64.98</v>
      </c>
      <c r="G390" s="469" t="s">
        <v>25</v>
      </c>
      <c r="H390" s="469" t="s">
        <v>25</v>
      </c>
      <c r="I390" s="469" t="s">
        <v>25</v>
      </c>
      <c r="J390" s="469" t="s">
        <v>25</v>
      </c>
      <c r="K390" s="469" t="s">
        <v>25</v>
      </c>
      <c r="L390" s="469" t="s">
        <v>25</v>
      </c>
      <c r="M390" s="469" t="s">
        <v>25</v>
      </c>
      <c r="N390" s="469" t="s">
        <v>25</v>
      </c>
      <c r="O390" s="469" t="s">
        <v>25</v>
      </c>
      <c r="P390" s="469" t="s">
        <v>25</v>
      </c>
      <c r="Q390" s="469" t="s">
        <v>25</v>
      </c>
      <c r="R390" s="382">
        <v>111</v>
      </c>
      <c r="S390" s="469" t="s">
        <v>25</v>
      </c>
      <c r="T390" s="469" t="s">
        <v>25</v>
      </c>
      <c r="U390" s="382">
        <v>59.2</v>
      </c>
      <c r="V390" s="379">
        <v>59.2</v>
      </c>
      <c r="W390" s="379">
        <v>111</v>
      </c>
    </row>
    <row r="391" spans="1:23" ht="15" thickBot="1" x14ac:dyDescent="0.4">
      <c r="A391" s="551"/>
      <c r="B391" s="429" t="s">
        <v>26</v>
      </c>
      <c r="C391" s="319">
        <v>73080</v>
      </c>
      <c r="D391" s="452">
        <v>320</v>
      </c>
      <c r="E391" s="666">
        <f>VLOOKUP(C391,'[1]2024 HB Fee Schedule'!$B:$F,5,FALSE)</f>
        <v>624.92160000000001</v>
      </c>
      <c r="F391" s="485">
        <f t="shared" si="6"/>
        <v>312.46080000000001</v>
      </c>
      <c r="G391" s="469" t="s">
        <v>25</v>
      </c>
      <c r="H391" s="469" t="s">
        <v>25</v>
      </c>
      <c r="I391" s="469" t="s">
        <v>25</v>
      </c>
      <c r="J391" s="469" t="s">
        <v>25</v>
      </c>
      <c r="K391" s="469" t="s">
        <v>25</v>
      </c>
      <c r="L391" s="469">
        <v>536.35400000000004</v>
      </c>
      <c r="M391" s="469">
        <v>455.52200000000005</v>
      </c>
      <c r="N391" s="469" t="s">
        <v>25</v>
      </c>
      <c r="O391" s="469" t="s">
        <v>25</v>
      </c>
      <c r="P391" s="469" t="s">
        <v>25</v>
      </c>
      <c r="Q391" s="469" t="s">
        <v>25</v>
      </c>
      <c r="R391" s="382">
        <v>631.5</v>
      </c>
      <c r="S391" s="382">
        <v>631.5</v>
      </c>
      <c r="T391" s="469" t="s">
        <v>25</v>
      </c>
      <c r="U391" s="382">
        <v>336.8</v>
      </c>
      <c r="V391" s="379">
        <v>336.8</v>
      </c>
      <c r="W391" s="379">
        <v>631.5</v>
      </c>
    </row>
    <row r="392" spans="1:23" ht="15" thickBot="1" x14ac:dyDescent="0.4">
      <c r="A392" s="549" t="s">
        <v>202</v>
      </c>
      <c r="B392" s="417" t="s">
        <v>59</v>
      </c>
      <c r="C392" s="436">
        <v>73090</v>
      </c>
      <c r="D392" s="652">
        <v>972</v>
      </c>
      <c r="E392" s="666">
        <v>116.31</v>
      </c>
      <c r="F392" s="485">
        <f t="shared" si="6"/>
        <v>58.155000000000001</v>
      </c>
      <c r="G392" s="469" t="s">
        <v>25</v>
      </c>
      <c r="H392" s="469" t="s">
        <v>25</v>
      </c>
      <c r="I392" s="469" t="s">
        <v>25</v>
      </c>
      <c r="J392" s="469" t="s">
        <v>25</v>
      </c>
      <c r="K392" s="469" t="s">
        <v>25</v>
      </c>
      <c r="L392" s="469" t="s">
        <v>25</v>
      </c>
      <c r="M392" s="469" t="s">
        <v>25</v>
      </c>
      <c r="N392" s="469" t="s">
        <v>25</v>
      </c>
      <c r="O392" s="469" t="s">
        <v>25</v>
      </c>
      <c r="P392" s="469" t="s">
        <v>25</v>
      </c>
      <c r="Q392" s="469" t="s">
        <v>25</v>
      </c>
      <c r="R392" s="382">
        <v>102.75</v>
      </c>
      <c r="S392" s="469" t="s">
        <v>25</v>
      </c>
      <c r="T392" s="469" t="s">
        <v>25</v>
      </c>
      <c r="U392" s="382">
        <v>54.800000000000004</v>
      </c>
      <c r="V392" s="379">
        <v>54.800000000000004</v>
      </c>
      <c r="W392" s="379">
        <v>102.75</v>
      </c>
    </row>
    <row r="393" spans="1:23" ht="15" thickBot="1" x14ac:dyDescent="0.4">
      <c r="A393" s="549"/>
      <c r="B393" s="412" t="s">
        <v>26</v>
      </c>
      <c r="C393" s="389">
        <v>73090</v>
      </c>
      <c r="D393" s="454">
        <v>320</v>
      </c>
      <c r="E393" s="666">
        <f>VLOOKUP(C393,'[1]2024 HB Fee Schedule'!$B:$F,5,FALSE)</f>
        <v>556.97249999999997</v>
      </c>
      <c r="F393" s="485">
        <f t="shared" si="6"/>
        <v>278.48624999999998</v>
      </c>
      <c r="G393" s="469" t="s">
        <v>25</v>
      </c>
      <c r="H393" s="469" t="s">
        <v>25</v>
      </c>
      <c r="I393" s="469" t="s">
        <v>25</v>
      </c>
      <c r="J393" s="469" t="s">
        <v>25</v>
      </c>
      <c r="K393" s="469" t="s">
        <v>25</v>
      </c>
      <c r="L393" s="469">
        <v>318.5</v>
      </c>
      <c r="M393" s="469">
        <v>270.5</v>
      </c>
      <c r="N393" s="469" t="s">
        <v>25</v>
      </c>
      <c r="O393" s="469" t="s">
        <v>25</v>
      </c>
      <c r="P393" s="469" t="s">
        <v>25</v>
      </c>
      <c r="Q393" s="469" t="s">
        <v>25</v>
      </c>
      <c r="R393" s="382">
        <v>375</v>
      </c>
      <c r="S393" s="382">
        <v>375</v>
      </c>
      <c r="T393" s="469" t="s">
        <v>25</v>
      </c>
      <c r="U393" s="382">
        <v>200</v>
      </c>
      <c r="V393" s="379">
        <v>200</v>
      </c>
      <c r="W393" s="379">
        <v>375</v>
      </c>
    </row>
    <row r="394" spans="1:23" ht="15" thickBot="1" x14ac:dyDescent="0.4">
      <c r="A394" s="550" t="s">
        <v>203</v>
      </c>
      <c r="B394" s="409" t="s">
        <v>59</v>
      </c>
      <c r="C394" s="408">
        <v>73100</v>
      </c>
      <c r="D394" s="652">
        <v>972</v>
      </c>
      <c r="E394" s="666">
        <v>135.84</v>
      </c>
      <c r="F394" s="485">
        <f t="shared" si="6"/>
        <v>67.92</v>
      </c>
      <c r="G394" s="469" t="s">
        <v>25</v>
      </c>
      <c r="H394" s="469" t="s">
        <v>25</v>
      </c>
      <c r="I394" s="469" t="s">
        <v>25</v>
      </c>
      <c r="J394" s="469" t="s">
        <v>25</v>
      </c>
      <c r="K394" s="469" t="s">
        <v>25</v>
      </c>
      <c r="L394" s="469" t="s">
        <v>25</v>
      </c>
      <c r="M394" s="469" t="s">
        <v>25</v>
      </c>
      <c r="N394" s="469" t="s">
        <v>25</v>
      </c>
      <c r="O394" s="469" t="s">
        <v>25</v>
      </c>
      <c r="P394" s="469" t="s">
        <v>25</v>
      </c>
      <c r="Q394" s="469" t="s">
        <v>25</v>
      </c>
      <c r="R394" s="382">
        <v>108</v>
      </c>
      <c r="S394" s="469" t="s">
        <v>25</v>
      </c>
      <c r="T394" s="469" t="s">
        <v>25</v>
      </c>
      <c r="U394" s="382">
        <v>57.6</v>
      </c>
      <c r="V394" s="379">
        <v>57.6</v>
      </c>
      <c r="W394" s="379">
        <v>108</v>
      </c>
    </row>
    <row r="395" spans="1:23" ht="15" thickBot="1" x14ac:dyDescent="0.4">
      <c r="A395" s="551"/>
      <c r="B395" s="429" t="s">
        <v>26</v>
      </c>
      <c r="C395" s="319">
        <v>73100</v>
      </c>
      <c r="D395" s="452">
        <v>320</v>
      </c>
      <c r="E395" s="666">
        <f>VLOOKUP(C395,'[1]2024 HB Fee Schedule'!$B:$F,5,FALSE)</f>
        <v>510.18989999999997</v>
      </c>
      <c r="F395" s="485">
        <f t="shared" si="6"/>
        <v>255.09494999999998</v>
      </c>
      <c r="G395" s="469" t="s">
        <v>25</v>
      </c>
      <c r="H395" s="469" t="s">
        <v>25</v>
      </c>
      <c r="I395" s="469" t="s">
        <v>25</v>
      </c>
      <c r="J395" s="469" t="s">
        <v>25</v>
      </c>
      <c r="K395" s="469" t="s">
        <v>25</v>
      </c>
      <c r="L395" s="469">
        <v>291.74599999999998</v>
      </c>
      <c r="M395" s="469">
        <v>247.77800000000002</v>
      </c>
      <c r="N395" s="469" t="s">
        <v>25</v>
      </c>
      <c r="O395" s="469" t="s">
        <v>25</v>
      </c>
      <c r="P395" s="469" t="s">
        <v>25</v>
      </c>
      <c r="Q395" s="469" t="s">
        <v>25</v>
      </c>
      <c r="R395" s="382">
        <v>343.5</v>
      </c>
      <c r="S395" s="382">
        <v>343.5</v>
      </c>
      <c r="T395" s="469" t="s">
        <v>25</v>
      </c>
      <c r="U395" s="382">
        <v>183.20000000000002</v>
      </c>
      <c r="V395" s="379">
        <v>183.20000000000002</v>
      </c>
      <c r="W395" s="379">
        <v>343.5</v>
      </c>
    </row>
    <row r="396" spans="1:23" ht="15" thickBot="1" x14ac:dyDescent="0.4">
      <c r="A396" s="549" t="s">
        <v>204</v>
      </c>
      <c r="B396" s="417" t="s">
        <v>59</v>
      </c>
      <c r="C396" s="436">
        <v>73110</v>
      </c>
      <c r="D396" s="652">
        <v>972</v>
      </c>
      <c r="E396" s="666">
        <v>164.88</v>
      </c>
      <c r="F396" s="485">
        <f t="shared" si="6"/>
        <v>82.44</v>
      </c>
      <c r="G396" s="469" t="s">
        <v>25</v>
      </c>
      <c r="H396" s="469" t="s">
        <v>25</v>
      </c>
      <c r="I396" s="469" t="s">
        <v>25</v>
      </c>
      <c r="J396" s="469" t="s">
        <v>25</v>
      </c>
      <c r="K396" s="469" t="s">
        <v>25</v>
      </c>
      <c r="L396" s="469" t="s">
        <v>25</v>
      </c>
      <c r="M396" s="469" t="s">
        <v>25</v>
      </c>
      <c r="N396" s="469" t="s">
        <v>25</v>
      </c>
      <c r="O396" s="469" t="s">
        <v>25</v>
      </c>
      <c r="P396" s="469" t="s">
        <v>25</v>
      </c>
      <c r="Q396" s="469" t="s">
        <v>25</v>
      </c>
      <c r="R396" s="382">
        <v>117</v>
      </c>
      <c r="S396" s="469" t="s">
        <v>25</v>
      </c>
      <c r="T396" s="469" t="s">
        <v>25</v>
      </c>
      <c r="U396" s="382">
        <v>62.400000000000006</v>
      </c>
      <c r="V396" s="379">
        <v>62.400000000000006</v>
      </c>
      <c r="W396" s="379">
        <v>117</v>
      </c>
    </row>
    <row r="397" spans="1:23" ht="15" thickBot="1" x14ac:dyDescent="0.4">
      <c r="A397" s="549"/>
      <c r="B397" s="412" t="s">
        <v>26</v>
      </c>
      <c r="C397" s="389">
        <v>73110</v>
      </c>
      <c r="D397" s="454">
        <v>320</v>
      </c>
      <c r="E397" s="666">
        <f>VLOOKUP(C397,'[1]2024 HB Fee Schedule'!$B:$F,5,FALSE)</f>
        <v>651.66039999999998</v>
      </c>
      <c r="F397" s="485">
        <f t="shared" si="6"/>
        <v>325.83019999999999</v>
      </c>
      <c r="G397" s="469" t="s">
        <v>25</v>
      </c>
      <c r="H397" s="469" t="s">
        <v>25</v>
      </c>
      <c r="I397" s="469" t="s">
        <v>25</v>
      </c>
      <c r="J397" s="469" t="s">
        <v>25</v>
      </c>
      <c r="K397" s="469" t="s">
        <v>25</v>
      </c>
      <c r="L397" s="469">
        <v>372.64499999999998</v>
      </c>
      <c r="M397" s="469">
        <v>316.48500000000001</v>
      </c>
      <c r="N397" s="469" t="s">
        <v>25</v>
      </c>
      <c r="O397" s="469" t="s">
        <v>25</v>
      </c>
      <c r="P397" s="469" t="s">
        <v>25</v>
      </c>
      <c r="Q397" s="469" t="s">
        <v>25</v>
      </c>
      <c r="R397" s="382">
        <v>438.75</v>
      </c>
      <c r="S397" s="382">
        <v>438.75</v>
      </c>
      <c r="T397" s="469" t="s">
        <v>25</v>
      </c>
      <c r="U397" s="382">
        <v>234</v>
      </c>
      <c r="V397" s="379">
        <v>234</v>
      </c>
      <c r="W397" s="379">
        <v>438.75</v>
      </c>
    </row>
    <row r="398" spans="1:23" ht="15" thickBot="1" x14ac:dyDescent="0.4">
      <c r="A398" s="550" t="s">
        <v>205</v>
      </c>
      <c r="B398" s="409" t="s">
        <v>59</v>
      </c>
      <c r="C398" s="408">
        <v>73120</v>
      </c>
      <c r="D398" s="652">
        <v>972</v>
      </c>
      <c r="E398" s="666">
        <v>124.68</v>
      </c>
      <c r="F398" s="485">
        <f t="shared" si="6"/>
        <v>62.34</v>
      </c>
      <c r="G398" s="469" t="s">
        <v>25</v>
      </c>
      <c r="H398" s="469" t="s">
        <v>25</v>
      </c>
      <c r="I398" s="469" t="s">
        <v>25</v>
      </c>
      <c r="J398" s="469" t="s">
        <v>25</v>
      </c>
      <c r="K398" s="469" t="s">
        <v>25</v>
      </c>
      <c r="L398" s="469" t="s">
        <v>25</v>
      </c>
      <c r="M398" s="469" t="s">
        <v>25</v>
      </c>
      <c r="N398" s="469" t="s">
        <v>25</v>
      </c>
      <c r="O398" s="469" t="s">
        <v>25</v>
      </c>
      <c r="P398" s="469" t="s">
        <v>25</v>
      </c>
      <c r="Q398" s="469" t="s">
        <v>25</v>
      </c>
      <c r="R398" s="382">
        <v>148.5</v>
      </c>
      <c r="S398" s="469" t="s">
        <v>25</v>
      </c>
      <c r="T398" s="469" t="s">
        <v>25</v>
      </c>
      <c r="U398" s="382">
        <v>79.2</v>
      </c>
      <c r="V398" s="379">
        <v>79.2</v>
      </c>
      <c r="W398" s="379">
        <v>148.5</v>
      </c>
    </row>
    <row r="399" spans="1:23" ht="15" thickBot="1" x14ac:dyDescent="0.4">
      <c r="A399" s="551"/>
      <c r="B399" s="429" t="s">
        <v>26</v>
      </c>
      <c r="C399" s="319">
        <v>73120</v>
      </c>
      <c r="D399" s="452">
        <v>320</v>
      </c>
      <c r="E399" s="666">
        <f>VLOOKUP(C399,'[1]2024 HB Fee Schedule'!$B:$F,5,FALSE)</f>
        <v>495.7081</v>
      </c>
      <c r="F399" s="485">
        <f t="shared" si="6"/>
        <v>247.85405</v>
      </c>
      <c r="G399" s="469" t="s">
        <v>25</v>
      </c>
      <c r="H399" s="469" t="s">
        <v>25</v>
      </c>
      <c r="I399" s="469" t="s">
        <v>25</v>
      </c>
      <c r="J399" s="469" t="s">
        <v>25</v>
      </c>
      <c r="K399" s="469" t="s">
        <v>25</v>
      </c>
      <c r="L399" s="469">
        <v>283.46500000000003</v>
      </c>
      <c r="M399" s="469">
        <v>240.745</v>
      </c>
      <c r="N399" s="469" t="s">
        <v>25</v>
      </c>
      <c r="O399" s="469" t="s">
        <v>25</v>
      </c>
      <c r="P399" s="469" t="s">
        <v>25</v>
      </c>
      <c r="Q399" s="469" t="s">
        <v>25</v>
      </c>
      <c r="R399" s="382">
        <v>333.75</v>
      </c>
      <c r="S399" s="382">
        <v>333.75</v>
      </c>
      <c r="T399" s="469" t="s">
        <v>25</v>
      </c>
      <c r="U399" s="382">
        <v>178</v>
      </c>
      <c r="V399" s="379">
        <v>178</v>
      </c>
      <c r="W399" s="379">
        <v>333.75</v>
      </c>
    </row>
    <row r="400" spans="1:23" ht="15" thickBot="1" x14ac:dyDescent="0.4">
      <c r="A400" s="550" t="s">
        <v>206</v>
      </c>
      <c r="B400" s="409" t="s">
        <v>59</v>
      </c>
      <c r="C400" s="408">
        <v>73140</v>
      </c>
      <c r="D400" s="652">
        <v>972</v>
      </c>
      <c r="E400" s="666">
        <v>153.51</v>
      </c>
      <c r="F400" s="485">
        <f t="shared" si="6"/>
        <v>76.754999999999995</v>
      </c>
      <c r="G400" s="469" t="s">
        <v>25</v>
      </c>
      <c r="H400" s="469" t="s">
        <v>25</v>
      </c>
      <c r="I400" s="469" t="s">
        <v>25</v>
      </c>
      <c r="J400" s="469" t="s">
        <v>25</v>
      </c>
      <c r="K400" s="469" t="s">
        <v>25</v>
      </c>
      <c r="L400" s="469" t="s">
        <v>25</v>
      </c>
      <c r="M400" s="469" t="s">
        <v>25</v>
      </c>
      <c r="N400" s="469" t="s">
        <v>25</v>
      </c>
      <c r="O400" s="469" t="s">
        <v>25</v>
      </c>
      <c r="P400" s="469" t="s">
        <v>25</v>
      </c>
      <c r="Q400" s="469" t="s">
        <v>25</v>
      </c>
      <c r="R400" s="382">
        <v>111.75</v>
      </c>
      <c r="S400" s="469" t="s">
        <v>25</v>
      </c>
      <c r="T400" s="469" t="s">
        <v>25</v>
      </c>
      <c r="U400" s="382">
        <v>59.6</v>
      </c>
      <c r="V400" s="379">
        <v>59.6</v>
      </c>
      <c r="W400" s="379">
        <v>111.75</v>
      </c>
    </row>
    <row r="401" spans="1:23" ht="15" thickBot="1" x14ac:dyDescent="0.4">
      <c r="A401" s="551"/>
      <c r="B401" s="429" t="s">
        <v>26</v>
      </c>
      <c r="C401" s="319">
        <v>73140</v>
      </c>
      <c r="D401" s="452">
        <v>320</v>
      </c>
      <c r="E401" s="666">
        <f>VLOOKUP(C401,'[1]2024 HB Fee Schedule'!$B:$F,5,FALSE)</f>
        <v>571.45429999999999</v>
      </c>
      <c r="F401" s="485">
        <f t="shared" si="6"/>
        <v>285.72714999999999</v>
      </c>
      <c r="G401" s="469" t="s">
        <v>25</v>
      </c>
      <c r="H401" s="469" t="s">
        <v>25</v>
      </c>
      <c r="I401" s="469" t="s">
        <v>25</v>
      </c>
      <c r="J401" s="469" t="s">
        <v>25</v>
      </c>
      <c r="K401" s="469" t="s">
        <v>25</v>
      </c>
      <c r="L401" s="469">
        <v>490.49</v>
      </c>
      <c r="M401" s="469">
        <v>416.57000000000005</v>
      </c>
      <c r="N401" s="469" t="s">
        <v>25</v>
      </c>
      <c r="O401" s="469" t="s">
        <v>25</v>
      </c>
      <c r="P401" s="469" t="s">
        <v>25</v>
      </c>
      <c r="Q401" s="469" t="s">
        <v>25</v>
      </c>
      <c r="R401" s="382">
        <v>577.5</v>
      </c>
      <c r="S401" s="382">
        <v>577.5</v>
      </c>
      <c r="T401" s="469" t="s">
        <v>25</v>
      </c>
      <c r="U401" s="382">
        <v>308</v>
      </c>
      <c r="V401" s="379">
        <v>308</v>
      </c>
      <c r="W401" s="379">
        <v>577.5</v>
      </c>
    </row>
    <row r="402" spans="1:23" ht="15" thickBot="1" x14ac:dyDescent="0.4">
      <c r="A402" s="549" t="s">
        <v>207</v>
      </c>
      <c r="B402" s="428" t="s">
        <v>59</v>
      </c>
      <c r="C402" s="436">
        <v>73200</v>
      </c>
      <c r="D402" s="652">
        <v>972</v>
      </c>
      <c r="E402" s="666">
        <v>602.58000000000004</v>
      </c>
      <c r="F402" s="485">
        <f t="shared" si="6"/>
        <v>301.29000000000002</v>
      </c>
      <c r="G402" s="469" t="s">
        <v>25</v>
      </c>
      <c r="H402" s="469" t="s">
        <v>25</v>
      </c>
      <c r="I402" s="469" t="s">
        <v>25</v>
      </c>
      <c r="J402" s="469" t="s">
        <v>25</v>
      </c>
      <c r="K402" s="469" t="s">
        <v>25</v>
      </c>
      <c r="L402" s="469" t="s">
        <v>25</v>
      </c>
      <c r="M402" s="469" t="s">
        <v>25</v>
      </c>
      <c r="N402" s="469" t="s">
        <v>25</v>
      </c>
      <c r="O402" s="469" t="s">
        <v>25</v>
      </c>
      <c r="P402" s="469" t="s">
        <v>25</v>
      </c>
      <c r="Q402" s="469" t="s">
        <v>25</v>
      </c>
      <c r="R402" s="382">
        <v>463.45500000000004</v>
      </c>
      <c r="S402" s="469" t="s">
        <v>25</v>
      </c>
      <c r="T402" s="469" t="s">
        <v>25</v>
      </c>
      <c r="U402" s="382">
        <v>247.17600000000004</v>
      </c>
      <c r="V402" s="379">
        <v>247.17600000000004</v>
      </c>
      <c r="W402" s="379">
        <v>463.45500000000004</v>
      </c>
    </row>
    <row r="403" spans="1:23" ht="15" thickBot="1" x14ac:dyDescent="0.4">
      <c r="A403" s="549"/>
      <c r="B403" s="412" t="s">
        <v>26</v>
      </c>
      <c r="C403" s="389">
        <v>73200</v>
      </c>
      <c r="D403" s="454">
        <v>353</v>
      </c>
      <c r="E403" s="666">
        <f>VLOOKUP(C403,'[1]2024 HB Fee Schedule'!$B:$F,5,FALSE)</f>
        <v>3518.9538000000002</v>
      </c>
      <c r="F403" s="485">
        <f t="shared" si="6"/>
        <v>1759.4769000000001</v>
      </c>
      <c r="G403" s="469" t="s">
        <v>25</v>
      </c>
      <c r="H403" s="469" t="s">
        <v>25</v>
      </c>
      <c r="I403" s="469" t="s">
        <v>25</v>
      </c>
      <c r="J403" s="469" t="s">
        <v>25</v>
      </c>
      <c r="K403" s="469" t="s">
        <v>25</v>
      </c>
      <c r="L403" s="469" t="s">
        <v>25</v>
      </c>
      <c r="M403" s="469" t="s">
        <v>25</v>
      </c>
      <c r="N403" s="469" t="s">
        <v>25</v>
      </c>
      <c r="O403" s="469" t="s">
        <v>25</v>
      </c>
      <c r="P403" s="469" t="s">
        <v>25</v>
      </c>
      <c r="Q403" s="469" t="s">
        <v>25</v>
      </c>
      <c r="R403" s="382">
        <v>3554.25</v>
      </c>
      <c r="S403" s="382">
        <v>3554.25</v>
      </c>
      <c r="T403" s="469" t="s">
        <v>25</v>
      </c>
      <c r="U403" s="382">
        <v>1895.6000000000001</v>
      </c>
      <c r="V403" s="379">
        <v>1895.6000000000001</v>
      </c>
      <c r="W403" s="379">
        <v>3554.25</v>
      </c>
    </row>
    <row r="404" spans="1:23" ht="15" thickBot="1" x14ac:dyDescent="0.4">
      <c r="A404" s="550" t="s">
        <v>208</v>
      </c>
      <c r="B404" s="437" t="s">
        <v>59</v>
      </c>
      <c r="C404" s="408">
        <v>73201</v>
      </c>
      <c r="D404" s="652">
        <v>972</v>
      </c>
      <c r="E404" s="666">
        <v>835.29</v>
      </c>
      <c r="F404" s="485">
        <f t="shared" si="6"/>
        <v>417.64499999999998</v>
      </c>
      <c r="G404" s="469" t="s">
        <v>25</v>
      </c>
      <c r="H404" s="469" t="s">
        <v>25</v>
      </c>
      <c r="I404" s="469" t="s">
        <v>25</v>
      </c>
      <c r="J404" s="469" t="s">
        <v>25</v>
      </c>
      <c r="K404" s="469" t="s">
        <v>25</v>
      </c>
      <c r="L404" s="469" t="s">
        <v>25</v>
      </c>
      <c r="M404" s="469" t="s">
        <v>25</v>
      </c>
      <c r="N404" s="469" t="s">
        <v>25</v>
      </c>
      <c r="O404" s="469" t="s">
        <v>25</v>
      </c>
      <c r="P404" s="469" t="s">
        <v>25</v>
      </c>
      <c r="Q404" s="469" t="s">
        <v>25</v>
      </c>
      <c r="R404" s="382">
        <v>698.25</v>
      </c>
      <c r="S404" s="469" t="s">
        <v>25</v>
      </c>
      <c r="T404" s="469" t="s">
        <v>25</v>
      </c>
      <c r="U404" s="382">
        <v>372.40000000000003</v>
      </c>
      <c r="V404" s="379">
        <v>372.40000000000003</v>
      </c>
      <c r="W404" s="379">
        <v>698.25</v>
      </c>
    </row>
    <row r="405" spans="1:23" ht="15" thickBot="1" x14ac:dyDescent="0.4">
      <c r="A405" s="551"/>
      <c r="B405" s="429" t="s">
        <v>26</v>
      </c>
      <c r="C405" s="319">
        <v>73201</v>
      </c>
      <c r="D405" s="452">
        <v>352</v>
      </c>
      <c r="E405" s="666">
        <f>VLOOKUP(C405,'[1]2024 HB Fee Schedule'!$B:$F,5,FALSE)</f>
        <v>4666.3119999999999</v>
      </c>
      <c r="F405" s="485">
        <f t="shared" si="6"/>
        <v>2333.1559999999999</v>
      </c>
      <c r="G405" s="469" t="s">
        <v>25</v>
      </c>
      <c r="H405" s="469" t="s">
        <v>25</v>
      </c>
      <c r="I405" s="469" t="s">
        <v>25</v>
      </c>
      <c r="J405" s="469" t="s">
        <v>25</v>
      </c>
      <c r="K405" s="469" t="s">
        <v>25</v>
      </c>
      <c r="L405" s="469">
        <v>4002.9079999999999</v>
      </c>
      <c r="M405" s="469">
        <v>3399.6440000000002</v>
      </c>
      <c r="N405" s="469" t="s">
        <v>25</v>
      </c>
      <c r="O405" s="469" t="s">
        <v>25</v>
      </c>
      <c r="P405" s="469" t="s">
        <v>25</v>
      </c>
      <c r="Q405" s="469" t="s">
        <v>25</v>
      </c>
      <c r="R405" s="382">
        <v>4713</v>
      </c>
      <c r="S405" s="382">
        <v>4713</v>
      </c>
      <c r="T405" s="469" t="s">
        <v>25</v>
      </c>
      <c r="U405" s="382">
        <v>2513.6000000000004</v>
      </c>
      <c r="V405" s="379">
        <v>2513.6000000000004</v>
      </c>
      <c r="W405" s="379">
        <v>4713</v>
      </c>
    </row>
    <row r="406" spans="1:23" ht="29.15" customHeight="1" thickBot="1" x14ac:dyDescent="0.4">
      <c r="A406" s="549" t="s">
        <v>209</v>
      </c>
      <c r="B406" s="428" t="s">
        <v>59</v>
      </c>
      <c r="C406" s="436">
        <v>73202</v>
      </c>
      <c r="D406" s="652">
        <v>972</v>
      </c>
      <c r="E406" s="666">
        <v>939.66</v>
      </c>
      <c r="F406" s="485">
        <f t="shared" si="6"/>
        <v>469.83</v>
      </c>
      <c r="G406" s="469" t="s">
        <v>25</v>
      </c>
      <c r="H406" s="469" t="s">
        <v>25</v>
      </c>
      <c r="I406" s="469" t="s">
        <v>25</v>
      </c>
      <c r="J406" s="469" t="s">
        <v>25</v>
      </c>
      <c r="K406" s="469" t="s">
        <v>25</v>
      </c>
      <c r="L406" s="469" t="s">
        <v>25</v>
      </c>
      <c r="M406" s="469" t="s">
        <v>25</v>
      </c>
      <c r="N406" s="469" t="s">
        <v>25</v>
      </c>
      <c r="O406" s="469" t="s">
        <v>25</v>
      </c>
      <c r="P406" s="469" t="s">
        <v>25</v>
      </c>
      <c r="Q406" s="469" t="s">
        <v>25</v>
      </c>
      <c r="R406" s="382">
        <v>758.02500000000009</v>
      </c>
      <c r="S406" s="469" t="s">
        <v>25</v>
      </c>
      <c r="T406" s="469" t="s">
        <v>25</v>
      </c>
      <c r="U406" s="382">
        <v>404.28000000000003</v>
      </c>
      <c r="V406" s="379">
        <v>404.28000000000003</v>
      </c>
      <c r="W406" s="379">
        <v>758.02500000000009</v>
      </c>
    </row>
    <row r="407" spans="1:23" ht="15" thickBot="1" x14ac:dyDescent="0.4">
      <c r="A407" s="549"/>
      <c r="B407" s="412" t="s">
        <v>26</v>
      </c>
      <c r="C407" s="389">
        <v>73202</v>
      </c>
      <c r="D407" s="454">
        <v>352</v>
      </c>
      <c r="E407" s="666">
        <f>VLOOKUP(C407,'[1]2024 HB Fee Schedule'!$B:$F,5,FALSE)</f>
        <v>5713.4202999999998</v>
      </c>
      <c r="F407" s="485">
        <f t="shared" si="6"/>
        <v>2856.7101499999999</v>
      </c>
      <c r="G407" s="469" t="s">
        <v>25</v>
      </c>
      <c r="H407" s="469" t="s">
        <v>25</v>
      </c>
      <c r="I407" s="469" t="s">
        <v>25</v>
      </c>
      <c r="J407" s="469" t="s">
        <v>25</v>
      </c>
      <c r="K407" s="469" t="s">
        <v>25</v>
      </c>
      <c r="L407" s="469">
        <v>4901.0780000000004</v>
      </c>
      <c r="M407" s="469">
        <v>4162.4540000000006</v>
      </c>
      <c r="N407" s="469" t="s">
        <v>25</v>
      </c>
      <c r="O407" s="469" t="s">
        <v>25</v>
      </c>
      <c r="P407" s="469" t="s">
        <v>25</v>
      </c>
      <c r="Q407" s="469" t="s">
        <v>25</v>
      </c>
      <c r="R407" s="382">
        <v>5770.5</v>
      </c>
      <c r="S407" s="382">
        <v>5770.5</v>
      </c>
      <c r="T407" s="469" t="s">
        <v>25</v>
      </c>
      <c r="U407" s="382">
        <v>3077.6000000000004</v>
      </c>
      <c r="V407" s="379">
        <v>3077.6000000000004</v>
      </c>
      <c r="W407" s="379">
        <v>5770.5</v>
      </c>
    </row>
    <row r="408" spans="1:23" ht="15" thickBot="1" x14ac:dyDescent="0.4">
      <c r="A408" s="550" t="s">
        <v>210</v>
      </c>
      <c r="B408" s="409" t="s">
        <v>59</v>
      </c>
      <c r="C408" s="408">
        <v>73501</v>
      </c>
      <c r="D408" s="652">
        <v>972</v>
      </c>
      <c r="E408" s="666">
        <v>131.07</v>
      </c>
      <c r="F408" s="485">
        <f t="shared" si="6"/>
        <v>65.534999999999997</v>
      </c>
      <c r="G408" s="469" t="s">
        <v>25</v>
      </c>
      <c r="H408" s="469" t="s">
        <v>25</v>
      </c>
      <c r="I408" s="469" t="s">
        <v>25</v>
      </c>
      <c r="J408" s="469" t="s">
        <v>25</v>
      </c>
      <c r="K408" s="469" t="s">
        <v>25</v>
      </c>
      <c r="L408" s="469" t="s">
        <v>25</v>
      </c>
      <c r="M408" s="469" t="s">
        <v>25</v>
      </c>
      <c r="N408" s="469" t="s">
        <v>25</v>
      </c>
      <c r="O408" s="469" t="s">
        <v>25</v>
      </c>
      <c r="P408" s="469" t="s">
        <v>25</v>
      </c>
      <c r="Q408" s="469" t="s">
        <v>25</v>
      </c>
      <c r="R408" s="382">
        <v>211.5</v>
      </c>
      <c r="S408" s="469" t="s">
        <v>25</v>
      </c>
      <c r="T408" s="469" t="s">
        <v>25</v>
      </c>
      <c r="U408" s="382">
        <v>112.80000000000001</v>
      </c>
      <c r="V408" s="379">
        <v>112.80000000000001</v>
      </c>
      <c r="W408" s="379">
        <v>211.5</v>
      </c>
    </row>
    <row r="409" spans="1:23" ht="15" thickBot="1" x14ac:dyDescent="0.4">
      <c r="A409" s="551"/>
      <c r="B409" s="429" t="s">
        <v>26</v>
      </c>
      <c r="C409" s="319">
        <v>73501</v>
      </c>
      <c r="D409" s="452">
        <v>320</v>
      </c>
      <c r="E409" s="666">
        <f>VLOOKUP(C409,'[1]2024 HB Fee Schedule'!$B:$F,5,FALSE)</f>
        <v>644.97570000000007</v>
      </c>
      <c r="F409" s="485">
        <f t="shared" si="6"/>
        <v>322.48785000000004</v>
      </c>
      <c r="G409" s="469" t="s">
        <v>25</v>
      </c>
      <c r="H409" s="469" t="s">
        <v>25</v>
      </c>
      <c r="I409" s="469" t="s">
        <v>25</v>
      </c>
      <c r="J409" s="469" t="s">
        <v>25</v>
      </c>
      <c r="K409" s="469" t="s">
        <v>25</v>
      </c>
      <c r="L409" s="469">
        <v>368.82299999999998</v>
      </c>
      <c r="M409" s="469">
        <v>313.23900000000003</v>
      </c>
      <c r="N409" s="469" t="s">
        <v>25</v>
      </c>
      <c r="O409" s="469" t="s">
        <v>25</v>
      </c>
      <c r="P409" s="469" t="s">
        <v>25</v>
      </c>
      <c r="Q409" s="469" t="s">
        <v>25</v>
      </c>
      <c r="R409" s="382">
        <v>434.25</v>
      </c>
      <c r="S409" s="382">
        <v>434.25</v>
      </c>
      <c r="T409" s="469" t="s">
        <v>25</v>
      </c>
      <c r="U409" s="382">
        <v>231.60000000000002</v>
      </c>
      <c r="V409" s="379">
        <v>231.60000000000002</v>
      </c>
      <c r="W409" s="379">
        <v>434.25</v>
      </c>
    </row>
    <row r="410" spans="1:23" ht="29.15" customHeight="1" thickBot="1" x14ac:dyDescent="0.4">
      <c r="A410" s="549" t="s">
        <v>211</v>
      </c>
      <c r="B410" s="417" t="s">
        <v>59</v>
      </c>
      <c r="C410" s="436">
        <v>73502</v>
      </c>
      <c r="D410" s="652">
        <v>972</v>
      </c>
      <c r="E410" s="666">
        <v>188.55</v>
      </c>
      <c r="F410" s="485">
        <f t="shared" si="6"/>
        <v>94.275000000000006</v>
      </c>
      <c r="G410" s="469" t="s">
        <v>25</v>
      </c>
      <c r="H410" s="469" t="s">
        <v>25</v>
      </c>
      <c r="I410" s="469" t="s">
        <v>25</v>
      </c>
      <c r="J410" s="469" t="s">
        <v>25</v>
      </c>
      <c r="K410" s="469" t="s">
        <v>25</v>
      </c>
      <c r="L410" s="469" t="s">
        <v>25</v>
      </c>
      <c r="M410" s="469" t="s">
        <v>25</v>
      </c>
      <c r="N410" s="469" t="s">
        <v>25</v>
      </c>
      <c r="O410" s="469" t="s">
        <v>25</v>
      </c>
      <c r="P410" s="469" t="s">
        <v>25</v>
      </c>
      <c r="Q410" s="469" t="s">
        <v>25</v>
      </c>
      <c r="R410" s="382">
        <v>124.08749999999999</v>
      </c>
      <c r="S410" s="469" t="s">
        <v>25</v>
      </c>
      <c r="T410" s="469" t="s">
        <v>25</v>
      </c>
      <c r="U410" s="382">
        <v>66.179999999999993</v>
      </c>
      <c r="V410" s="379">
        <v>66.179999999999993</v>
      </c>
      <c r="W410" s="379">
        <v>124.08749999999999</v>
      </c>
    </row>
    <row r="411" spans="1:23" ht="15" thickBot="1" x14ac:dyDescent="0.4">
      <c r="A411" s="549"/>
      <c r="B411" s="412" t="s">
        <v>26</v>
      </c>
      <c r="C411" s="389">
        <v>73502</v>
      </c>
      <c r="D411" s="454">
        <v>320</v>
      </c>
      <c r="E411" s="666">
        <f>VLOOKUP(C411,'[1]2024 HB Fee Schedule'!$B:$F,5,FALSE)</f>
        <v>842.13829999999996</v>
      </c>
      <c r="F411" s="485">
        <f t="shared" si="6"/>
        <v>421.06914999999998</v>
      </c>
      <c r="G411" s="469" t="s">
        <v>25</v>
      </c>
      <c r="H411" s="469" t="s">
        <v>25</v>
      </c>
      <c r="I411" s="469" t="s">
        <v>25</v>
      </c>
      <c r="J411" s="469" t="s">
        <v>25</v>
      </c>
      <c r="K411" s="469" t="s">
        <v>25</v>
      </c>
      <c r="L411" s="469">
        <v>481.572</v>
      </c>
      <c r="M411" s="469">
        <v>408.99600000000004</v>
      </c>
      <c r="N411" s="469" t="s">
        <v>25</v>
      </c>
      <c r="O411" s="469" t="s">
        <v>25</v>
      </c>
      <c r="P411" s="469" t="s">
        <v>25</v>
      </c>
      <c r="Q411" s="469" t="s">
        <v>25</v>
      </c>
      <c r="R411" s="382">
        <v>567</v>
      </c>
      <c r="S411" s="382">
        <v>567</v>
      </c>
      <c r="T411" s="469" t="s">
        <v>25</v>
      </c>
      <c r="U411" s="382">
        <v>302.40000000000003</v>
      </c>
      <c r="V411" s="379">
        <v>302.40000000000003</v>
      </c>
      <c r="W411" s="379">
        <v>567</v>
      </c>
    </row>
    <row r="412" spans="1:23" ht="29.15" customHeight="1" thickBot="1" x14ac:dyDescent="0.4">
      <c r="A412" s="550" t="s">
        <v>212</v>
      </c>
      <c r="B412" s="409" t="s">
        <v>59</v>
      </c>
      <c r="C412" s="408">
        <v>73522</v>
      </c>
      <c r="D412" s="652">
        <v>972</v>
      </c>
      <c r="E412" s="666">
        <v>238.74</v>
      </c>
      <c r="F412" s="485">
        <f t="shared" si="6"/>
        <v>119.37</v>
      </c>
      <c r="G412" s="469" t="s">
        <v>25</v>
      </c>
      <c r="H412" s="469" t="s">
        <v>25</v>
      </c>
      <c r="I412" s="469" t="s">
        <v>25</v>
      </c>
      <c r="J412" s="469" t="s">
        <v>25</v>
      </c>
      <c r="K412" s="469" t="s">
        <v>25</v>
      </c>
      <c r="L412" s="469" t="s">
        <v>25</v>
      </c>
      <c r="M412" s="469" t="s">
        <v>25</v>
      </c>
      <c r="N412" s="469" t="s">
        <v>25</v>
      </c>
      <c r="O412" s="469" t="s">
        <v>25</v>
      </c>
      <c r="P412" s="469" t="s">
        <v>25</v>
      </c>
      <c r="Q412" s="469" t="s">
        <v>25</v>
      </c>
      <c r="R412" s="382">
        <v>180</v>
      </c>
      <c r="S412" s="469" t="s">
        <v>25</v>
      </c>
      <c r="T412" s="469" t="s">
        <v>25</v>
      </c>
      <c r="U412" s="382">
        <v>96</v>
      </c>
      <c r="V412" s="379">
        <v>96</v>
      </c>
      <c r="W412" s="379">
        <v>180</v>
      </c>
    </row>
    <row r="413" spans="1:23" ht="15" thickBot="1" x14ac:dyDescent="0.4">
      <c r="A413" s="551"/>
      <c r="B413" s="429" t="s">
        <v>26</v>
      </c>
      <c r="C413" s="319">
        <v>73522</v>
      </c>
      <c r="D413" s="452">
        <v>320</v>
      </c>
      <c r="E413" s="666">
        <f>VLOOKUP(C413,'[1]2024 HB Fee Schedule'!$B:$F,5,FALSE)</f>
        <v>1093.8908999999999</v>
      </c>
      <c r="F413" s="485">
        <f t="shared" si="6"/>
        <v>546.94544999999994</v>
      </c>
      <c r="G413" s="469" t="s">
        <v>25</v>
      </c>
      <c r="H413" s="469" t="s">
        <v>25</v>
      </c>
      <c r="I413" s="469" t="s">
        <v>25</v>
      </c>
      <c r="J413" s="469" t="s">
        <v>25</v>
      </c>
      <c r="K413" s="469" t="s">
        <v>25</v>
      </c>
      <c r="L413" s="469">
        <v>625.53399999999999</v>
      </c>
      <c r="M413" s="469">
        <v>531.26200000000006</v>
      </c>
      <c r="N413" s="469" t="s">
        <v>25</v>
      </c>
      <c r="O413" s="469" t="s">
        <v>25</v>
      </c>
      <c r="P413" s="469" t="s">
        <v>25</v>
      </c>
      <c r="Q413" s="469" t="s">
        <v>25</v>
      </c>
      <c r="R413" s="382">
        <v>736.5</v>
      </c>
      <c r="S413" s="382">
        <v>736.5</v>
      </c>
      <c r="T413" s="469" t="s">
        <v>25</v>
      </c>
      <c r="U413" s="382">
        <v>392.8</v>
      </c>
      <c r="V413" s="379">
        <v>392.8</v>
      </c>
      <c r="W413" s="379">
        <v>736.5</v>
      </c>
    </row>
    <row r="414" spans="1:23" ht="15" thickBot="1" x14ac:dyDescent="0.4">
      <c r="A414" s="549" t="s">
        <v>213</v>
      </c>
      <c r="B414" s="417" t="s">
        <v>59</v>
      </c>
      <c r="C414" s="436">
        <v>73551</v>
      </c>
      <c r="D414" s="652">
        <v>972</v>
      </c>
      <c r="E414" s="666">
        <v>116.31</v>
      </c>
      <c r="F414" s="485">
        <f t="shared" si="6"/>
        <v>58.155000000000001</v>
      </c>
      <c r="G414" s="469" t="s">
        <v>25</v>
      </c>
      <c r="H414" s="469" t="s">
        <v>25</v>
      </c>
      <c r="I414" s="469" t="s">
        <v>25</v>
      </c>
      <c r="J414" s="469" t="s">
        <v>25</v>
      </c>
      <c r="K414" s="469" t="s">
        <v>25</v>
      </c>
      <c r="L414" s="469" t="s">
        <v>25</v>
      </c>
      <c r="M414" s="469" t="s">
        <v>25</v>
      </c>
      <c r="N414" s="469" t="s">
        <v>25</v>
      </c>
      <c r="O414" s="469" t="s">
        <v>25</v>
      </c>
      <c r="P414" s="469" t="s">
        <v>25</v>
      </c>
      <c r="Q414" s="469" t="s">
        <v>25</v>
      </c>
      <c r="R414" s="382">
        <v>106.5</v>
      </c>
      <c r="S414" s="469" t="s">
        <v>25</v>
      </c>
      <c r="T414" s="469" t="s">
        <v>25</v>
      </c>
      <c r="U414" s="382">
        <v>56.800000000000004</v>
      </c>
      <c r="V414" s="379">
        <v>56.800000000000004</v>
      </c>
      <c r="W414" s="379">
        <v>106.5</v>
      </c>
    </row>
    <row r="415" spans="1:23" ht="15" thickBot="1" x14ac:dyDescent="0.4">
      <c r="A415" s="549"/>
      <c r="B415" s="412" t="s">
        <v>26</v>
      </c>
      <c r="C415" s="389">
        <v>73551</v>
      </c>
      <c r="D415" s="452">
        <v>320</v>
      </c>
      <c r="E415" s="666">
        <f>VLOOKUP(C415,'[1]2024 HB Fee Schedule'!$B:$F,5,FALSE)</f>
        <v>634.9538</v>
      </c>
      <c r="F415" s="485">
        <f t="shared" si="6"/>
        <v>317.4769</v>
      </c>
      <c r="G415" s="469" t="s">
        <v>25</v>
      </c>
      <c r="H415" s="469" t="s">
        <v>25</v>
      </c>
      <c r="I415" s="469" t="s">
        <v>25</v>
      </c>
      <c r="J415" s="469" t="s">
        <v>25</v>
      </c>
      <c r="K415" s="469" t="s">
        <v>25</v>
      </c>
      <c r="L415" s="469">
        <v>544.63499999999999</v>
      </c>
      <c r="M415" s="469">
        <v>462.55500000000001</v>
      </c>
      <c r="N415" s="469" t="s">
        <v>25</v>
      </c>
      <c r="O415" s="469" t="s">
        <v>25</v>
      </c>
      <c r="P415" s="469" t="s">
        <v>25</v>
      </c>
      <c r="Q415" s="469" t="s">
        <v>25</v>
      </c>
      <c r="R415" s="382">
        <v>641.25</v>
      </c>
      <c r="S415" s="382">
        <v>641.25</v>
      </c>
      <c r="T415" s="469" t="s">
        <v>25</v>
      </c>
      <c r="U415" s="382">
        <v>342</v>
      </c>
      <c r="V415" s="379">
        <v>342</v>
      </c>
      <c r="W415" s="379">
        <v>641.25</v>
      </c>
    </row>
    <row r="416" spans="1:23" ht="15" thickBot="1" x14ac:dyDescent="0.4">
      <c r="A416" s="550" t="s">
        <v>214</v>
      </c>
      <c r="B416" s="409" t="s">
        <v>59</v>
      </c>
      <c r="C416" s="408">
        <v>73552</v>
      </c>
      <c r="D416" s="652">
        <v>972</v>
      </c>
      <c r="E416" s="666">
        <v>142.22999999999999</v>
      </c>
      <c r="F416" s="485">
        <f t="shared" si="6"/>
        <v>71.114999999999995</v>
      </c>
      <c r="G416" s="469" t="s">
        <v>25</v>
      </c>
      <c r="H416" s="469" t="s">
        <v>25</v>
      </c>
      <c r="I416" s="469" t="s">
        <v>25</v>
      </c>
      <c r="J416" s="469" t="s">
        <v>25</v>
      </c>
      <c r="K416" s="469" t="s">
        <v>25</v>
      </c>
      <c r="L416" s="469" t="s">
        <v>25</v>
      </c>
      <c r="M416" s="469" t="s">
        <v>25</v>
      </c>
      <c r="N416" s="469" t="s">
        <v>25</v>
      </c>
      <c r="O416" s="469" t="s">
        <v>25</v>
      </c>
      <c r="P416" s="469" t="s">
        <v>25</v>
      </c>
      <c r="Q416" s="469" t="s">
        <v>25</v>
      </c>
      <c r="R416" s="382">
        <v>112.5</v>
      </c>
      <c r="S416" s="469" t="s">
        <v>25</v>
      </c>
      <c r="T416" s="469" t="s">
        <v>25</v>
      </c>
      <c r="U416" s="382">
        <v>60</v>
      </c>
      <c r="V416" s="379">
        <v>60</v>
      </c>
      <c r="W416" s="379">
        <v>112.5</v>
      </c>
    </row>
    <row r="417" spans="1:23" ht="15" thickBot="1" x14ac:dyDescent="0.4">
      <c r="A417" s="551"/>
      <c r="B417" s="429" t="s">
        <v>26</v>
      </c>
      <c r="C417" s="319">
        <v>73552</v>
      </c>
      <c r="D417" s="452">
        <v>320</v>
      </c>
      <c r="E417" s="666">
        <f>VLOOKUP(C417,'[1]2024 HB Fee Schedule'!$B:$F,5,FALSE)</f>
        <v>556.97249999999997</v>
      </c>
      <c r="F417" s="485">
        <f t="shared" si="6"/>
        <v>278.48624999999998</v>
      </c>
      <c r="G417" s="469" t="s">
        <v>25</v>
      </c>
      <c r="H417" s="469" t="s">
        <v>25</v>
      </c>
      <c r="I417" s="469" t="s">
        <v>25</v>
      </c>
      <c r="J417" s="469" t="s">
        <v>25</v>
      </c>
      <c r="K417" s="469" t="s">
        <v>25</v>
      </c>
      <c r="L417" s="469">
        <v>477.75</v>
      </c>
      <c r="M417" s="469">
        <v>405.75</v>
      </c>
      <c r="N417" s="469" t="s">
        <v>25</v>
      </c>
      <c r="O417" s="469" t="s">
        <v>25</v>
      </c>
      <c r="P417" s="469" t="s">
        <v>25</v>
      </c>
      <c r="Q417" s="469" t="s">
        <v>25</v>
      </c>
      <c r="R417" s="382">
        <v>562.5</v>
      </c>
      <c r="S417" s="382">
        <v>562.5</v>
      </c>
      <c r="T417" s="469" t="s">
        <v>25</v>
      </c>
      <c r="U417" s="382">
        <v>300</v>
      </c>
      <c r="V417" s="379">
        <v>300</v>
      </c>
      <c r="W417" s="379">
        <v>562.5</v>
      </c>
    </row>
    <row r="418" spans="1:23" ht="15" thickBot="1" x14ac:dyDescent="0.4">
      <c r="A418" s="549" t="s">
        <v>215</v>
      </c>
      <c r="B418" s="417" t="s">
        <v>59</v>
      </c>
      <c r="C418" s="436">
        <v>73560</v>
      </c>
      <c r="D418" s="652">
        <v>972</v>
      </c>
      <c r="E418" s="666">
        <v>137.25</v>
      </c>
      <c r="F418" s="485">
        <f t="shared" si="6"/>
        <v>68.625</v>
      </c>
      <c r="G418" s="469" t="s">
        <v>25</v>
      </c>
      <c r="H418" s="469" t="s">
        <v>25</v>
      </c>
      <c r="I418" s="469" t="s">
        <v>25</v>
      </c>
      <c r="J418" s="469" t="s">
        <v>25</v>
      </c>
      <c r="K418" s="469" t="s">
        <v>25</v>
      </c>
      <c r="L418" s="469" t="s">
        <v>25</v>
      </c>
      <c r="M418" s="469" t="s">
        <v>25</v>
      </c>
      <c r="N418" s="469" t="s">
        <v>25</v>
      </c>
      <c r="O418" s="469" t="s">
        <v>25</v>
      </c>
      <c r="P418" s="469" t="s">
        <v>25</v>
      </c>
      <c r="Q418" s="469" t="s">
        <v>25</v>
      </c>
      <c r="R418" s="382">
        <v>111</v>
      </c>
      <c r="S418" s="469" t="s">
        <v>25</v>
      </c>
      <c r="T418" s="469" t="s">
        <v>25</v>
      </c>
      <c r="U418" s="382">
        <v>59.2</v>
      </c>
      <c r="V418" s="379">
        <v>59.2</v>
      </c>
      <c r="W418" s="379">
        <v>111</v>
      </c>
    </row>
    <row r="419" spans="1:23" ht="15" thickBot="1" x14ac:dyDescent="0.4">
      <c r="A419" s="549"/>
      <c r="B419" s="412" t="s">
        <v>26</v>
      </c>
      <c r="C419" s="389">
        <v>73560</v>
      </c>
      <c r="D419" s="452">
        <v>320</v>
      </c>
      <c r="E419" s="666">
        <f>VLOOKUP(C419,'[1]2024 HB Fee Schedule'!$B:$F,5,FALSE)</f>
        <v>517.98699999999997</v>
      </c>
      <c r="F419" s="485">
        <f t="shared" si="6"/>
        <v>258.99349999999998</v>
      </c>
      <c r="G419" s="469" t="s">
        <v>25</v>
      </c>
      <c r="H419" s="469" t="s">
        <v>25</v>
      </c>
      <c r="I419" s="469" t="s">
        <v>25</v>
      </c>
      <c r="J419" s="469" t="s">
        <v>25</v>
      </c>
      <c r="K419" s="469" t="s">
        <v>25</v>
      </c>
      <c r="L419" s="469">
        <v>296.20499999999998</v>
      </c>
      <c r="M419" s="469">
        <v>251.56500000000003</v>
      </c>
      <c r="N419" s="469" t="s">
        <v>25</v>
      </c>
      <c r="O419" s="469" t="s">
        <v>25</v>
      </c>
      <c r="P419" s="469" t="s">
        <v>25</v>
      </c>
      <c r="Q419" s="469" t="s">
        <v>25</v>
      </c>
      <c r="R419" s="382">
        <v>348.75</v>
      </c>
      <c r="S419" s="382">
        <v>348.75</v>
      </c>
      <c r="T419" s="469" t="s">
        <v>25</v>
      </c>
      <c r="U419" s="382">
        <v>186</v>
      </c>
      <c r="V419" s="379">
        <v>186</v>
      </c>
      <c r="W419" s="379">
        <v>348.75</v>
      </c>
    </row>
    <row r="420" spans="1:23" ht="15" thickBot="1" x14ac:dyDescent="0.4">
      <c r="A420" s="550" t="s">
        <v>216</v>
      </c>
      <c r="B420" s="409" t="s">
        <v>59</v>
      </c>
      <c r="C420" s="408">
        <v>73562</v>
      </c>
      <c r="D420" s="652">
        <v>972</v>
      </c>
      <c r="E420" s="666">
        <v>163.19999999999999</v>
      </c>
      <c r="F420" s="485">
        <f t="shared" si="6"/>
        <v>81.599999999999994</v>
      </c>
      <c r="G420" s="469" t="s">
        <v>25</v>
      </c>
      <c r="H420" s="469" t="s">
        <v>25</v>
      </c>
      <c r="I420" s="469" t="s">
        <v>25</v>
      </c>
      <c r="J420" s="469" t="s">
        <v>25</v>
      </c>
      <c r="K420" s="469" t="s">
        <v>25</v>
      </c>
      <c r="L420" s="469" t="s">
        <v>25</v>
      </c>
      <c r="M420" s="469" t="s">
        <v>25</v>
      </c>
      <c r="N420" s="469" t="s">
        <v>25</v>
      </c>
      <c r="O420" s="469" t="s">
        <v>25</v>
      </c>
      <c r="P420" s="469" t="s">
        <v>25</v>
      </c>
      <c r="Q420" s="469" t="s">
        <v>25</v>
      </c>
      <c r="R420" s="382">
        <v>117</v>
      </c>
      <c r="S420" s="469" t="s">
        <v>25</v>
      </c>
      <c r="T420" s="469" t="s">
        <v>25</v>
      </c>
      <c r="U420" s="382">
        <v>62.400000000000006</v>
      </c>
      <c r="V420" s="379">
        <v>62.400000000000006</v>
      </c>
      <c r="W420" s="379">
        <v>117</v>
      </c>
    </row>
    <row r="421" spans="1:23" ht="15" thickBot="1" x14ac:dyDescent="0.4">
      <c r="A421" s="551"/>
      <c r="B421" s="429" t="s">
        <v>26</v>
      </c>
      <c r="C421" s="319">
        <v>73562</v>
      </c>
      <c r="D421" s="452">
        <v>320</v>
      </c>
      <c r="E421" s="666">
        <f>VLOOKUP(C421,'[1]2024 HB Fee Schedule'!$B:$F,5,FALSE)</f>
        <v>633.83109999999999</v>
      </c>
      <c r="F421" s="485">
        <f t="shared" si="6"/>
        <v>316.91555</v>
      </c>
      <c r="G421" s="469" t="s">
        <v>25</v>
      </c>
      <c r="H421" s="469" t="s">
        <v>25</v>
      </c>
      <c r="I421" s="469" t="s">
        <v>25</v>
      </c>
      <c r="J421" s="469" t="s">
        <v>25</v>
      </c>
      <c r="K421" s="469" t="s">
        <v>25</v>
      </c>
      <c r="L421" s="469">
        <v>362.45300000000003</v>
      </c>
      <c r="M421" s="469">
        <v>307.82900000000001</v>
      </c>
      <c r="N421" s="469" t="s">
        <v>25</v>
      </c>
      <c r="O421" s="469" t="s">
        <v>25</v>
      </c>
      <c r="P421" s="469" t="s">
        <v>25</v>
      </c>
      <c r="Q421" s="469" t="s">
        <v>25</v>
      </c>
      <c r="R421" s="382">
        <v>426.75</v>
      </c>
      <c r="S421" s="382">
        <v>426.75</v>
      </c>
      <c r="T421" s="469" t="s">
        <v>25</v>
      </c>
      <c r="U421" s="382">
        <v>227.60000000000002</v>
      </c>
      <c r="V421" s="379">
        <v>227.60000000000002</v>
      </c>
      <c r="W421" s="379">
        <v>426.75</v>
      </c>
    </row>
    <row r="422" spans="1:23" ht="15" thickBot="1" x14ac:dyDescent="0.4">
      <c r="A422" s="549" t="s">
        <v>217</v>
      </c>
      <c r="B422" s="417" t="s">
        <v>59</v>
      </c>
      <c r="C422" s="436">
        <v>73564</v>
      </c>
      <c r="D422" s="652">
        <v>972</v>
      </c>
      <c r="E422" s="666">
        <v>187.14</v>
      </c>
      <c r="F422" s="485">
        <f t="shared" si="6"/>
        <v>93.57</v>
      </c>
      <c r="G422" s="469" t="s">
        <v>25</v>
      </c>
      <c r="H422" s="469" t="s">
        <v>25</v>
      </c>
      <c r="I422" s="469" t="s">
        <v>25</v>
      </c>
      <c r="J422" s="469" t="s">
        <v>25</v>
      </c>
      <c r="K422" s="469" t="s">
        <v>25</v>
      </c>
      <c r="L422" s="469" t="s">
        <v>25</v>
      </c>
      <c r="M422" s="469" t="s">
        <v>25</v>
      </c>
      <c r="N422" s="469" t="s">
        <v>25</v>
      </c>
      <c r="O422" s="469" t="s">
        <v>25</v>
      </c>
      <c r="P422" s="469" t="s">
        <v>25</v>
      </c>
      <c r="Q422" s="469" t="s">
        <v>25</v>
      </c>
      <c r="R422" s="382">
        <v>166.5</v>
      </c>
      <c r="S422" s="469" t="s">
        <v>25</v>
      </c>
      <c r="T422" s="469" t="s">
        <v>25</v>
      </c>
      <c r="U422" s="382">
        <v>88.800000000000011</v>
      </c>
      <c r="V422" s="379">
        <v>88.800000000000011</v>
      </c>
      <c r="W422" s="379">
        <v>166.5</v>
      </c>
    </row>
    <row r="423" spans="1:23" ht="15" thickBot="1" x14ac:dyDescent="0.4">
      <c r="A423" s="551"/>
      <c r="B423" s="429" t="s">
        <v>26</v>
      </c>
      <c r="C423" s="319">
        <v>73564</v>
      </c>
      <c r="D423" s="452">
        <v>320</v>
      </c>
      <c r="E423" s="666">
        <f>VLOOKUP(C423,'[1]2024 HB Fee Schedule'!$B:$F,5,FALSE)</f>
        <v>692.87070000000006</v>
      </c>
      <c r="F423" s="485">
        <f t="shared" si="6"/>
        <v>346.43535000000003</v>
      </c>
      <c r="G423" s="469" t="s">
        <v>25</v>
      </c>
      <c r="H423" s="469" t="s">
        <v>25</v>
      </c>
      <c r="I423" s="469" t="s">
        <v>25</v>
      </c>
      <c r="J423" s="469" t="s">
        <v>25</v>
      </c>
      <c r="K423" s="469" t="s">
        <v>25</v>
      </c>
      <c r="L423" s="469">
        <v>594.32100000000003</v>
      </c>
      <c r="M423" s="469">
        <v>504.75300000000004</v>
      </c>
      <c r="N423" s="469" t="s">
        <v>25</v>
      </c>
      <c r="O423" s="469" t="s">
        <v>25</v>
      </c>
      <c r="P423" s="469" t="s">
        <v>25</v>
      </c>
      <c r="Q423" s="469" t="s">
        <v>25</v>
      </c>
      <c r="R423" s="382">
        <v>699.75</v>
      </c>
      <c r="S423" s="382">
        <v>699.75</v>
      </c>
      <c r="T423" s="469" t="s">
        <v>25</v>
      </c>
      <c r="U423" s="382">
        <v>373.20000000000005</v>
      </c>
      <c r="V423" s="379">
        <v>373.20000000000005</v>
      </c>
      <c r="W423" s="379">
        <v>699.75</v>
      </c>
    </row>
    <row r="424" spans="1:23" ht="15" thickBot="1" x14ac:dyDescent="0.4">
      <c r="A424" s="550" t="s">
        <v>218</v>
      </c>
      <c r="B424" s="409" t="s">
        <v>59</v>
      </c>
      <c r="C424" s="408">
        <v>73590</v>
      </c>
      <c r="D424" s="652">
        <v>972</v>
      </c>
      <c r="E424" s="666">
        <v>126.06</v>
      </c>
      <c r="F424" s="485">
        <f t="shared" si="6"/>
        <v>63.03</v>
      </c>
      <c r="G424" s="469" t="s">
        <v>25</v>
      </c>
      <c r="H424" s="469" t="s">
        <v>25</v>
      </c>
      <c r="I424" s="469" t="s">
        <v>25</v>
      </c>
      <c r="J424" s="469" t="s">
        <v>25</v>
      </c>
      <c r="K424" s="469" t="s">
        <v>25</v>
      </c>
      <c r="L424" s="469" t="s">
        <v>25</v>
      </c>
      <c r="M424" s="469" t="s">
        <v>25</v>
      </c>
      <c r="N424" s="469" t="s">
        <v>25</v>
      </c>
      <c r="O424" s="469" t="s">
        <v>25</v>
      </c>
      <c r="P424" s="469" t="s">
        <v>25</v>
      </c>
      <c r="Q424" s="469" t="s">
        <v>25</v>
      </c>
      <c r="R424" s="382">
        <v>107.25</v>
      </c>
      <c r="S424" s="469" t="s">
        <v>25</v>
      </c>
      <c r="T424" s="469" t="s">
        <v>25</v>
      </c>
      <c r="U424" s="382">
        <v>57.2</v>
      </c>
      <c r="V424" s="379">
        <v>57.2</v>
      </c>
      <c r="W424" s="379">
        <v>107.25</v>
      </c>
    </row>
    <row r="425" spans="1:23" ht="15" thickBot="1" x14ac:dyDescent="0.4">
      <c r="A425" s="551"/>
      <c r="B425" s="429" t="s">
        <v>26</v>
      </c>
      <c r="C425" s="319">
        <v>73590</v>
      </c>
      <c r="D425" s="452">
        <v>320</v>
      </c>
      <c r="E425" s="666">
        <f>VLOOKUP(C425,'[1]2024 HB Fee Schedule'!$B:$F,5,FALSE)</f>
        <v>538.0308</v>
      </c>
      <c r="F425" s="485">
        <f t="shared" si="6"/>
        <v>269.0154</v>
      </c>
      <c r="G425" s="469" t="s">
        <v>25</v>
      </c>
      <c r="H425" s="469" t="s">
        <v>25</v>
      </c>
      <c r="I425" s="469" t="s">
        <v>25</v>
      </c>
      <c r="J425" s="469" t="s">
        <v>25</v>
      </c>
      <c r="K425" s="469" t="s">
        <v>25</v>
      </c>
      <c r="L425" s="469">
        <v>461.82499999999999</v>
      </c>
      <c r="M425" s="469">
        <v>392.22500000000002</v>
      </c>
      <c r="N425" s="469" t="s">
        <v>25</v>
      </c>
      <c r="O425" s="469" t="s">
        <v>25</v>
      </c>
      <c r="P425" s="469" t="s">
        <v>25</v>
      </c>
      <c r="Q425" s="469" t="s">
        <v>25</v>
      </c>
      <c r="R425" s="382">
        <v>543.75</v>
      </c>
      <c r="S425" s="382">
        <v>543.75</v>
      </c>
      <c r="T425" s="469" t="s">
        <v>25</v>
      </c>
      <c r="U425" s="382">
        <v>290</v>
      </c>
      <c r="V425" s="379">
        <v>290</v>
      </c>
      <c r="W425" s="379">
        <v>543.75</v>
      </c>
    </row>
    <row r="426" spans="1:23" ht="15" thickBot="1" x14ac:dyDescent="0.4">
      <c r="A426" s="550" t="s">
        <v>219</v>
      </c>
      <c r="B426" s="409" t="s">
        <v>59</v>
      </c>
      <c r="C426" s="408">
        <v>73600</v>
      </c>
      <c r="D426" s="652">
        <v>972</v>
      </c>
      <c r="E426" s="666">
        <v>130.26</v>
      </c>
      <c r="F426" s="485">
        <f t="shared" si="6"/>
        <v>65.13</v>
      </c>
      <c r="G426" s="469" t="s">
        <v>25</v>
      </c>
      <c r="H426" s="469" t="s">
        <v>25</v>
      </c>
      <c r="I426" s="469" t="s">
        <v>25</v>
      </c>
      <c r="J426" s="469" t="s">
        <v>25</v>
      </c>
      <c r="K426" s="469" t="s">
        <v>25</v>
      </c>
      <c r="L426" s="469" t="s">
        <v>25</v>
      </c>
      <c r="M426" s="469" t="s">
        <v>25</v>
      </c>
      <c r="N426" s="469" t="s">
        <v>25</v>
      </c>
      <c r="O426" s="469" t="s">
        <v>25</v>
      </c>
      <c r="P426" s="469" t="s">
        <v>25</v>
      </c>
      <c r="Q426" s="469" t="s">
        <v>25</v>
      </c>
      <c r="R426" s="382">
        <v>109.5</v>
      </c>
      <c r="S426" s="469" t="s">
        <v>25</v>
      </c>
      <c r="T426" s="469" t="s">
        <v>25</v>
      </c>
      <c r="U426" s="382">
        <v>58.400000000000006</v>
      </c>
      <c r="V426" s="379">
        <v>58.400000000000006</v>
      </c>
      <c r="W426" s="379">
        <v>109.5</v>
      </c>
    </row>
    <row r="427" spans="1:23" ht="15" thickBot="1" x14ac:dyDescent="0.4">
      <c r="A427" s="551"/>
      <c r="B427" s="429" t="s">
        <v>26</v>
      </c>
      <c r="C427" s="319">
        <v>73600</v>
      </c>
      <c r="D427" s="452">
        <v>320</v>
      </c>
      <c r="E427" s="666">
        <f>VLOOKUP(C427,'[1]2024 HB Fee Schedule'!$B:$F,5,FALSE)</f>
        <v>500.15769999999998</v>
      </c>
      <c r="F427" s="485">
        <f t="shared" si="6"/>
        <v>250.07884999999999</v>
      </c>
      <c r="G427" s="469" t="s">
        <v>25</v>
      </c>
      <c r="H427" s="469" t="s">
        <v>25</v>
      </c>
      <c r="I427" s="469" t="s">
        <v>25</v>
      </c>
      <c r="J427" s="469" t="s">
        <v>25</v>
      </c>
      <c r="K427" s="469" t="s">
        <v>25</v>
      </c>
      <c r="L427" s="469">
        <v>286.01299999999998</v>
      </c>
      <c r="M427" s="469">
        <v>242.90900000000002</v>
      </c>
      <c r="N427" s="469" t="s">
        <v>25</v>
      </c>
      <c r="O427" s="469" t="s">
        <v>25</v>
      </c>
      <c r="P427" s="469" t="s">
        <v>25</v>
      </c>
      <c r="Q427" s="469" t="s">
        <v>25</v>
      </c>
      <c r="R427" s="382">
        <v>336.75</v>
      </c>
      <c r="S427" s="382">
        <v>336.75</v>
      </c>
      <c r="T427" s="469" t="s">
        <v>25</v>
      </c>
      <c r="U427" s="382">
        <v>179.60000000000002</v>
      </c>
      <c r="V427" s="379">
        <v>179.60000000000002</v>
      </c>
      <c r="W427" s="379">
        <v>336.75</v>
      </c>
    </row>
    <row r="428" spans="1:23" ht="15" thickBot="1" x14ac:dyDescent="0.4">
      <c r="A428" s="549" t="s">
        <v>220</v>
      </c>
      <c r="B428" s="417" t="s">
        <v>59</v>
      </c>
      <c r="C428" s="436">
        <v>73610</v>
      </c>
      <c r="D428" s="652">
        <v>972</v>
      </c>
      <c r="E428" s="666">
        <v>148.13999999999999</v>
      </c>
      <c r="F428" s="485">
        <f t="shared" si="6"/>
        <v>74.069999999999993</v>
      </c>
      <c r="G428" s="469" t="s">
        <v>25</v>
      </c>
      <c r="H428" s="469" t="s">
        <v>25</v>
      </c>
      <c r="I428" s="469" t="s">
        <v>25</v>
      </c>
      <c r="J428" s="469" t="s">
        <v>25</v>
      </c>
      <c r="K428" s="469" t="s">
        <v>25</v>
      </c>
      <c r="L428" s="469" t="s">
        <v>25</v>
      </c>
      <c r="M428" s="469" t="s">
        <v>25</v>
      </c>
      <c r="N428" s="469" t="s">
        <v>25</v>
      </c>
      <c r="O428" s="469" t="s">
        <v>25</v>
      </c>
      <c r="P428" s="469" t="s">
        <v>25</v>
      </c>
      <c r="Q428" s="469" t="s">
        <v>25</v>
      </c>
      <c r="R428" s="382">
        <v>111</v>
      </c>
      <c r="S428" s="469" t="s">
        <v>25</v>
      </c>
      <c r="T428" s="469" t="s">
        <v>25</v>
      </c>
      <c r="U428" s="382">
        <v>59.2</v>
      </c>
      <c r="V428" s="379">
        <v>59.2</v>
      </c>
      <c r="W428" s="379">
        <v>111</v>
      </c>
    </row>
    <row r="429" spans="1:23" ht="15" thickBot="1" x14ac:dyDescent="0.4">
      <c r="A429" s="549"/>
      <c r="B429" s="412" t="s">
        <v>26</v>
      </c>
      <c r="C429" s="389">
        <v>73610</v>
      </c>
      <c r="D429" s="454">
        <v>320</v>
      </c>
      <c r="E429" s="666">
        <f>VLOOKUP(C429,'[1]2024 HB Fee Schedule'!$B:$F,5,FALSE)</f>
        <v>600.41789999999992</v>
      </c>
      <c r="F429" s="485">
        <f t="shared" si="6"/>
        <v>300.20894999999996</v>
      </c>
      <c r="G429" s="469" t="s">
        <v>25</v>
      </c>
      <c r="H429" s="469" t="s">
        <v>25</v>
      </c>
      <c r="I429" s="469" t="s">
        <v>25</v>
      </c>
      <c r="J429" s="469" t="s">
        <v>25</v>
      </c>
      <c r="K429" s="469" t="s">
        <v>25</v>
      </c>
      <c r="L429" s="469">
        <v>343.34300000000002</v>
      </c>
      <c r="M429" s="469">
        <v>291.59900000000005</v>
      </c>
      <c r="N429" s="469" t="s">
        <v>25</v>
      </c>
      <c r="O429" s="469" t="s">
        <v>25</v>
      </c>
      <c r="P429" s="469" t="s">
        <v>25</v>
      </c>
      <c r="Q429" s="469" t="s">
        <v>25</v>
      </c>
      <c r="R429" s="382">
        <v>404.25</v>
      </c>
      <c r="S429" s="382">
        <v>404.25</v>
      </c>
      <c r="T429" s="469" t="s">
        <v>25</v>
      </c>
      <c r="U429" s="382">
        <v>215.60000000000002</v>
      </c>
      <c r="V429" s="379">
        <v>215.60000000000002</v>
      </c>
      <c r="W429" s="379">
        <v>404.25</v>
      </c>
    </row>
    <row r="430" spans="1:23" ht="15" thickBot="1" x14ac:dyDescent="0.4">
      <c r="A430" s="550" t="s">
        <v>221</v>
      </c>
      <c r="B430" s="409" t="s">
        <v>59</v>
      </c>
      <c r="C430" s="408">
        <v>73620</v>
      </c>
      <c r="D430" s="652">
        <v>972</v>
      </c>
      <c r="E430" s="666">
        <v>112.11</v>
      </c>
      <c r="F430" s="485">
        <f t="shared" si="6"/>
        <v>56.055</v>
      </c>
      <c r="G430" s="469" t="s">
        <v>25</v>
      </c>
      <c r="H430" s="469" t="s">
        <v>25</v>
      </c>
      <c r="I430" s="469" t="s">
        <v>25</v>
      </c>
      <c r="J430" s="469" t="s">
        <v>25</v>
      </c>
      <c r="K430" s="469" t="s">
        <v>25</v>
      </c>
      <c r="L430" s="469" t="s">
        <v>25</v>
      </c>
      <c r="M430" s="469" t="s">
        <v>25</v>
      </c>
      <c r="N430" s="469" t="s">
        <v>25</v>
      </c>
      <c r="O430" s="469" t="s">
        <v>25</v>
      </c>
      <c r="P430" s="469" t="s">
        <v>25</v>
      </c>
      <c r="Q430" s="469" t="s">
        <v>25</v>
      </c>
      <c r="R430" s="382">
        <v>103.5</v>
      </c>
      <c r="S430" s="469" t="s">
        <v>25</v>
      </c>
      <c r="T430" s="469" t="s">
        <v>25</v>
      </c>
      <c r="U430" s="382">
        <v>55.2</v>
      </c>
      <c r="V430" s="379">
        <v>55.2</v>
      </c>
      <c r="W430" s="379">
        <v>103.5</v>
      </c>
    </row>
    <row r="431" spans="1:23" ht="15" thickBot="1" x14ac:dyDescent="0.4">
      <c r="A431" s="551"/>
      <c r="B431" s="429" t="s">
        <v>26</v>
      </c>
      <c r="C431" s="319">
        <v>73620</v>
      </c>
      <c r="D431" s="452">
        <v>320</v>
      </c>
      <c r="E431" s="666">
        <f>VLOOKUP(C431,'[1]2024 HB Fee Schedule'!$B:$F,5,FALSE)</f>
        <v>476.76639999999998</v>
      </c>
      <c r="F431" s="485">
        <f t="shared" si="6"/>
        <v>238.38319999999999</v>
      </c>
      <c r="G431" s="469" t="s">
        <v>25</v>
      </c>
      <c r="H431" s="469" t="s">
        <v>25</v>
      </c>
      <c r="I431" s="469" t="s">
        <v>25</v>
      </c>
      <c r="J431" s="469" t="s">
        <v>25</v>
      </c>
      <c r="K431" s="469" t="s">
        <v>25</v>
      </c>
      <c r="L431" s="469">
        <v>408.95400000000001</v>
      </c>
      <c r="M431" s="469">
        <v>347.322</v>
      </c>
      <c r="N431" s="469" t="s">
        <v>25</v>
      </c>
      <c r="O431" s="469" t="s">
        <v>25</v>
      </c>
      <c r="P431" s="469" t="s">
        <v>25</v>
      </c>
      <c r="Q431" s="469" t="s">
        <v>25</v>
      </c>
      <c r="R431" s="382">
        <v>481.5</v>
      </c>
      <c r="S431" s="382">
        <v>481.5</v>
      </c>
      <c r="T431" s="469" t="s">
        <v>25</v>
      </c>
      <c r="U431" s="382">
        <v>256.8</v>
      </c>
      <c r="V431" s="379">
        <v>256.8</v>
      </c>
      <c r="W431" s="379">
        <v>481.5</v>
      </c>
    </row>
    <row r="432" spans="1:23" ht="15" thickBot="1" x14ac:dyDescent="0.4">
      <c r="A432" s="549" t="s">
        <v>222</v>
      </c>
      <c r="B432" s="417" t="s">
        <v>59</v>
      </c>
      <c r="C432" s="436">
        <v>73630</v>
      </c>
      <c r="D432" s="652">
        <v>972</v>
      </c>
      <c r="E432" s="666">
        <v>136.94999999999999</v>
      </c>
      <c r="F432" s="485">
        <f t="shared" si="6"/>
        <v>68.474999999999994</v>
      </c>
      <c r="G432" s="469" t="s">
        <v>25</v>
      </c>
      <c r="H432" s="469" t="s">
        <v>25</v>
      </c>
      <c r="I432" s="469" t="s">
        <v>25</v>
      </c>
      <c r="J432" s="469" t="s">
        <v>25</v>
      </c>
      <c r="K432" s="469" t="s">
        <v>25</v>
      </c>
      <c r="L432" s="469" t="s">
        <v>25</v>
      </c>
      <c r="M432" s="469" t="s">
        <v>25</v>
      </c>
      <c r="N432" s="469" t="s">
        <v>25</v>
      </c>
      <c r="O432" s="469" t="s">
        <v>25</v>
      </c>
      <c r="P432" s="469" t="s">
        <v>25</v>
      </c>
      <c r="Q432" s="469" t="s">
        <v>25</v>
      </c>
      <c r="R432" s="382">
        <v>107.25</v>
      </c>
      <c r="S432" s="469" t="s">
        <v>25</v>
      </c>
      <c r="T432" s="469" t="s">
        <v>25</v>
      </c>
      <c r="U432" s="382">
        <v>57.2</v>
      </c>
      <c r="V432" s="379">
        <v>57.2</v>
      </c>
      <c r="W432" s="379">
        <v>107.25</v>
      </c>
    </row>
    <row r="433" spans="1:23" ht="15" thickBot="1" x14ac:dyDescent="0.4">
      <c r="A433" s="549"/>
      <c r="B433" s="412" t="s">
        <v>26</v>
      </c>
      <c r="C433" s="389">
        <v>73630</v>
      </c>
      <c r="D433" s="454">
        <v>320</v>
      </c>
      <c r="E433" s="666">
        <f>VLOOKUP(C433,'[1]2024 HB Fee Schedule'!$B:$F,5,FALSE)</f>
        <v>571.45429999999999</v>
      </c>
      <c r="F433" s="485">
        <f t="shared" si="6"/>
        <v>285.72714999999999</v>
      </c>
      <c r="G433" s="469" t="s">
        <v>25</v>
      </c>
      <c r="H433" s="469" t="s">
        <v>25</v>
      </c>
      <c r="I433" s="469" t="s">
        <v>25</v>
      </c>
      <c r="J433" s="469" t="s">
        <v>25</v>
      </c>
      <c r="K433" s="469" t="s">
        <v>25</v>
      </c>
      <c r="L433" s="469">
        <v>490.49</v>
      </c>
      <c r="M433" s="469">
        <v>416.57000000000005</v>
      </c>
      <c r="N433" s="469" t="s">
        <v>25</v>
      </c>
      <c r="O433" s="469" t="s">
        <v>25</v>
      </c>
      <c r="P433" s="469" t="s">
        <v>25</v>
      </c>
      <c r="Q433" s="469" t="s">
        <v>25</v>
      </c>
      <c r="R433" s="382">
        <v>577.5</v>
      </c>
      <c r="S433" s="382">
        <v>577.5</v>
      </c>
      <c r="T433" s="469" t="s">
        <v>25</v>
      </c>
      <c r="U433" s="382">
        <v>308</v>
      </c>
      <c r="V433" s="379">
        <v>308</v>
      </c>
      <c r="W433" s="379">
        <v>577.5</v>
      </c>
    </row>
    <row r="434" spans="1:23" ht="15" thickBot="1" x14ac:dyDescent="0.4">
      <c r="A434" s="550" t="s">
        <v>223</v>
      </c>
      <c r="B434" s="409" t="s">
        <v>59</v>
      </c>
      <c r="C434" s="408">
        <v>73650</v>
      </c>
      <c r="D434" s="652">
        <v>972</v>
      </c>
      <c r="E434" s="666">
        <v>113.49</v>
      </c>
      <c r="F434" s="485">
        <f t="shared" si="6"/>
        <v>56.744999999999997</v>
      </c>
      <c r="G434" s="469" t="s">
        <v>25</v>
      </c>
      <c r="H434" s="469" t="s">
        <v>25</v>
      </c>
      <c r="I434" s="469" t="s">
        <v>25</v>
      </c>
      <c r="J434" s="469" t="s">
        <v>25</v>
      </c>
      <c r="K434" s="469" t="s">
        <v>25</v>
      </c>
      <c r="L434" s="469" t="s">
        <v>25</v>
      </c>
      <c r="M434" s="469" t="s">
        <v>25</v>
      </c>
      <c r="N434" s="469" t="s">
        <v>25</v>
      </c>
      <c r="O434" s="469" t="s">
        <v>25</v>
      </c>
      <c r="P434" s="469" t="s">
        <v>25</v>
      </c>
      <c r="Q434" s="469" t="s">
        <v>25</v>
      </c>
      <c r="R434" s="382">
        <v>105</v>
      </c>
      <c r="S434" s="469" t="s">
        <v>25</v>
      </c>
      <c r="T434" s="469" t="s">
        <v>25</v>
      </c>
      <c r="U434" s="382">
        <v>56</v>
      </c>
      <c r="V434" s="379">
        <v>56</v>
      </c>
      <c r="W434" s="379">
        <v>105</v>
      </c>
    </row>
    <row r="435" spans="1:23" ht="15" thickBot="1" x14ac:dyDescent="0.4">
      <c r="A435" s="551"/>
      <c r="B435" s="429" t="s">
        <v>26</v>
      </c>
      <c r="C435" s="319">
        <v>73650</v>
      </c>
      <c r="D435" s="452">
        <v>320</v>
      </c>
      <c r="E435" s="666">
        <f>VLOOKUP(C435,'[1]2024 HB Fee Schedule'!$B:$F,5,FALSE)</f>
        <v>457.83499999999998</v>
      </c>
      <c r="F435" s="485">
        <f t="shared" si="6"/>
        <v>228.91749999999999</v>
      </c>
      <c r="G435" s="469" t="s">
        <v>25</v>
      </c>
      <c r="H435" s="469" t="s">
        <v>25</v>
      </c>
      <c r="I435" s="469" t="s">
        <v>25</v>
      </c>
      <c r="J435" s="469" t="s">
        <v>25</v>
      </c>
      <c r="K435" s="469" t="s">
        <v>25</v>
      </c>
      <c r="L435" s="469">
        <v>393.029</v>
      </c>
      <c r="M435" s="469">
        <v>333.79700000000003</v>
      </c>
      <c r="N435" s="469" t="s">
        <v>25</v>
      </c>
      <c r="O435" s="469" t="s">
        <v>25</v>
      </c>
      <c r="P435" s="469" t="s">
        <v>25</v>
      </c>
      <c r="Q435" s="469" t="s">
        <v>25</v>
      </c>
      <c r="R435" s="382">
        <v>462.75</v>
      </c>
      <c r="S435" s="382">
        <v>462.75</v>
      </c>
      <c r="T435" s="469" t="s">
        <v>25</v>
      </c>
      <c r="U435" s="382">
        <v>246.8</v>
      </c>
      <c r="V435" s="379">
        <v>246.8</v>
      </c>
      <c r="W435" s="379">
        <v>462.75</v>
      </c>
    </row>
    <row r="436" spans="1:23" ht="15" thickBot="1" x14ac:dyDescent="0.4">
      <c r="A436" s="549" t="s">
        <v>224</v>
      </c>
      <c r="B436" s="417" t="s">
        <v>59</v>
      </c>
      <c r="C436" s="436">
        <v>73700</v>
      </c>
      <c r="D436" s="652">
        <v>972</v>
      </c>
      <c r="E436" s="666">
        <v>525.75</v>
      </c>
      <c r="F436" s="485">
        <f t="shared" si="6"/>
        <v>262.875</v>
      </c>
      <c r="G436" s="469" t="s">
        <v>25</v>
      </c>
      <c r="H436" s="469" t="s">
        <v>25</v>
      </c>
      <c r="I436" s="469" t="s">
        <v>25</v>
      </c>
      <c r="J436" s="469" t="s">
        <v>25</v>
      </c>
      <c r="K436" s="469" t="s">
        <v>25</v>
      </c>
      <c r="L436" s="469" t="s">
        <v>25</v>
      </c>
      <c r="M436" s="469" t="s">
        <v>25</v>
      </c>
      <c r="N436" s="469" t="s">
        <v>25</v>
      </c>
      <c r="O436" s="469" t="s">
        <v>25</v>
      </c>
      <c r="P436" s="469" t="s">
        <v>25</v>
      </c>
      <c r="Q436" s="469" t="s">
        <v>25</v>
      </c>
      <c r="R436" s="382">
        <v>463.45500000000004</v>
      </c>
      <c r="S436" s="469" t="s">
        <v>25</v>
      </c>
      <c r="T436" s="469" t="s">
        <v>25</v>
      </c>
      <c r="U436" s="382">
        <v>247.17600000000004</v>
      </c>
      <c r="V436" s="379">
        <v>247.17600000000004</v>
      </c>
      <c r="W436" s="379">
        <v>463.45500000000004</v>
      </c>
    </row>
    <row r="437" spans="1:23" ht="15" thickBot="1" x14ac:dyDescent="0.4">
      <c r="A437" s="549"/>
      <c r="B437" s="412" t="s">
        <v>26</v>
      </c>
      <c r="C437" s="389">
        <v>73700</v>
      </c>
      <c r="D437" s="454">
        <v>352</v>
      </c>
      <c r="E437" s="666">
        <f>VLOOKUP(C437,'[1]2024 HB Fee Schedule'!$B:$F,5,FALSE)</f>
        <v>4419.0193000000008</v>
      </c>
      <c r="F437" s="485">
        <f t="shared" si="6"/>
        <v>2209.5096500000004</v>
      </c>
      <c r="G437" s="469" t="s">
        <v>25</v>
      </c>
      <c r="H437" s="469" t="s">
        <v>25</v>
      </c>
      <c r="I437" s="469" t="s">
        <v>25</v>
      </c>
      <c r="J437" s="469" t="s">
        <v>25</v>
      </c>
      <c r="K437" s="469" t="s">
        <v>25</v>
      </c>
      <c r="L437" s="469">
        <v>3790.7870000000003</v>
      </c>
      <c r="M437" s="469">
        <v>3219.4910000000004</v>
      </c>
      <c r="N437" s="469" t="s">
        <v>25</v>
      </c>
      <c r="O437" s="469" t="s">
        <v>25</v>
      </c>
      <c r="P437" s="469" t="s">
        <v>25</v>
      </c>
      <c r="Q437" s="469" t="s">
        <v>25</v>
      </c>
      <c r="R437" s="382">
        <v>4463.25</v>
      </c>
      <c r="S437" s="382">
        <v>4463.25</v>
      </c>
      <c r="T437" s="469" t="s">
        <v>25</v>
      </c>
      <c r="U437" s="382">
        <v>2380.4</v>
      </c>
      <c r="V437" s="379">
        <v>2380.4</v>
      </c>
      <c r="W437" s="379">
        <v>4463.25</v>
      </c>
    </row>
    <row r="438" spans="1:23" ht="15" thickBot="1" x14ac:dyDescent="0.4">
      <c r="A438" s="550" t="s">
        <v>225</v>
      </c>
      <c r="B438" s="409" t="s">
        <v>59</v>
      </c>
      <c r="C438" s="408">
        <v>73701</v>
      </c>
      <c r="D438" s="652">
        <v>972</v>
      </c>
      <c r="E438" s="666">
        <v>681.63</v>
      </c>
      <c r="F438" s="485">
        <f t="shared" si="6"/>
        <v>340.815</v>
      </c>
      <c r="G438" s="469" t="s">
        <v>25</v>
      </c>
      <c r="H438" s="469" t="s">
        <v>25</v>
      </c>
      <c r="I438" s="469" t="s">
        <v>25</v>
      </c>
      <c r="J438" s="469" t="s">
        <v>25</v>
      </c>
      <c r="K438" s="469" t="s">
        <v>25</v>
      </c>
      <c r="L438" s="469" t="s">
        <v>25</v>
      </c>
      <c r="M438" s="469" t="s">
        <v>25</v>
      </c>
      <c r="N438" s="469" t="s">
        <v>25</v>
      </c>
      <c r="O438" s="469" t="s">
        <v>25</v>
      </c>
      <c r="P438" s="469" t="s">
        <v>25</v>
      </c>
      <c r="Q438" s="469" t="s">
        <v>25</v>
      </c>
      <c r="R438" s="382">
        <v>653.93999999999994</v>
      </c>
      <c r="S438" s="469" t="s">
        <v>25</v>
      </c>
      <c r="T438" s="469" t="s">
        <v>25</v>
      </c>
      <c r="U438" s="382">
        <v>348.76800000000003</v>
      </c>
      <c r="V438" s="379">
        <v>348.76800000000003</v>
      </c>
      <c r="W438" s="379">
        <v>653.93999999999994</v>
      </c>
    </row>
    <row r="439" spans="1:23" ht="15" thickBot="1" x14ac:dyDescent="0.4">
      <c r="A439" s="551"/>
      <c r="B439" s="429" t="s">
        <v>26</v>
      </c>
      <c r="C439" s="319">
        <v>73701</v>
      </c>
      <c r="D439" s="452">
        <v>352</v>
      </c>
      <c r="E439" s="666">
        <f>VLOOKUP(C439,'[1]2024 HB Fee Schedule'!$B:$F,5,FALSE)</f>
        <v>4738.7209999999995</v>
      </c>
      <c r="F439" s="485">
        <f t="shared" si="6"/>
        <v>2369.3604999999998</v>
      </c>
      <c r="G439" s="469" t="s">
        <v>25</v>
      </c>
      <c r="H439" s="469" t="s">
        <v>25</v>
      </c>
      <c r="I439" s="469" t="s">
        <v>25</v>
      </c>
      <c r="J439" s="469" t="s">
        <v>25</v>
      </c>
      <c r="K439" s="469" t="s">
        <v>25</v>
      </c>
      <c r="L439" s="469">
        <v>4064.6970000000001</v>
      </c>
      <c r="M439" s="469">
        <v>3452.1210000000001</v>
      </c>
      <c r="N439" s="469" t="s">
        <v>25</v>
      </c>
      <c r="O439" s="469" t="s">
        <v>25</v>
      </c>
      <c r="P439" s="469" t="s">
        <v>25</v>
      </c>
      <c r="Q439" s="469" t="s">
        <v>25</v>
      </c>
      <c r="R439" s="382">
        <v>4785.75</v>
      </c>
      <c r="S439" s="382">
        <v>4785.75</v>
      </c>
      <c r="T439" s="469" t="s">
        <v>25</v>
      </c>
      <c r="U439" s="382">
        <v>2552.4</v>
      </c>
      <c r="V439" s="379">
        <v>2552.4</v>
      </c>
      <c r="W439" s="379">
        <v>4785.75</v>
      </c>
    </row>
    <row r="440" spans="1:23" ht="43.4" customHeight="1" thickBot="1" x14ac:dyDescent="0.4">
      <c r="A440" s="549" t="s">
        <v>226</v>
      </c>
      <c r="B440" s="417" t="s">
        <v>59</v>
      </c>
      <c r="C440" s="436">
        <v>73706</v>
      </c>
      <c r="D440" s="652">
        <v>972</v>
      </c>
      <c r="E440" s="666">
        <v>1046.07</v>
      </c>
      <c r="F440" s="485">
        <f t="shared" si="6"/>
        <v>523.03499999999997</v>
      </c>
      <c r="G440" s="469" t="s">
        <v>25</v>
      </c>
      <c r="H440" s="469" t="s">
        <v>25</v>
      </c>
      <c r="I440" s="469" t="s">
        <v>25</v>
      </c>
      <c r="J440" s="469" t="s">
        <v>25</v>
      </c>
      <c r="K440" s="469" t="s">
        <v>25</v>
      </c>
      <c r="L440" s="469" t="s">
        <v>25</v>
      </c>
      <c r="M440" s="469" t="s">
        <v>25</v>
      </c>
      <c r="N440" s="469" t="s">
        <v>25</v>
      </c>
      <c r="O440" s="469" t="s">
        <v>25</v>
      </c>
      <c r="P440" s="469" t="s">
        <v>25</v>
      </c>
      <c r="Q440" s="469" t="s">
        <v>25</v>
      </c>
      <c r="R440" s="382">
        <v>840.48750000000007</v>
      </c>
      <c r="S440" s="469" t="s">
        <v>25</v>
      </c>
      <c r="T440" s="469" t="s">
        <v>25</v>
      </c>
      <c r="U440" s="382">
        <v>448.26000000000005</v>
      </c>
      <c r="V440" s="379">
        <v>448.26000000000005</v>
      </c>
      <c r="W440" s="379">
        <v>840.48750000000007</v>
      </c>
    </row>
    <row r="441" spans="1:23" ht="15" thickBot="1" x14ac:dyDescent="0.4">
      <c r="A441" s="549"/>
      <c r="B441" s="412" t="s">
        <v>26</v>
      </c>
      <c r="C441" s="389">
        <v>73706</v>
      </c>
      <c r="D441" s="454">
        <v>352</v>
      </c>
      <c r="E441" s="666">
        <f>VLOOKUP(C441,'[1]2024 HB Fee Schedule'!$B:$F,5,FALSE)</f>
        <v>6529.9425000000001</v>
      </c>
      <c r="F441" s="485">
        <f t="shared" si="6"/>
        <v>3264.9712500000001</v>
      </c>
      <c r="G441" s="469" t="s">
        <v>25</v>
      </c>
      <c r="H441" s="469" t="s">
        <v>25</v>
      </c>
      <c r="I441" s="469" t="s">
        <v>25</v>
      </c>
      <c r="J441" s="469" t="s">
        <v>25</v>
      </c>
      <c r="K441" s="469" t="s">
        <v>25</v>
      </c>
      <c r="L441" s="469">
        <v>5601.1410000000005</v>
      </c>
      <c r="M441" s="469">
        <v>4757.0129999999999</v>
      </c>
      <c r="N441" s="469" t="s">
        <v>25</v>
      </c>
      <c r="O441" s="469" t="s">
        <v>25</v>
      </c>
      <c r="P441" s="469" t="s">
        <v>25</v>
      </c>
      <c r="Q441" s="469" t="s">
        <v>25</v>
      </c>
      <c r="R441" s="382">
        <v>6594.75</v>
      </c>
      <c r="S441" s="382">
        <v>6594.75</v>
      </c>
      <c r="T441" s="469" t="s">
        <v>25</v>
      </c>
      <c r="U441" s="382">
        <v>3517.2000000000003</v>
      </c>
      <c r="V441" s="379">
        <v>3517.2000000000003</v>
      </c>
      <c r="W441" s="379">
        <v>6594.75</v>
      </c>
    </row>
    <row r="442" spans="1:23" ht="29.15" customHeight="1" thickBot="1" x14ac:dyDescent="0.4">
      <c r="A442" s="550" t="s">
        <v>227</v>
      </c>
      <c r="B442" s="409" t="s">
        <v>59</v>
      </c>
      <c r="C442" s="408">
        <v>73718</v>
      </c>
      <c r="D442" s="652">
        <v>972</v>
      </c>
      <c r="E442" s="666">
        <v>929.28</v>
      </c>
      <c r="F442" s="485">
        <f t="shared" si="6"/>
        <v>464.64</v>
      </c>
      <c r="G442" s="469" t="s">
        <v>25</v>
      </c>
      <c r="H442" s="469" t="s">
        <v>25</v>
      </c>
      <c r="I442" s="469" t="s">
        <v>25</v>
      </c>
      <c r="J442" s="469" t="s">
        <v>25</v>
      </c>
      <c r="K442" s="469" t="s">
        <v>25</v>
      </c>
      <c r="L442" s="469" t="s">
        <v>25</v>
      </c>
      <c r="M442" s="469" t="s">
        <v>25</v>
      </c>
      <c r="N442" s="469" t="s">
        <v>25</v>
      </c>
      <c r="O442" s="469" t="s">
        <v>25</v>
      </c>
      <c r="P442" s="469" t="s">
        <v>25</v>
      </c>
      <c r="Q442" s="469" t="s">
        <v>25</v>
      </c>
      <c r="R442" s="382">
        <v>814.5</v>
      </c>
      <c r="S442" s="469" t="s">
        <v>25</v>
      </c>
      <c r="T442" s="469" t="s">
        <v>25</v>
      </c>
      <c r="U442" s="382">
        <v>434.40000000000003</v>
      </c>
      <c r="V442" s="379">
        <v>434.40000000000003</v>
      </c>
      <c r="W442" s="379">
        <v>814.5</v>
      </c>
    </row>
    <row r="443" spans="1:23" ht="15" thickBot="1" x14ac:dyDescent="0.4">
      <c r="A443" s="551"/>
      <c r="B443" s="429" t="s">
        <v>26</v>
      </c>
      <c r="C443" s="319">
        <v>73718</v>
      </c>
      <c r="D443" s="452">
        <v>610</v>
      </c>
      <c r="E443" s="666">
        <f>VLOOKUP(C443,'[1]2024 HB Fee Schedule'!$B:$F,5,FALSE)</f>
        <v>3609.1817999999998</v>
      </c>
      <c r="F443" s="485">
        <f t="shared" si="6"/>
        <v>1804.5908999999999</v>
      </c>
      <c r="G443" s="469" t="s">
        <v>25</v>
      </c>
      <c r="H443" s="469" t="s">
        <v>25</v>
      </c>
      <c r="I443" s="469" t="s">
        <v>25</v>
      </c>
      <c r="J443" s="469" t="s">
        <v>25</v>
      </c>
      <c r="K443" s="469" t="s">
        <v>25</v>
      </c>
      <c r="L443" s="469">
        <v>3095.82</v>
      </c>
      <c r="M443" s="469">
        <v>2629.26</v>
      </c>
      <c r="N443" s="469" t="s">
        <v>25</v>
      </c>
      <c r="O443" s="469" t="s">
        <v>25</v>
      </c>
      <c r="P443" s="469" t="s">
        <v>25</v>
      </c>
      <c r="Q443" s="469" t="s">
        <v>25</v>
      </c>
      <c r="R443" s="382">
        <v>3645</v>
      </c>
      <c r="S443" s="382">
        <v>3645</v>
      </c>
      <c r="T443" s="469" t="s">
        <v>25</v>
      </c>
      <c r="U443" s="382">
        <v>1944</v>
      </c>
      <c r="V443" s="379">
        <v>1944</v>
      </c>
      <c r="W443" s="379">
        <v>3645</v>
      </c>
    </row>
    <row r="444" spans="1:23" ht="43.4" customHeight="1" thickBot="1" x14ac:dyDescent="0.4">
      <c r="A444" s="549" t="s">
        <v>228</v>
      </c>
      <c r="B444" s="417" t="s">
        <v>59</v>
      </c>
      <c r="C444" s="436">
        <v>73720</v>
      </c>
      <c r="D444" s="652">
        <v>972</v>
      </c>
      <c r="E444" s="666">
        <v>1399.95</v>
      </c>
      <c r="F444" s="485">
        <f t="shared" si="6"/>
        <v>699.97500000000002</v>
      </c>
      <c r="G444" s="469" t="s">
        <v>25</v>
      </c>
      <c r="H444" s="469" t="s">
        <v>25</v>
      </c>
      <c r="I444" s="469" t="s">
        <v>25</v>
      </c>
      <c r="J444" s="469" t="s">
        <v>25</v>
      </c>
      <c r="K444" s="469" t="s">
        <v>25</v>
      </c>
      <c r="L444" s="469" t="s">
        <v>25</v>
      </c>
      <c r="M444" s="469" t="s">
        <v>25</v>
      </c>
      <c r="N444" s="469" t="s">
        <v>25</v>
      </c>
      <c r="O444" s="469" t="s">
        <v>25</v>
      </c>
      <c r="P444" s="469" t="s">
        <v>25</v>
      </c>
      <c r="Q444" s="469" t="s">
        <v>25</v>
      </c>
      <c r="R444" s="382">
        <v>778.5</v>
      </c>
      <c r="S444" s="469" t="s">
        <v>25</v>
      </c>
      <c r="T444" s="469" t="s">
        <v>25</v>
      </c>
      <c r="U444" s="382">
        <v>415.20000000000005</v>
      </c>
      <c r="V444" s="379">
        <v>415.20000000000005</v>
      </c>
      <c r="W444" s="379">
        <v>778.5</v>
      </c>
    </row>
    <row r="445" spans="1:23" ht="15" thickBot="1" x14ac:dyDescent="0.4">
      <c r="A445" s="549"/>
      <c r="B445" s="412" t="s">
        <v>26</v>
      </c>
      <c r="C445" s="389">
        <v>73720</v>
      </c>
      <c r="D445" s="454">
        <v>610</v>
      </c>
      <c r="E445" s="666">
        <f>VLOOKUP(C445,'[1]2024 HB Fee Schedule'!$B:$F,5,FALSE)</f>
        <v>5290.1211999999996</v>
      </c>
      <c r="F445" s="485">
        <f t="shared" si="6"/>
        <v>2645.0605999999998</v>
      </c>
      <c r="G445" s="469" t="s">
        <v>25</v>
      </c>
      <c r="H445" s="469" t="s">
        <v>25</v>
      </c>
      <c r="I445" s="469" t="s">
        <v>25</v>
      </c>
      <c r="J445" s="469" t="s">
        <v>25</v>
      </c>
      <c r="K445" s="469" t="s">
        <v>25</v>
      </c>
      <c r="L445" s="469">
        <v>4537.9880000000003</v>
      </c>
      <c r="M445" s="469">
        <v>3854.0840000000003</v>
      </c>
      <c r="N445" s="469" t="s">
        <v>25</v>
      </c>
      <c r="O445" s="469" t="s">
        <v>25</v>
      </c>
      <c r="P445" s="469" t="s">
        <v>25</v>
      </c>
      <c r="Q445" s="469" t="s">
        <v>25</v>
      </c>
      <c r="R445" s="382">
        <v>5343</v>
      </c>
      <c r="S445" s="382">
        <v>5343</v>
      </c>
      <c r="T445" s="469" t="s">
        <v>25</v>
      </c>
      <c r="U445" s="382">
        <v>2849.6000000000004</v>
      </c>
      <c r="V445" s="379">
        <v>2849.6000000000004</v>
      </c>
      <c r="W445" s="379">
        <v>5343</v>
      </c>
    </row>
    <row r="446" spans="1:23" ht="29.15" customHeight="1" thickBot="1" x14ac:dyDescent="0.4">
      <c r="A446" s="550" t="s">
        <v>229</v>
      </c>
      <c r="B446" s="409" t="s">
        <v>59</v>
      </c>
      <c r="C446" s="408">
        <v>73721</v>
      </c>
      <c r="D446" s="652">
        <v>972</v>
      </c>
      <c r="E446" s="666">
        <v>832.89</v>
      </c>
      <c r="F446" s="485">
        <f t="shared" si="6"/>
        <v>416.44499999999999</v>
      </c>
      <c r="G446" s="469" t="s">
        <v>25</v>
      </c>
      <c r="H446" s="469" t="s">
        <v>25</v>
      </c>
      <c r="I446" s="469" t="s">
        <v>25</v>
      </c>
      <c r="J446" s="469" t="s">
        <v>25</v>
      </c>
      <c r="K446" s="469" t="s">
        <v>25</v>
      </c>
      <c r="L446" s="469" t="s">
        <v>25</v>
      </c>
      <c r="M446" s="469" t="s">
        <v>25</v>
      </c>
      <c r="N446" s="469" t="s">
        <v>25</v>
      </c>
      <c r="O446" s="469" t="s">
        <v>25</v>
      </c>
      <c r="P446" s="469" t="s">
        <v>25</v>
      </c>
      <c r="Q446" s="469" t="s">
        <v>25</v>
      </c>
      <c r="R446" s="382">
        <v>670.5</v>
      </c>
      <c r="S446" s="469" t="s">
        <v>25</v>
      </c>
      <c r="T446" s="469" t="s">
        <v>25</v>
      </c>
      <c r="U446" s="382">
        <v>357.6</v>
      </c>
      <c r="V446" s="379">
        <v>357.6</v>
      </c>
      <c r="W446" s="379">
        <v>670.5</v>
      </c>
    </row>
    <row r="447" spans="1:23" ht="15" thickBot="1" x14ac:dyDescent="0.4">
      <c r="A447" s="551"/>
      <c r="B447" s="429" t="s">
        <v>26</v>
      </c>
      <c r="C447" s="319">
        <v>73721</v>
      </c>
      <c r="D447" s="452">
        <v>610</v>
      </c>
      <c r="E447" s="666">
        <f>VLOOKUP(C447,'[1]2024 HB Fee Schedule'!$B:$F,5,FALSE)</f>
        <v>4488.0807999999997</v>
      </c>
      <c r="F447" s="485">
        <f t="shared" si="6"/>
        <v>2244.0403999999999</v>
      </c>
      <c r="G447" s="469" t="s">
        <v>25</v>
      </c>
      <c r="H447" s="469" t="s">
        <v>25</v>
      </c>
      <c r="I447" s="469" t="s">
        <v>25</v>
      </c>
      <c r="J447" s="469" t="s">
        <v>25</v>
      </c>
      <c r="K447" s="469" t="s">
        <v>25</v>
      </c>
      <c r="L447" s="469">
        <v>2566.473</v>
      </c>
      <c r="M447" s="469">
        <v>2179.6890000000003</v>
      </c>
      <c r="N447" s="469" t="s">
        <v>25</v>
      </c>
      <c r="O447" s="469" t="s">
        <v>25</v>
      </c>
      <c r="P447" s="469" t="s">
        <v>25</v>
      </c>
      <c r="Q447" s="469" t="s">
        <v>25</v>
      </c>
      <c r="R447" s="382">
        <v>3021.75</v>
      </c>
      <c r="S447" s="382">
        <v>3021.75</v>
      </c>
      <c r="T447" s="469" t="s">
        <v>25</v>
      </c>
      <c r="U447" s="382">
        <v>1611.6000000000001</v>
      </c>
      <c r="V447" s="379">
        <v>1611.6000000000001</v>
      </c>
      <c r="W447" s="379">
        <v>3021.75</v>
      </c>
    </row>
    <row r="448" spans="1:23" ht="43.4" customHeight="1" thickBot="1" x14ac:dyDescent="0.4">
      <c r="A448" s="549" t="s">
        <v>230</v>
      </c>
      <c r="B448" s="417" t="s">
        <v>59</v>
      </c>
      <c r="C448" s="436">
        <v>73723</v>
      </c>
      <c r="D448" s="652">
        <v>972</v>
      </c>
      <c r="E448" s="666">
        <v>1616.46</v>
      </c>
      <c r="F448" s="485">
        <f t="shared" si="6"/>
        <v>808.23</v>
      </c>
      <c r="G448" s="469" t="s">
        <v>25</v>
      </c>
      <c r="H448" s="469" t="s">
        <v>25</v>
      </c>
      <c r="I448" s="469" t="s">
        <v>25</v>
      </c>
      <c r="J448" s="469" t="s">
        <v>25</v>
      </c>
      <c r="K448" s="469" t="s">
        <v>25</v>
      </c>
      <c r="L448" s="469" t="s">
        <v>25</v>
      </c>
      <c r="M448" s="469" t="s">
        <v>25</v>
      </c>
      <c r="N448" s="469" t="s">
        <v>25</v>
      </c>
      <c r="O448" s="469" t="s">
        <v>25</v>
      </c>
      <c r="P448" s="469" t="s">
        <v>25</v>
      </c>
      <c r="Q448" s="469" t="s">
        <v>25</v>
      </c>
      <c r="R448" s="382">
        <v>1338.5925</v>
      </c>
      <c r="S448" s="469" t="s">
        <v>25</v>
      </c>
      <c r="T448" s="469" t="s">
        <v>25</v>
      </c>
      <c r="U448" s="382">
        <v>713.91600000000005</v>
      </c>
      <c r="V448" s="379">
        <v>713.91600000000005</v>
      </c>
      <c r="W448" s="379">
        <v>1338.5925</v>
      </c>
    </row>
    <row r="449" spans="1:23" ht="15" thickBot="1" x14ac:dyDescent="0.4">
      <c r="A449" s="549"/>
      <c r="B449" s="412" t="s">
        <v>26</v>
      </c>
      <c r="C449" s="389">
        <v>73723</v>
      </c>
      <c r="D449" s="454">
        <v>610</v>
      </c>
      <c r="E449" s="666">
        <f>VLOOKUP(C449,'[1]2024 HB Fee Schedule'!$B:$F,5,FALSE)</f>
        <v>6715.9708000000001</v>
      </c>
      <c r="F449" s="485">
        <f t="shared" si="6"/>
        <v>3357.9854</v>
      </c>
      <c r="G449" s="469" t="s">
        <v>25</v>
      </c>
      <c r="H449" s="469" t="s">
        <v>25</v>
      </c>
      <c r="I449" s="469" t="s">
        <v>25</v>
      </c>
      <c r="J449" s="469" t="s">
        <v>25</v>
      </c>
      <c r="K449" s="469" t="s">
        <v>25</v>
      </c>
      <c r="L449" s="469">
        <v>5933.018</v>
      </c>
      <c r="M449" s="469">
        <v>5038.8740000000007</v>
      </c>
      <c r="N449" s="469" t="s">
        <v>25</v>
      </c>
      <c r="O449" s="469" t="s">
        <v>25</v>
      </c>
      <c r="P449" s="469" t="s">
        <v>25</v>
      </c>
      <c r="Q449" s="469" t="s">
        <v>25</v>
      </c>
      <c r="R449" s="382">
        <v>6985.5</v>
      </c>
      <c r="S449" s="382">
        <v>6985.5</v>
      </c>
      <c r="T449" s="469" t="s">
        <v>25</v>
      </c>
      <c r="U449" s="382">
        <v>3725.6000000000004</v>
      </c>
      <c r="V449" s="379">
        <v>3725.6000000000004</v>
      </c>
      <c r="W449" s="379">
        <v>6985.5</v>
      </c>
    </row>
    <row r="450" spans="1:23" ht="15" thickBot="1" x14ac:dyDescent="0.4">
      <c r="A450" s="550" t="s">
        <v>231</v>
      </c>
      <c r="B450" s="409" t="s">
        <v>59</v>
      </c>
      <c r="C450" s="408">
        <v>74018</v>
      </c>
      <c r="D450" s="652">
        <v>972</v>
      </c>
      <c r="E450" s="666">
        <v>118.5</v>
      </c>
      <c r="F450" s="485">
        <f t="shared" ref="F450:F513" si="7">E450*0.5</f>
        <v>59.25</v>
      </c>
      <c r="G450" s="469" t="s">
        <v>25</v>
      </c>
      <c r="H450" s="469" t="s">
        <v>25</v>
      </c>
      <c r="I450" s="469" t="s">
        <v>25</v>
      </c>
      <c r="J450" s="469" t="s">
        <v>25</v>
      </c>
      <c r="K450" s="469" t="s">
        <v>25</v>
      </c>
      <c r="L450" s="469" t="s">
        <v>25</v>
      </c>
      <c r="M450" s="469" t="s">
        <v>25</v>
      </c>
      <c r="N450" s="469" t="s">
        <v>25</v>
      </c>
      <c r="O450" s="469" t="s">
        <v>25</v>
      </c>
      <c r="P450" s="469" t="s">
        <v>25</v>
      </c>
      <c r="Q450" s="469" t="s">
        <v>25</v>
      </c>
      <c r="R450" s="382">
        <v>116.25</v>
      </c>
      <c r="S450" s="469" t="s">
        <v>25</v>
      </c>
      <c r="T450" s="469" t="s">
        <v>25</v>
      </c>
      <c r="U450" s="382">
        <v>62</v>
      </c>
      <c r="V450" s="379">
        <v>62</v>
      </c>
      <c r="W450" s="379">
        <v>116.25</v>
      </c>
    </row>
    <row r="451" spans="1:23" ht="15" thickBot="1" x14ac:dyDescent="0.4">
      <c r="A451" s="551"/>
      <c r="B451" s="429" t="s">
        <v>26</v>
      </c>
      <c r="C451" s="319">
        <v>74018</v>
      </c>
      <c r="D451" s="452">
        <v>320</v>
      </c>
      <c r="E451" s="666">
        <f>VLOOKUP(C451,'[1]2024 HB Fee Schedule'!$B:$F,5,FALSE)</f>
        <v>579.25139999999999</v>
      </c>
      <c r="F451" s="485">
        <f t="shared" si="7"/>
        <v>289.62569999999999</v>
      </c>
      <c r="G451" s="469" t="s">
        <v>25</v>
      </c>
      <c r="H451" s="469" t="s">
        <v>25</v>
      </c>
      <c r="I451" s="469" t="s">
        <v>25</v>
      </c>
      <c r="J451" s="469" t="s">
        <v>25</v>
      </c>
      <c r="K451" s="469" t="s">
        <v>25</v>
      </c>
      <c r="L451" s="469">
        <v>331.24</v>
      </c>
      <c r="M451" s="469">
        <v>281.32</v>
      </c>
      <c r="N451" s="469" t="s">
        <v>25</v>
      </c>
      <c r="O451" s="469" t="s">
        <v>25</v>
      </c>
      <c r="P451" s="469" t="s">
        <v>25</v>
      </c>
      <c r="Q451" s="469" t="s">
        <v>25</v>
      </c>
      <c r="R451" s="382">
        <v>390</v>
      </c>
      <c r="S451" s="382">
        <v>390</v>
      </c>
      <c r="T451" s="469" t="s">
        <v>25</v>
      </c>
      <c r="U451" s="382">
        <v>208</v>
      </c>
      <c r="V451" s="379">
        <v>208</v>
      </c>
      <c r="W451" s="379">
        <v>390</v>
      </c>
    </row>
    <row r="452" spans="1:23" ht="15" thickBot="1" x14ac:dyDescent="0.4">
      <c r="A452" s="549" t="s">
        <v>232</v>
      </c>
      <c r="B452" s="417" t="s">
        <v>59</v>
      </c>
      <c r="C452" s="436">
        <v>74019</v>
      </c>
      <c r="D452" s="652">
        <v>972</v>
      </c>
      <c r="E452" s="666">
        <v>146.34</v>
      </c>
      <c r="F452" s="485">
        <f t="shared" si="7"/>
        <v>73.17</v>
      </c>
      <c r="G452" s="469" t="s">
        <v>25</v>
      </c>
      <c r="H452" s="469" t="s">
        <v>25</v>
      </c>
      <c r="I452" s="469" t="s">
        <v>25</v>
      </c>
      <c r="J452" s="469" t="s">
        <v>25</v>
      </c>
      <c r="K452" s="469" t="s">
        <v>25</v>
      </c>
      <c r="L452" s="469" t="s">
        <v>25</v>
      </c>
      <c r="M452" s="469" t="s">
        <v>25</v>
      </c>
      <c r="N452" s="469" t="s">
        <v>25</v>
      </c>
      <c r="O452" s="469" t="s">
        <v>25</v>
      </c>
      <c r="P452" s="469" t="s">
        <v>25</v>
      </c>
      <c r="Q452" s="469" t="s">
        <v>25</v>
      </c>
      <c r="R452" s="382">
        <v>1071.75</v>
      </c>
      <c r="S452" s="469" t="s">
        <v>25</v>
      </c>
      <c r="T452" s="469" t="s">
        <v>25</v>
      </c>
      <c r="U452" s="382">
        <v>571.6</v>
      </c>
      <c r="V452" s="379">
        <v>571.6</v>
      </c>
      <c r="W452" s="379">
        <v>1071.75</v>
      </c>
    </row>
    <row r="453" spans="1:23" ht="15" thickBot="1" x14ac:dyDescent="0.4">
      <c r="A453" s="549"/>
      <c r="B453" s="412" t="s">
        <v>26</v>
      </c>
      <c r="C453" s="389">
        <v>74019</v>
      </c>
      <c r="D453" s="454">
        <v>320</v>
      </c>
      <c r="E453" s="666">
        <f>VLOOKUP(C453,'[1]2024 HB Fee Schedule'!$B:$F,5,FALSE)</f>
        <v>651.66039999999998</v>
      </c>
      <c r="F453" s="485">
        <f t="shared" si="7"/>
        <v>325.83019999999999</v>
      </c>
      <c r="G453" s="469" t="s">
        <v>25</v>
      </c>
      <c r="H453" s="469" t="s">
        <v>25</v>
      </c>
      <c r="I453" s="469" t="s">
        <v>25</v>
      </c>
      <c r="J453" s="469" t="s">
        <v>25</v>
      </c>
      <c r="K453" s="469" t="s">
        <v>25</v>
      </c>
      <c r="L453" s="469">
        <v>372.64499999999998</v>
      </c>
      <c r="M453" s="469">
        <v>316.48500000000001</v>
      </c>
      <c r="N453" s="469" t="s">
        <v>25</v>
      </c>
      <c r="O453" s="469" t="s">
        <v>25</v>
      </c>
      <c r="P453" s="469" t="s">
        <v>25</v>
      </c>
      <c r="Q453" s="469" t="s">
        <v>25</v>
      </c>
      <c r="R453" s="382">
        <v>438.75</v>
      </c>
      <c r="S453" s="382">
        <v>438.75</v>
      </c>
      <c r="T453" s="469" t="s">
        <v>25</v>
      </c>
      <c r="U453" s="382">
        <v>234</v>
      </c>
      <c r="V453" s="379">
        <v>234</v>
      </c>
      <c r="W453" s="379">
        <v>438.75</v>
      </c>
    </row>
    <row r="454" spans="1:23" ht="15" thickBot="1" x14ac:dyDescent="0.4">
      <c r="A454" s="550" t="s">
        <v>233</v>
      </c>
      <c r="B454" s="409" t="s">
        <v>59</v>
      </c>
      <c r="C454" s="408">
        <v>74176</v>
      </c>
      <c r="D454" s="652">
        <v>972</v>
      </c>
      <c r="E454" s="666">
        <v>730.5</v>
      </c>
      <c r="F454" s="485">
        <f t="shared" si="7"/>
        <v>365.25</v>
      </c>
      <c r="G454" s="469" t="s">
        <v>25</v>
      </c>
      <c r="H454" s="469" t="s">
        <v>25</v>
      </c>
      <c r="I454" s="469" t="s">
        <v>25</v>
      </c>
      <c r="J454" s="469" t="s">
        <v>25</v>
      </c>
      <c r="K454" s="469" t="s">
        <v>25</v>
      </c>
      <c r="L454" s="469" t="s">
        <v>25</v>
      </c>
      <c r="M454" s="469" t="s">
        <v>25</v>
      </c>
      <c r="N454" s="469" t="s">
        <v>25</v>
      </c>
      <c r="O454" s="469" t="s">
        <v>25</v>
      </c>
      <c r="P454" s="469" t="s">
        <v>25</v>
      </c>
      <c r="Q454" s="469" t="s">
        <v>25</v>
      </c>
      <c r="R454" s="382">
        <v>563.71500000000003</v>
      </c>
      <c r="S454" s="469" t="s">
        <v>25</v>
      </c>
      <c r="T454" s="469" t="s">
        <v>25</v>
      </c>
      <c r="U454" s="382">
        <v>300.64800000000002</v>
      </c>
      <c r="V454" s="379">
        <v>300.64800000000002</v>
      </c>
      <c r="W454" s="379">
        <v>563.71500000000003</v>
      </c>
    </row>
    <row r="455" spans="1:23" ht="15" thickBot="1" x14ac:dyDescent="0.4">
      <c r="A455" s="551"/>
      <c r="B455" s="429" t="s">
        <v>26</v>
      </c>
      <c r="C455" s="319">
        <v>74176</v>
      </c>
      <c r="D455" s="452">
        <v>352</v>
      </c>
      <c r="E455" s="666">
        <f>VLOOKUP(C455,'[1]2024 HB Fee Schedule'!$B:$F,5,FALSE)</f>
        <v>5459.4429</v>
      </c>
      <c r="F455" s="485">
        <f t="shared" si="7"/>
        <v>2729.72145</v>
      </c>
      <c r="G455" s="469" t="s">
        <v>25</v>
      </c>
      <c r="H455" s="469" t="s">
        <v>25</v>
      </c>
      <c r="I455" s="469" t="s">
        <v>25</v>
      </c>
      <c r="J455" s="469" t="s">
        <v>25</v>
      </c>
      <c r="K455" s="469" t="s">
        <v>25</v>
      </c>
      <c r="L455" s="469">
        <v>3121.9369999999999</v>
      </c>
      <c r="M455" s="469">
        <v>2651.4410000000003</v>
      </c>
      <c r="N455" s="469" t="s">
        <v>25</v>
      </c>
      <c r="O455" s="469" t="s">
        <v>25</v>
      </c>
      <c r="P455" s="469" t="s">
        <v>25</v>
      </c>
      <c r="Q455" s="469" t="s">
        <v>25</v>
      </c>
      <c r="R455" s="382">
        <v>3675.75</v>
      </c>
      <c r="S455" s="382">
        <v>3675.75</v>
      </c>
      <c r="T455" s="469" t="s">
        <v>25</v>
      </c>
      <c r="U455" s="382">
        <v>1960.4</v>
      </c>
      <c r="V455" s="379">
        <v>1960.4</v>
      </c>
      <c r="W455" s="379">
        <v>3675.75</v>
      </c>
    </row>
    <row r="456" spans="1:23" ht="15" thickBot="1" x14ac:dyDescent="0.4">
      <c r="A456" s="549" t="s">
        <v>234</v>
      </c>
      <c r="B456" s="417" t="s">
        <v>59</v>
      </c>
      <c r="C456" s="436">
        <v>74177</v>
      </c>
      <c r="D456" s="652">
        <v>972</v>
      </c>
      <c r="E456" s="666">
        <v>1264.5</v>
      </c>
      <c r="F456" s="485">
        <f t="shared" si="7"/>
        <v>632.25</v>
      </c>
      <c r="G456" s="469" t="s">
        <v>25</v>
      </c>
      <c r="H456" s="469" t="s">
        <v>25</v>
      </c>
      <c r="I456" s="469" t="s">
        <v>25</v>
      </c>
      <c r="J456" s="469" t="s">
        <v>25</v>
      </c>
      <c r="K456" s="469" t="s">
        <v>25</v>
      </c>
      <c r="L456" s="469" t="s">
        <v>25</v>
      </c>
      <c r="M456" s="469" t="s">
        <v>25</v>
      </c>
      <c r="N456" s="469" t="s">
        <v>25</v>
      </c>
      <c r="O456" s="469" t="s">
        <v>25</v>
      </c>
      <c r="P456" s="469" t="s">
        <v>25</v>
      </c>
      <c r="Q456" s="469" t="s">
        <v>25</v>
      </c>
      <c r="R456" s="382">
        <v>920.94749999999999</v>
      </c>
      <c r="S456" s="469" t="s">
        <v>25</v>
      </c>
      <c r="T456" s="469" t="s">
        <v>25</v>
      </c>
      <c r="U456" s="382">
        <v>491.17200000000003</v>
      </c>
      <c r="V456" s="379">
        <v>491.17200000000003</v>
      </c>
      <c r="W456" s="379">
        <v>920.94749999999999</v>
      </c>
    </row>
    <row r="457" spans="1:23" ht="15" thickBot="1" x14ac:dyDescent="0.4">
      <c r="A457" s="549"/>
      <c r="B457" s="412" t="s">
        <v>26</v>
      </c>
      <c r="C457" s="389">
        <v>74177</v>
      </c>
      <c r="D457" s="454">
        <v>352</v>
      </c>
      <c r="E457" s="666">
        <f>VLOOKUP(C457,'[1]2024 HB Fee Schedule'!$B:$F,5,FALSE)</f>
        <v>7010.0564000000004</v>
      </c>
      <c r="F457" s="485">
        <f t="shared" si="7"/>
        <v>3505.0282000000002</v>
      </c>
      <c r="G457" s="469" t="s">
        <v>25</v>
      </c>
      <c r="H457" s="469" t="s">
        <v>25</v>
      </c>
      <c r="I457" s="469" t="s">
        <v>25</v>
      </c>
      <c r="J457" s="469" t="s">
        <v>25</v>
      </c>
      <c r="K457" s="469" t="s">
        <v>25</v>
      </c>
      <c r="L457" s="469">
        <v>4008.6410000000001</v>
      </c>
      <c r="M457" s="469">
        <v>3404.5130000000004</v>
      </c>
      <c r="N457" s="469" t="s">
        <v>25</v>
      </c>
      <c r="O457" s="469" t="s">
        <v>25</v>
      </c>
      <c r="P457" s="469" t="s">
        <v>25</v>
      </c>
      <c r="Q457" s="469" t="s">
        <v>25</v>
      </c>
      <c r="R457" s="382">
        <v>4719.75</v>
      </c>
      <c r="S457" s="382">
        <v>4719.75</v>
      </c>
      <c r="T457" s="469" t="s">
        <v>25</v>
      </c>
      <c r="U457" s="382">
        <v>2517.2000000000003</v>
      </c>
      <c r="V457" s="379">
        <v>2517.2000000000003</v>
      </c>
      <c r="W457" s="379">
        <v>4719.75</v>
      </c>
    </row>
    <row r="458" spans="1:23" ht="29.15" customHeight="1" thickBot="1" x14ac:dyDescent="0.4">
      <c r="A458" s="550" t="s">
        <v>235</v>
      </c>
      <c r="B458" s="409" t="s">
        <v>59</v>
      </c>
      <c r="C458" s="408">
        <v>76536</v>
      </c>
      <c r="D458" s="652">
        <v>972</v>
      </c>
      <c r="E458" s="666">
        <v>446.64</v>
      </c>
      <c r="F458" s="485">
        <f t="shared" si="7"/>
        <v>223.32</v>
      </c>
      <c r="G458" s="469" t="s">
        <v>25</v>
      </c>
      <c r="H458" s="469" t="s">
        <v>25</v>
      </c>
      <c r="I458" s="469" t="s">
        <v>25</v>
      </c>
      <c r="J458" s="469" t="s">
        <v>25</v>
      </c>
      <c r="K458" s="469" t="s">
        <v>25</v>
      </c>
      <c r="L458" s="469" t="s">
        <v>25</v>
      </c>
      <c r="M458" s="469" t="s">
        <v>25</v>
      </c>
      <c r="N458" s="469" t="s">
        <v>25</v>
      </c>
      <c r="O458" s="469" t="s">
        <v>25</v>
      </c>
      <c r="P458" s="469" t="s">
        <v>25</v>
      </c>
      <c r="Q458" s="469" t="s">
        <v>25</v>
      </c>
      <c r="R458" s="382">
        <v>334.89</v>
      </c>
      <c r="S458" s="469" t="s">
        <v>25</v>
      </c>
      <c r="T458" s="469" t="s">
        <v>25</v>
      </c>
      <c r="U458" s="382">
        <v>178.608</v>
      </c>
      <c r="V458" s="379">
        <v>178.608</v>
      </c>
      <c r="W458" s="379">
        <v>334.89</v>
      </c>
    </row>
    <row r="459" spans="1:23" ht="15" thickBot="1" x14ac:dyDescent="0.4">
      <c r="A459" s="551"/>
      <c r="B459" s="429" t="s">
        <v>26</v>
      </c>
      <c r="C459" s="319">
        <v>76536</v>
      </c>
      <c r="D459" s="452">
        <v>402</v>
      </c>
      <c r="E459" s="666">
        <f>VLOOKUP(C459,'[1]2024 HB Fee Schedule'!$B:$F,5,FALSE)</f>
        <v>1235.3614</v>
      </c>
      <c r="F459" s="485">
        <f t="shared" si="7"/>
        <v>617.6807</v>
      </c>
      <c r="G459" s="469" t="s">
        <v>25</v>
      </c>
      <c r="H459" s="469" t="s">
        <v>25</v>
      </c>
      <c r="I459" s="469" t="s">
        <v>25</v>
      </c>
      <c r="J459" s="469" t="s">
        <v>25</v>
      </c>
      <c r="K459" s="469" t="s">
        <v>25</v>
      </c>
      <c r="L459" s="469">
        <v>706.43299999999999</v>
      </c>
      <c r="M459" s="469">
        <v>599.96900000000005</v>
      </c>
      <c r="N459" s="469" t="s">
        <v>25</v>
      </c>
      <c r="O459" s="469" t="s">
        <v>25</v>
      </c>
      <c r="P459" s="469" t="s">
        <v>25</v>
      </c>
      <c r="Q459" s="469" t="s">
        <v>25</v>
      </c>
      <c r="R459" s="382">
        <v>831.75</v>
      </c>
      <c r="S459" s="382">
        <v>831.75</v>
      </c>
      <c r="T459" s="469" t="s">
        <v>25</v>
      </c>
      <c r="U459" s="382">
        <v>443.6</v>
      </c>
      <c r="V459" s="379">
        <v>443.6</v>
      </c>
      <c r="W459" s="379">
        <v>831.75</v>
      </c>
    </row>
    <row r="460" spans="1:23" ht="29.15" customHeight="1" thickBot="1" x14ac:dyDescent="0.4">
      <c r="A460" s="549" t="s">
        <v>236</v>
      </c>
      <c r="B460" s="417" t="s">
        <v>59</v>
      </c>
      <c r="C460" s="436">
        <v>76604</v>
      </c>
      <c r="D460" s="652">
        <v>972</v>
      </c>
      <c r="E460" s="666">
        <v>215.25</v>
      </c>
      <c r="F460" s="485">
        <f t="shared" si="7"/>
        <v>107.625</v>
      </c>
      <c r="G460" s="469" t="s">
        <v>25</v>
      </c>
      <c r="H460" s="469" t="s">
        <v>25</v>
      </c>
      <c r="I460" s="469" t="s">
        <v>25</v>
      </c>
      <c r="J460" s="469" t="s">
        <v>25</v>
      </c>
      <c r="K460" s="469" t="s">
        <v>25</v>
      </c>
      <c r="L460" s="469" t="s">
        <v>25</v>
      </c>
      <c r="M460" s="469" t="s">
        <v>25</v>
      </c>
      <c r="N460" s="469" t="s">
        <v>25</v>
      </c>
      <c r="O460" s="469" t="s">
        <v>25</v>
      </c>
      <c r="P460" s="469" t="s">
        <v>25</v>
      </c>
      <c r="Q460" s="469" t="s">
        <v>25</v>
      </c>
      <c r="R460" s="382">
        <v>354.75</v>
      </c>
      <c r="S460" s="469" t="s">
        <v>25</v>
      </c>
      <c r="T460" s="469" t="s">
        <v>25</v>
      </c>
      <c r="U460" s="382">
        <v>189.20000000000002</v>
      </c>
      <c r="V460" s="379">
        <v>189.20000000000002</v>
      </c>
      <c r="W460" s="379">
        <v>354.75</v>
      </c>
    </row>
    <row r="461" spans="1:23" ht="15" thickBot="1" x14ac:dyDescent="0.4">
      <c r="A461" s="549"/>
      <c r="B461" s="412" t="s">
        <v>26</v>
      </c>
      <c r="C461" s="389">
        <v>76604</v>
      </c>
      <c r="D461" s="454">
        <v>402</v>
      </c>
      <c r="E461" s="666">
        <f>VLOOKUP(C461,'[1]2024 HB Fee Schedule'!$B:$F,5,FALSE)</f>
        <v>1132.8867</v>
      </c>
      <c r="F461" s="485">
        <f t="shared" si="7"/>
        <v>566.44335000000001</v>
      </c>
      <c r="G461" s="469" t="s">
        <v>25</v>
      </c>
      <c r="H461" s="469" t="s">
        <v>25</v>
      </c>
      <c r="I461" s="469" t="s">
        <v>25</v>
      </c>
      <c r="J461" s="469" t="s">
        <v>25</v>
      </c>
      <c r="K461" s="469" t="s">
        <v>25</v>
      </c>
      <c r="L461" s="469">
        <v>647.82900000000006</v>
      </c>
      <c r="M461" s="469">
        <v>550.197</v>
      </c>
      <c r="N461" s="469" t="s">
        <v>25</v>
      </c>
      <c r="O461" s="469" t="s">
        <v>25</v>
      </c>
      <c r="P461" s="469" t="s">
        <v>25</v>
      </c>
      <c r="Q461" s="469" t="s">
        <v>25</v>
      </c>
      <c r="R461" s="382">
        <v>762.75</v>
      </c>
      <c r="S461" s="382">
        <v>762.75</v>
      </c>
      <c r="T461" s="469" t="s">
        <v>25</v>
      </c>
      <c r="U461" s="382">
        <v>406.8</v>
      </c>
      <c r="V461" s="379">
        <v>406.8</v>
      </c>
      <c r="W461" s="379">
        <v>762.75</v>
      </c>
    </row>
    <row r="462" spans="1:23" ht="29.15" customHeight="1" thickBot="1" x14ac:dyDescent="0.4">
      <c r="A462" s="550" t="s">
        <v>237</v>
      </c>
      <c r="B462" s="409" t="s">
        <v>59</v>
      </c>
      <c r="C462" s="408">
        <v>76641</v>
      </c>
      <c r="D462" s="652">
        <v>972</v>
      </c>
      <c r="E462" s="666">
        <v>408.06</v>
      </c>
      <c r="F462" s="485">
        <f t="shared" si="7"/>
        <v>204.03</v>
      </c>
      <c r="G462" s="469" t="s">
        <v>25</v>
      </c>
      <c r="H462" s="469" t="s">
        <v>25</v>
      </c>
      <c r="I462" s="469" t="s">
        <v>25</v>
      </c>
      <c r="J462" s="469" t="s">
        <v>25</v>
      </c>
      <c r="K462" s="469" t="s">
        <v>25</v>
      </c>
      <c r="L462" s="469" t="s">
        <v>25</v>
      </c>
      <c r="M462" s="469" t="s">
        <v>25</v>
      </c>
      <c r="N462" s="469" t="s">
        <v>25</v>
      </c>
      <c r="O462" s="469" t="s">
        <v>25</v>
      </c>
      <c r="P462" s="469" t="s">
        <v>25</v>
      </c>
      <c r="Q462" s="469" t="s">
        <v>25</v>
      </c>
      <c r="R462" s="382">
        <v>306</v>
      </c>
      <c r="S462" s="469" t="s">
        <v>25</v>
      </c>
      <c r="T462" s="469" t="s">
        <v>25</v>
      </c>
      <c r="U462" s="382">
        <v>163.20000000000002</v>
      </c>
      <c r="V462" s="379">
        <v>163.20000000000002</v>
      </c>
      <c r="W462" s="379">
        <v>306</v>
      </c>
    </row>
    <row r="463" spans="1:23" ht="15" thickBot="1" x14ac:dyDescent="0.4">
      <c r="A463" s="551"/>
      <c r="B463" s="429" t="s">
        <v>26</v>
      </c>
      <c r="C463" s="319">
        <v>76641</v>
      </c>
      <c r="D463" s="452">
        <v>402</v>
      </c>
      <c r="E463" s="666">
        <f>VLOOKUP(C463,'[1]2024 HB Fee Schedule'!$B:$F,5,FALSE)</f>
        <v>688.42110000000002</v>
      </c>
      <c r="F463" s="485">
        <f t="shared" si="7"/>
        <v>344.21055000000001</v>
      </c>
      <c r="G463" s="469" t="s">
        <v>25</v>
      </c>
      <c r="H463" s="469" t="s">
        <v>25</v>
      </c>
      <c r="I463" s="469" t="s">
        <v>25</v>
      </c>
      <c r="J463" s="469" t="s">
        <v>25</v>
      </c>
      <c r="K463" s="469" t="s">
        <v>25</v>
      </c>
      <c r="L463" s="469">
        <v>590.49900000000002</v>
      </c>
      <c r="M463" s="469">
        <v>501.50700000000006</v>
      </c>
      <c r="N463" s="469" t="s">
        <v>25</v>
      </c>
      <c r="O463" s="469" t="s">
        <v>25</v>
      </c>
      <c r="P463" s="469" t="s">
        <v>25</v>
      </c>
      <c r="Q463" s="469" t="s">
        <v>25</v>
      </c>
      <c r="R463" s="382">
        <v>695.25</v>
      </c>
      <c r="S463" s="382">
        <v>695.25</v>
      </c>
      <c r="T463" s="469" t="s">
        <v>25</v>
      </c>
      <c r="U463" s="382">
        <v>370.8</v>
      </c>
      <c r="V463" s="379">
        <v>370.8</v>
      </c>
      <c r="W463" s="379">
        <v>695.25</v>
      </c>
    </row>
    <row r="464" spans="1:23" ht="29.15" customHeight="1" thickBot="1" x14ac:dyDescent="0.4">
      <c r="A464" s="549" t="s">
        <v>238</v>
      </c>
      <c r="B464" s="417" t="s">
        <v>59</v>
      </c>
      <c r="C464" s="436">
        <v>76642</v>
      </c>
      <c r="D464" s="652">
        <v>972</v>
      </c>
      <c r="E464" s="666">
        <v>332.73</v>
      </c>
      <c r="F464" s="485">
        <f t="shared" si="7"/>
        <v>166.36500000000001</v>
      </c>
      <c r="G464" s="469" t="s">
        <v>25</v>
      </c>
      <c r="H464" s="469" t="s">
        <v>25</v>
      </c>
      <c r="I464" s="469" t="s">
        <v>25</v>
      </c>
      <c r="J464" s="469" t="s">
        <v>25</v>
      </c>
      <c r="K464" s="469" t="s">
        <v>25</v>
      </c>
      <c r="L464" s="469" t="s">
        <v>25</v>
      </c>
      <c r="M464" s="469" t="s">
        <v>25</v>
      </c>
      <c r="N464" s="469" t="s">
        <v>25</v>
      </c>
      <c r="O464" s="469" t="s">
        <v>25</v>
      </c>
      <c r="P464" s="469" t="s">
        <v>25</v>
      </c>
      <c r="Q464" s="469" t="s">
        <v>25</v>
      </c>
      <c r="R464" s="382">
        <v>553.5</v>
      </c>
      <c r="S464" s="469" t="s">
        <v>25</v>
      </c>
      <c r="T464" s="469" t="s">
        <v>25</v>
      </c>
      <c r="U464" s="382">
        <v>295.2</v>
      </c>
      <c r="V464" s="379">
        <v>295.2</v>
      </c>
      <c r="W464" s="379">
        <v>553.5</v>
      </c>
    </row>
    <row r="465" spans="1:23" ht="15" thickBot="1" x14ac:dyDescent="0.4">
      <c r="A465" s="549"/>
      <c r="B465" s="412" t="s">
        <v>26</v>
      </c>
      <c r="C465" s="389">
        <v>76642</v>
      </c>
      <c r="D465" s="454">
        <v>402</v>
      </c>
      <c r="E465" s="666">
        <f>VLOOKUP(C465,'[1]2024 HB Fee Schedule'!$B:$F,5,FALSE)</f>
        <v>822.09449999999993</v>
      </c>
      <c r="F465" s="485">
        <f t="shared" si="7"/>
        <v>411.04724999999996</v>
      </c>
      <c r="G465" s="469" t="s">
        <v>25</v>
      </c>
      <c r="H465" s="469" t="s">
        <v>25</v>
      </c>
      <c r="I465" s="469" t="s">
        <v>25</v>
      </c>
      <c r="J465" s="469" t="s">
        <v>25</v>
      </c>
      <c r="K465" s="469" t="s">
        <v>25</v>
      </c>
      <c r="L465" s="469">
        <v>705.15899999999999</v>
      </c>
      <c r="M465" s="469">
        <v>598.88700000000006</v>
      </c>
      <c r="N465" s="469" t="s">
        <v>25</v>
      </c>
      <c r="O465" s="469" t="s">
        <v>25</v>
      </c>
      <c r="P465" s="469" t="s">
        <v>25</v>
      </c>
      <c r="Q465" s="469" t="s">
        <v>25</v>
      </c>
      <c r="R465" s="382">
        <v>830.25</v>
      </c>
      <c r="S465" s="382">
        <v>830.25</v>
      </c>
      <c r="T465" s="469" t="s">
        <v>25</v>
      </c>
      <c r="U465" s="382">
        <v>442.8</v>
      </c>
      <c r="V465" s="379">
        <v>442.8</v>
      </c>
      <c r="W465" s="379">
        <v>830.25</v>
      </c>
    </row>
    <row r="466" spans="1:23" ht="15" thickBot="1" x14ac:dyDescent="0.4">
      <c r="A466" s="550" t="s">
        <v>239</v>
      </c>
      <c r="B466" s="409" t="s">
        <v>59</v>
      </c>
      <c r="C466" s="408">
        <v>76700</v>
      </c>
      <c r="D466" s="652">
        <v>972</v>
      </c>
      <c r="E466" s="666">
        <v>461.55</v>
      </c>
      <c r="F466" s="485">
        <f t="shared" si="7"/>
        <v>230.77500000000001</v>
      </c>
      <c r="G466" s="469" t="s">
        <v>25</v>
      </c>
      <c r="H466" s="469" t="s">
        <v>25</v>
      </c>
      <c r="I466" s="469" t="s">
        <v>25</v>
      </c>
      <c r="J466" s="469" t="s">
        <v>25</v>
      </c>
      <c r="K466" s="469" t="s">
        <v>25</v>
      </c>
      <c r="L466" s="469" t="s">
        <v>25</v>
      </c>
      <c r="M466" s="469" t="s">
        <v>25</v>
      </c>
      <c r="N466" s="469" t="s">
        <v>25</v>
      </c>
      <c r="O466" s="469" t="s">
        <v>25</v>
      </c>
      <c r="P466" s="469" t="s">
        <v>25</v>
      </c>
      <c r="Q466" s="469" t="s">
        <v>25</v>
      </c>
      <c r="R466" s="382">
        <v>348.435</v>
      </c>
      <c r="S466" s="469" t="s">
        <v>25</v>
      </c>
      <c r="T466" s="469" t="s">
        <v>25</v>
      </c>
      <c r="U466" s="382">
        <v>185.83199999999999</v>
      </c>
      <c r="V466" s="379">
        <v>185.83199999999999</v>
      </c>
      <c r="W466" s="379">
        <v>348.435</v>
      </c>
    </row>
    <row r="467" spans="1:23" ht="15" thickBot="1" x14ac:dyDescent="0.4">
      <c r="A467" s="551"/>
      <c r="B467" s="429" t="s">
        <v>26</v>
      </c>
      <c r="C467" s="319">
        <v>76700</v>
      </c>
      <c r="D467" s="452">
        <v>402</v>
      </c>
      <c r="E467" s="666">
        <f>VLOOKUP(C467,'[1]2024 HB Fee Schedule'!$B:$F,5,FALSE)</f>
        <v>1518.3024</v>
      </c>
      <c r="F467" s="485">
        <f t="shared" si="7"/>
        <v>759.15120000000002</v>
      </c>
      <c r="G467" s="469" t="s">
        <v>25</v>
      </c>
      <c r="H467" s="469" t="s">
        <v>25</v>
      </c>
      <c r="I467" s="469" t="s">
        <v>25</v>
      </c>
      <c r="J467" s="469" t="s">
        <v>25</v>
      </c>
      <c r="K467" s="469" t="s">
        <v>25</v>
      </c>
      <c r="L467" s="469">
        <v>868.23099999999999</v>
      </c>
      <c r="M467" s="469">
        <v>737.38300000000004</v>
      </c>
      <c r="N467" s="469" t="s">
        <v>25</v>
      </c>
      <c r="O467" s="469" t="s">
        <v>25</v>
      </c>
      <c r="P467" s="469" t="s">
        <v>25</v>
      </c>
      <c r="Q467" s="469" t="s">
        <v>25</v>
      </c>
      <c r="R467" s="382">
        <v>1022.25</v>
      </c>
      <c r="S467" s="382">
        <v>1022.25</v>
      </c>
      <c r="T467" s="469" t="s">
        <v>25</v>
      </c>
      <c r="U467" s="382">
        <v>545.20000000000005</v>
      </c>
      <c r="V467" s="379">
        <v>545.20000000000005</v>
      </c>
      <c r="W467" s="379">
        <v>1022.25</v>
      </c>
    </row>
    <row r="468" spans="1:23" ht="29.15" customHeight="1" thickBot="1" x14ac:dyDescent="0.4">
      <c r="A468" s="549" t="s">
        <v>240</v>
      </c>
      <c r="B468" s="417" t="s">
        <v>59</v>
      </c>
      <c r="C468" s="436">
        <v>76705</v>
      </c>
      <c r="D468" s="652">
        <v>972</v>
      </c>
      <c r="E468" s="666">
        <v>347.97</v>
      </c>
      <c r="F468" s="485">
        <f t="shared" si="7"/>
        <v>173.98500000000001</v>
      </c>
      <c r="G468" s="469" t="s">
        <v>25</v>
      </c>
      <c r="H468" s="469" t="s">
        <v>25</v>
      </c>
      <c r="I468" s="469" t="s">
        <v>25</v>
      </c>
      <c r="J468" s="469" t="s">
        <v>25</v>
      </c>
      <c r="K468" s="469" t="s">
        <v>25</v>
      </c>
      <c r="L468" s="469" t="s">
        <v>25</v>
      </c>
      <c r="M468" s="469" t="s">
        <v>25</v>
      </c>
      <c r="N468" s="469" t="s">
        <v>25</v>
      </c>
      <c r="O468" s="469" t="s">
        <v>25</v>
      </c>
      <c r="P468" s="469" t="s">
        <v>25</v>
      </c>
      <c r="Q468" s="469" t="s">
        <v>25</v>
      </c>
      <c r="R468" s="382">
        <v>298.5</v>
      </c>
      <c r="S468" s="469" t="s">
        <v>25</v>
      </c>
      <c r="T468" s="469" t="s">
        <v>25</v>
      </c>
      <c r="U468" s="382">
        <v>159.20000000000002</v>
      </c>
      <c r="V468" s="379">
        <v>159.20000000000002</v>
      </c>
      <c r="W468" s="379">
        <v>298.5</v>
      </c>
    </row>
    <row r="469" spans="1:23" ht="15" thickBot="1" x14ac:dyDescent="0.4">
      <c r="A469" s="549"/>
      <c r="B469" s="412" t="s">
        <v>26</v>
      </c>
      <c r="C469" s="389">
        <v>76705</v>
      </c>
      <c r="D469" s="454">
        <v>402</v>
      </c>
      <c r="E469" s="666">
        <f>VLOOKUP(C469,'[1]2024 HB Fee Schedule'!$B:$F,5,FALSE)</f>
        <v>1113.9449999999999</v>
      </c>
      <c r="F469" s="485">
        <f t="shared" si="7"/>
        <v>556.97249999999997</v>
      </c>
      <c r="G469" s="469" t="s">
        <v>25</v>
      </c>
      <c r="H469" s="469" t="s">
        <v>25</v>
      </c>
      <c r="I469" s="469" t="s">
        <v>25</v>
      </c>
      <c r="J469" s="469" t="s">
        <v>25</v>
      </c>
      <c r="K469" s="469" t="s">
        <v>25</v>
      </c>
      <c r="L469" s="469">
        <v>637</v>
      </c>
      <c r="M469" s="469">
        <v>541</v>
      </c>
      <c r="N469" s="469" t="s">
        <v>25</v>
      </c>
      <c r="O469" s="469" t="s">
        <v>25</v>
      </c>
      <c r="P469" s="469" t="s">
        <v>25</v>
      </c>
      <c r="Q469" s="469" t="s">
        <v>25</v>
      </c>
      <c r="R469" s="382">
        <v>750</v>
      </c>
      <c r="S469" s="382">
        <v>750</v>
      </c>
      <c r="T469" s="469" t="s">
        <v>25</v>
      </c>
      <c r="U469" s="382">
        <v>400</v>
      </c>
      <c r="V469" s="379">
        <v>400</v>
      </c>
      <c r="W469" s="379">
        <v>750</v>
      </c>
    </row>
    <row r="470" spans="1:23" ht="29.15" customHeight="1" thickBot="1" x14ac:dyDescent="0.4">
      <c r="A470" s="550" t="s">
        <v>241</v>
      </c>
      <c r="B470" s="409" t="s">
        <v>59</v>
      </c>
      <c r="C470" s="408">
        <v>76770</v>
      </c>
      <c r="D470" s="652">
        <v>972</v>
      </c>
      <c r="E470" s="666">
        <v>430.11</v>
      </c>
      <c r="F470" s="485">
        <f t="shared" si="7"/>
        <v>215.05500000000001</v>
      </c>
      <c r="G470" s="469" t="s">
        <v>25</v>
      </c>
      <c r="H470" s="469" t="s">
        <v>25</v>
      </c>
      <c r="I470" s="469" t="s">
        <v>25</v>
      </c>
      <c r="J470" s="469" t="s">
        <v>25</v>
      </c>
      <c r="K470" s="469" t="s">
        <v>25</v>
      </c>
      <c r="L470" s="469" t="s">
        <v>25</v>
      </c>
      <c r="M470" s="469" t="s">
        <v>25</v>
      </c>
      <c r="N470" s="469" t="s">
        <v>25</v>
      </c>
      <c r="O470" s="469" t="s">
        <v>25</v>
      </c>
      <c r="P470" s="469" t="s">
        <v>25</v>
      </c>
      <c r="Q470" s="469" t="s">
        <v>25</v>
      </c>
      <c r="R470" s="382">
        <v>328.5</v>
      </c>
      <c r="S470" s="469" t="s">
        <v>25</v>
      </c>
      <c r="T470" s="469" t="s">
        <v>25</v>
      </c>
      <c r="U470" s="382">
        <v>175.20000000000002</v>
      </c>
      <c r="V470" s="379">
        <v>175.20000000000002</v>
      </c>
      <c r="W470" s="379">
        <v>328.5</v>
      </c>
    </row>
    <row r="471" spans="1:23" ht="15" thickBot="1" x14ac:dyDescent="0.4">
      <c r="A471" s="551"/>
      <c r="B471" s="429" t="s">
        <v>26</v>
      </c>
      <c r="C471" s="319">
        <v>76770</v>
      </c>
      <c r="D471" s="452">
        <v>402</v>
      </c>
      <c r="E471" s="666">
        <f>VLOOKUP(C471,'[1]2024 HB Fee Schedule'!$B:$F,5,FALSE)</f>
        <v>1479.3169</v>
      </c>
      <c r="F471" s="485">
        <f t="shared" si="7"/>
        <v>739.65845000000002</v>
      </c>
      <c r="G471" s="469" t="s">
        <v>25</v>
      </c>
      <c r="H471" s="469" t="s">
        <v>25</v>
      </c>
      <c r="I471" s="469" t="s">
        <v>25</v>
      </c>
      <c r="J471" s="469" t="s">
        <v>25</v>
      </c>
      <c r="K471" s="469" t="s">
        <v>25</v>
      </c>
      <c r="L471" s="469">
        <v>845.93600000000004</v>
      </c>
      <c r="M471" s="469">
        <v>718.44800000000009</v>
      </c>
      <c r="N471" s="469" t="s">
        <v>25</v>
      </c>
      <c r="O471" s="469" t="s">
        <v>25</v>
      </c>
      <c r="P471" s="469" t="s">
        <v>25</v>
      </c>
      <c r="Q471" s="469" t="s">
        <v>25</v>
      </c>
      <c r="R471" s="382">
        <v>996</v>
      </c>
      <c r="S471" s="382">
        <v>996</v>
      </c>
      <c r="T471" s="469" t="s">
        <v>25</v>
      </c>
      <c r="U471" s="382">
        <v>531.20000000000005</v>
      </c>
      <c r="V471" s="379">
        <v>531.20000000000005</v>
      </c>
      <c r="W471" s="379">
        <v>996</v>
      </c>
    </row>
    <row r="472" spans="1:23" ht="29.15" customHeight="1" thickBot="1" x14ac:dyDescent="0.4">
      <c r="A472" s="549" t="s">
        <v>242</v>
      </c>
      <c r="B472" s="417" t="s">
        <v>59</v>
      </c>
      <c r="C472" s="436">
        <v>76775</v>
      </c>
      <c r="D472" s="652">
        <v>972</v>
      </c>
      <c r="E472" s="666">
        <v>225.33</v>
      </c>
      <c r="F472" s="485">
        <f t="shared" si="7"/>
        <v>112.66500000000001</v>
      </c>
      <c r="G472" s="469" t="s">
        <v>25</v>
      </c>
      <c r="H472" s="469" t="s">
        <v>25</v>
      </c>
      <c r="I472" s="469" t="s">
        <v>25</v>
      </c>
      <c r="J472" s="469" t="s">
        <v>25</v>
      </c>
      <c r="K472" s="469" t="s">
        <v>25</v>
      </c>
      <c r="L472" s="469" t="s">
        <v>25</v>
      </c>
      <c r="M472" s="469" t="s">
        <v>25</v>
      </c>
      <c r="N472" s="469" t="s">
        <v>25</v>
      </c>
      <c r="O472" s="469" t="s">
        <v>25</v>
      </c>
      <c r="P472" s="469" t="s">
        <v>25</v>
      </c>
      <c r="Q472" s="469" t="s">
        <v>25</v>
      </c>
      <c r="R472" s="382">
        <v>250.5</v>
      </c>
      <c r="S472" s="469" t="s">
        <v>25</v>
      </c>
      <c r="T472" s="469" t="s">
        <v>25</v>
      </c>
      <c r="U472" s="382">
        <v>133.6</v>
      </c>
      <c r="V472" s="379">
        <v>133.6</v>
      </c>
      <c r="W472" s="379">
        <v>250.5</v>
      </c>
    </row>
    <row r="473" spans="1:23" ht="15" thickBot="1" x14ac:dyDescent="0.4">
      <c r="A473" s="549"/>
      <c r="B473" s="412" t="s">
        <v>26</v>
      </c>
      <c r="C473" s="389">
        <v>76775</v>
      </c>
      <c r="D473" s="454">
        <v>402</v>
      </c>
      <c r="E473" s="666">
        <f>VLOOKUP(C473,'[1]2024 HB Fee Schedule'!$B:$F,5,FALSE)</f>
        <v>1132.8867</v>
      </c>
      <c r="F473" s="485">
        <f t="shared" si="7"/>
        <v>566.44335000000001</v>
      </c>
      <c r="G473" s="469" t="s">
        <v>25</v>
      </c>
      <c r="H473" s="469" t="s">
        <v>25</v>
      </c>
      <c r="I473" s="469" t="s">
        <v>25</v>
      </c>
      <c r="J473" s="469" t="s">
        <v>25</v>
      </c>
      <c r="K473" s="469" t="s">
        <v>25</v>
      </c>
      <c r="L473" s="469">
        <v>647.82900000000006</v>
      </c>
      <c r="M473" s="469">
        <v>550.197</v>
      </c>
      <c r="N473" s="469" t="s">
        <v>25</v>
      </c>
      <c r="O473" s="469" t="s">
        <v>25</v>
      </c>
      <c r="P473" s="469" t="s">
        <v>25</v>
      </c>
      <c r="Q473" s="469" t="s">
        <v>25</v>
      </c>
      <c r="R473" s="382">
        <v>762.75</v>
      </c>
      <c r="S473" s="382">
        <v>762.75</v>
      </c>
      <c r="T473" s="469" t="s">
        <v>25</v>
      </c>
      <c r="U473" s="382">
        <v>406.8</v>
      </c>
      <c r="V473" s="379">
        <v>406.8</v>
      </c>
      <c r="W473" s="379">
        <v>762.75</v>
      </c>
    </row>
    <row r="474" spans="1:23" ht="13.4" customHeight="1" thickBot="1" x14ac:dyDescent="0.4">
      <c r="A474" s="550" t="s">
        <v>243</v>
      </c>
      <c r="B474" s="409" t="s">
        <v>59</v>
      </c>
      <c r="C474" s="408">
        <v>76801</v>
      </c>
      <c r="D474" s="652">
        <v>972</v>
      </c>
      <c r="E474" s="666">
        <v>460.41</v>
      </c>
      <c r="F474" s="485">
        <f t="shared" si="7"/>
        <v>230.20500000000001</v>
      </c>
      <c r="G474" s="469" t="s">
        <v>25</v>
      </c>
      <c r="H474" s="469" t="s">
        <v>25</v>
      </c>
      <c r="I474" s="469" t="s">
        <v>25</v>
      </c>
      <c r="J474" s="469" t="s">
        <v>25</v>
      </c>
      <c r="K474" s="469" t="s">
        <v>25</v>
      </c>
      <c r="L474" s="469" t="s">
        <v>25</v>
      </c>
      <c r="M474" s="469" t="s">
        <v>25</v>
      </c>
      <c r="N474" s="469" t="s">
        <v>25</v>
      </c>
      <c r="O474" s="469" t="s">
        <v>25</v>
      </c>
      <c r="P474" s="469" t="s">
        <v>25</v>
      </c>
      <c r="Q474" s="469" t="s">
        <v>25</v>
      </c>
      <c r="R474" s="382">
        <v>319.54500000000002</v>
      </c>
      <c r="S474" s="469" t="s">
        <v>25</v>
      </c>
      <c r="T474" s="469" t="s">
        <v>25</v>
      </c>
      <c r="U474" s="382">
        <v>170.42400000000001</v>
      </c>
      <c r="V474" s="379">
        <v>170.42400000000001</v>
      </c>
      <c r="W474" s="379">
        <v>319.54500000000002</v>
      </c>
    </row>
    <row r="475" spans="1:23" ht="13.4" customHeight="1" thickBot="1" x14ac:dyDescent="0.4">
      <c r="A475" s="551"/>
      <c r="B475" s="429" t="s">
        <v>26</v>
      </c>
      <c r="C475" s="319">
        <v>76801</v>
      </c>
      <c r="D475" s="452">
        <v>402</v>
      </c>
      <c r="E475" s="666">
        <f>VLOOKUP(C475,'[1]2024 HB Fee Schedule'!$B:$F,5,FALSE)</f>
        <v>1260.9877999999999</v>
      </c>
      <c r="F475" s="485">
        <f t="shared" si="7"/>
        <v>630.49389999999994</v>
      </c>
      <c r="G475" s="469" t="s">
        <v>25</v>
      </c>
      <c r="H475" s="469" t="s">
        <v>25</v>
      </c>
      <c r="I475" s="469" t="s">
        <v>25</v>
      </c>
      <c r="J475" s="469" t="s">
        <v>25</v>
      </c>
      <c r="K475" s="469" t="s">
        <v>25</v>
      </c>
      <c r="L475" s="469">
        <v>721.08400000000006</v>
      </c>
      <c r="M475" s="469">
        <v>612.41200000000003</v>
      </c>
      <c r="N475" s="469" t="s">
        <v>25</v>
      </c>
      <c r="O475" s="469" t="s">
        <v>25</v>
      </c>
      <c r="P475" s="469" t="s">
        <v>25</v>
      </c>
      <c r="Q475" s="469" t="s">
        <v>25</v>
      </c>
      <c r="R475" s="382">
        <v>849</v>
      </c>
      <c r="S475" s="382">
        <v>849</v>
      </c>
      <c r="T475" s="469" t="s">
        <v>25</v>
      </c>
      <c r="U475" s="382">
        <v>452.8</v>
      </c>
      <c r="V475" s="379">
        <v>452.8</v>
      </c>
      <c r="W475" s="379">
        <v>849</v>
      </c>
    </row>
    <row r="476" spans="1:23" ht="43.4" customHeight="1" thickBot="1" x14ac:dyDescent="0.4">
      <c r="A476" s="549" t="s">
        <v>244</v>
      </c>
      <c r="B476" s="417" t="s">
        <v>59</v>
      </c>
      <c r="C476" s="436">
        <v>76802</v>
      </c>
      <c r="D476" s="652">
        <v>972</v>
      </c>
      <c r="E476" s="666">
        <v>227.22</v>
      </c>
      <c r="F476" s="485">
        <f t="shared" si="7"/>
        <v>113.61</v>
      </c>
      <c r="G476" s="469" t="s">
        <v>25</v>
      </c>
      <c r="H476" s="469" t="s">
        <v>25</v>
      </c>
      <c r="I476" s="469" t="s">
        <v>25</v>
      </c>
      <c r="J476" s="469" t="s">
        <v>25</v>
      </c>
      <c r="K476" s="469" t="s">
        <v>25</v>
      </c>
      <c r="L476" s="469" t="s">
        <v>25</v>
      </c>
      <c r="M476" s="469" t="s">
        <v>25</v>
      </c>
      <c r="N476" s="469" t="s">
        <v>25</v>
      </c>
      <c r="O476" s="469" t="s">
        <v>25</v>
      </c>
      <c r="P476" s="469" t="s">
        <v>25</v>
      </c>
      <c r="Q476" s="469" t="s">
        <v>25</v>
      </c>
      <c r="R476" s="382">
        <v>173.25</v>
      </c>
      <c r="S476" s="469" t="s">
        <v>25</v>
      </c>
      <c r="T476" s="469" t="s">
        <v>25</v>
      </c>
      <c r="U476" s="382">
        <v>92.4</v>
      </c>
      <c r="V476" s="379">
        <v>92.4</v>
      </c>
      <c r="W476" s="379">
        <v>173.25</v>
      </c>
    </row>
    <row r="477" spans="1:23" ht="15" thickBot="1" x14ac:dyDescent="0.4">
      <c r="A477" s="549"/>
      <c r="B477" s="412" t="s">
        <v>26</v>
      </c>
      <c r="C477" s="389">
        <v>76802</v>
      </c>
      <c r="D477" s="454">
        <v>402</v>
      </c>
      <c r="E477" s="666">
        <f>VLOOKUP(C477,'[1]2024 HB Fee Schedule'!$B:$F,5,FALSE)</f>
        <v>444.46559999999999</v>
      </c>
      <c r="F477" s="485">
        <f t="shared" si="7"/>
        <v>222.2328</v>
      </c>
      <c r="G477" s="469" t="s">
        <v>25</v>
      </c>
      <c r="H477" s="469" t="s">
        <v>25</v>
      </c>
      <c r="I477" s="469" t="s">
        <v>25</v>
      </c>
      <c r="J477" s="469" t="s">
        <v>25</v>
      </c>
      <c r="K477" s="469" t="s">
        <v>25</v>
      </c>
      <c r="L477" s="469">
        <v>254.16300000000001</v>
      </c>
      <c r="M477" s="469">
        <v>215.85900000000001</v>
      </c>
      <c r="N477" s="469" t="s">
        <v>25</v>
      </c>
      <c r="O477" s="469" t="s">
        <v>25</v>
      </c>
      <c r="P477" s="469" t="s">
        <v>25</v>
      </c>
      <c r="Q477" s="469" t="s">
        <v>25</v>
      </c>
      <c r="R477" s="382">
        <v>299.25</v>
      </c>
      <c r="S477" s="382">
        <v>299.25</v>
      </c>
      <c r="T477" s="469" t="s">
        <v>25</v>
      </c>
      <c r="U477" s="382">
        <v>159.60000000000002</v>
      </c>
      <c r="V477" s="379">
        <v>159.60000000000002</v>
      </c>
      <c r="W477" s="379">
        <v>299.25</v>
      </c>
    </row>
    <row r="478" spans="1:23" ht="43.4" customHeight="1" thickBot="1" x14ac:dyDescent="0.4">
      <c r="A478" s="550" t="s">
        <v>245</v>
      </c>
      <c r="B478" s="409" t="s">
        <v>59</v>
      </c>
      <c r="C478" s="408">
        <v>76805</v>
      </c>
      <c r="D478" s="652">
        <v>972</v>
      </c>
      <c r="E478" s="666">
        <v>534.9</v>
      </c>
      <c r="F478" s="485">
        <f t="shared" si="7"/>
        <v>267.45</v>
      </c>
      <c r="G478" s="469" t="s">
        <v>25</v>
      </c>
      <c r="H478" s="469" t="s">
        <v>25</v>
      </c>
      <c r="I478" s="469" t="s">
        <v>25</v>
      </c>
      <c r="J478" s="469" t="s">
        <v>25</v>
      </c>
      <c r="K478" s="469" t="s">
        <v>25</v>
      </c>
      <c r="L478" s="469" t="s">
        <v>25</v>
      </c>
      <c r="M478" s="469" t="s">
        <v>25</v>
      </c>
      <c r="N478" s="469" t="s">
        <v>25</v>
      </c>
      <c r="O478" s="469" t="s">
        <v>25</v>
      </c>
      <c r="P478" s="469" t="s">
        <v>25</v>
      </c>
      <c r="Q478" s="469" t="s">
        <v>25</v>
      </c>
      <c r="R478" s="382">
        <v>400.61249999999995</v>
      </c>
      <c r="S478" s="469" t="s">
        <v>25</v>
      </c>
      <c r="T478" s="469" t="s">
        <v>25</v>
      </c>
      <c r="U478" s="382">
        <v>213.66</v>
      </c>
      <c r="V478" s="379">
        <v>213.66</v>
      </c>
      <c r="W478" s="379">
        <v>400.61249999999995</v>
      </c>
    </row>
    <row r="479" spans="1:23" ht="15" thickBot="1" x14ac:dyDescent="0.4">
      <c r="A479" s="551"/>
      <c r="B479" s="429" t="s">
        <v>26</v>
      </c>
      <c r="C479" s="319">
        <v>76805</v>
      </c>
      <c r="D479" s="452">
        <v>402</v>
      </c>
      <c r="E479" s="666">
        <f>VLOOKUP(C479,'[1]2024 HB Fee Schedule'!$B:$F,5,FALSE)</f>
        <v>1983.9345000000001</v>
      </c>
      <c r="F479" s="485">
        <f t="shared" si="7"/>
        <v>991.96725000000004</v>
      </c>
      <c r="G479" s="469" t="s">
        <v>25</v>
      </c>
      <c r="H479" s="469" t="s">
        <v>25</v>
      </c>
      <c r="I479" s="469" t="s">
        <v>25</v>
      </c>
      <c r="J479" s="469" t="s">
        <v>25</v>
      </c>
      <c r="K479" s="469" t="s">
        <v>25</v>
      </c>
      <c r="L479" s="469">
        <v>1134.4970000000001</v>
      </c>
      <c r="M479" s="469">
        <v>963.52100000000007</v>
      </c>
      <c r="N479" s="469" t="s">
        <v>25</v>
      </c>
      <c r="O479" s="469" t="s">
        <v>25</v>
      </c>
      <c r="P479" s="469" t="s">
        <v>25</v>
      </c>
      <c r="Q479" s="469" t="s">
        <v>25</v>
      </c>
      <c r="R479" s="382">
        <v>1335.75</v>
      </c>
      <c r="S479" s="382">
        <v>1335.75</v>
      </c>
      <c r="T479" s="469" t="s">
        <v>25</v>
      </c>
      <c r="U479" s="382">
        <v>712.40000000000009</v>
      </c>
      <c r="V479" s="379">
        <v>712.40000000000009</v>
      </c>
      <c r="W479" s="379">
        <v>1335.75</v>
      </c>
    </row>
    <row r="480" spans="1:23" ht="43.4" customHeight="1" thickBot="1" x14ac:dyDescent="0.4">
      <c r="A480" s="549" t="s">
        <v>246</v>
      </c>
      <c r="B480" s="417" t="s">
        <v>59</v>
      </c>
      <c r="C480" s="436">
        <v>76815</v>
      </c>
      <c r="D480" s="652">
        <v>972</v>
      </c>
      <c r="E480" s="666">
        <v>318.24</v>
      </c>
      <c r="F480" s="485">
        <f t="shared" si="7"/>
        <v>159.12</v>
      </c>
      <c r="G480" s="469" t="s">
        <v>25</v>
      </c>
      <c r="H480" s="469" t="s">
        <v>25</v>
      </c>
      <c r="I480" s="469" t="s">
        <v>25</v>
      </c>
      <c r="J480" s="469" t="s">
        <v>25</v>
      </c>
      <c r="K480" s="469" t="s">
        <v>25</v>
      </c>
      <c r="L480" s="469" t="s">
        <v>25</v>
      </c>
      <c r="M480" s="469" t="s">
        <v>25</v>
      </c>
      <c r="N480" s="469" t="s">
        <v>25</v>
      </c>
      <c r="O480" s="469" t="s">
        <v>25</v>
      </c>
      <c r="P480" s="469" t="s">
        <v>25</v>
      </c>
      <c r="Q480" s="469" t="s">
        <v>25</v>
      </c>
      <c r="R480" s="382">
        <v>628.5</v>
      </c>
      <c r="S480" s="469" t="s">
        <v>25</v>
      </c>
      <c r="T480" s="469" t="s">
        <v>25</v>
      </c>
      <c r="U480" s="382">
        <v>335.20000000000005</v>
      </c>
      <c r="V480" s="379">
        <v>335.20000000000005</v>
      </c>
      <c r="W480" s="379">
        <v>628.5</v>
      </c>
    </row>
    <row r="481" spans="1:23" ht="15" thickBot="1" x14ac:dyDescent="0.4">
      <c r="A481" s="549"/>
      <c r="B481" s="412" t="s">
        <v>26</v>
      </c>
      <c r="C481" s="389">
        <v>76815</v>
      </c>
      <c r="D481" s="454">
        <v>402</v>
      </c>
      <c r="E481" s="666">
        <f>VLOOKUP(C481,'[1]2024 HB Fee Schedule'!$B:$F,5,FALSE)</f>
        <v>1031.5141000000001</v>
      </c>
      <c r="F481" s="485">
        <f t="shared" si="7"/>
        <v>515.75705000000005</v>
      </c>
      <c r="G481" s="469" t="s">
        <v>25</v>
      </c>
      <c r="H481" s="469" t="s">
        <v>25</v>
      </c>
      <c r="I481" s="469" t="s">
        <v>25</v>
      </c>
      <c r="J481" s="469" t="s">
        <v>25</v>
      </c>
      <c r="K481" s="469" t="s">
        <v>25</v>
      </c>
      <c r="L481" s="469">
        <v>589.86199999999997</v>
      </c>
      <c r="M481" s="469">
        <v>500.96600000000001</v>
      </c>
      <c r="N481" s="469" t="s">
        <v>25</v>
      </c>
      <c r="O481" s="469" t="s">
        <v>25</v>
      </c>
      <c r="P481" s="469" t="s">
        <v>25</v>
      </c>
      <c r="Q481" s="469" t="s">
        <v>25</v>
      </c>
      <c r="R481" s="382">
        <v>694.5</v>
      </c>
      <c r="S481" s="382">
        <v>694.5</v>
      </c>
      <c r="T481" s="469" t="s">
        <v>25</v>
      </c>
      <c r="U481" s="382">
        <v>370.40000000000003</v>
      </c>
      <c r="V481" s="379">
        <v>370.40000000000003</v>
      </c>
      <c r="W481" s="379">
        <v>694.5</v>
      </c>
    </row>
    <row r="482" spans="1:23" ht="72" customHeight="1" thickBot="1" x14ac:dyDescent="0.4">
      <c r="A482" s="550" t="s">
        <v>247</v>
      </c>
      <c r="B482" s="409" t="s">
        <v>59</v>
      </c>
      <c r="C482" s="408">
        <v>76816</v>
      </c>
      <c r="D482" s="652">
        <v>972</v>
      </c>
      <c r="E482" s="666">
        <v>431.52</v>
      </c>
      <c r="F482" s="485">
        <f t="shared" si="7"/>
        <v>215.76</v>
      </c>
      <c r="G482" s="469" t="s">
        <v>25</v>
      </c>
      <c r="H482" s="469" t="s">
        <v>25</v>
      </c>
      <c r="I482" s="469" t="s">
        <v>25</v>
      </c>
      <c r="J482" s="469" t="s">
        <v>25</v>
      </c>
      <c r="K482" s="469" t="s">
        <v>25</v>
      </c>
      <c r="L482" s="469" t="s">
        <v>25</v>
      </c>
      <c r="M482" s="469" t="s">
        <v>25</v>
      </c>
      <c r="N482" s="469" t="s">
        <v>25</v>
      </c>
      <c r="O482" s="469" t="s">
        <v>25</v>
      </c>
      <c r="P482" s="469" t="s">
        <v>25</v>
      </c>
      <c r="Q482" s="469" t="s">
        <v>25</v>
      </c>
      <c r="R482" s="382">
        <v>323.9325</v>
      </c>
      <c r="S482" s="469" t="s">
        <v>25</v>
      </c>
      <c r="T482" s="469" t="s">
        <v>25</v>
      </c>
      <c r="U482" s="382">
        <v>172.76400000000001</v>
      </c>
      <c r="V482" s="379">
        <v>172.76400000000001</v>
      </c>
      <c r="W482" s="379">
        <v>323.9325</v>
      </c>
    </row>
    <row r="483" spans="1:23" ht="15" thickBot="1" x14ac:dyDescent="0.4">
      <c r="A483" s="551"/>
      <c r="B483" s="429" t="s">
        <v>26</v>
      </c>
      <c r="C483" s="319">
        <v>76816</v>
      </c>
      <c r="D483" s="452">
        <v>402</v>
      </c>
      <c r="E483" s="666">
        <f>VLOOKUP(C483,'[1]2024 HB Fee Schedule'!$B:$F,5,FALSE)</f>
        <v>1191.9263000000001</v>
      </c>
      <c r="F483" s="485">
        <f t="shared" si="7"/>
        <v>595.96315000000004</v>
      </c>
      <c r="G483" s="469" t="s">
        <v>25</v>
      </c>
      <c r="H483" s="469" t="s">
        <v>25</v>
      </c>
      <c r="I483" s="469" t="s">
        <v>25</v>
      </c>
      <c r="J483" s="469" t="s">
        <v>25</v>
      </c>
      <c r="K483" s="469" t="s">
        <v>25</v>
      </c>
      <c r="L483" s="469">
        <v>681.59</v>
      </c>
      <c r="M483" s="469">
        <v>578.87</v>
      </c>
      <c r="N483" s="469" t="s">
        <v>25</v>
      </c>
      <c r="O483" s="469" t="s">
        <v>25</v>
      </c>
      <c r="P483" s="469" t="s">
        <v>25</v>
      </c>
      <c r="Q483" s="469" t="s">
        <v>25</v>
      </c>
      <c r="R483" s="382">
        <v>802.5</v>
      </c>
      <c r="S483" s="382">
        <v>802.5</v>
      </c>
      <c r="T483" s="469" t="s">
        <v>25</v>
      </c>
      <c r="U483" s="382">
        <v>428</v>
      </c>
      <c r="V483" s="379">
        <v>428</v>
      </c>
      <c r="W483" s="379">
        <v>802.5</v>
      </c>
    </row>
    <row r="484" spans="1:23" ht="29.15" customHeight="1" thickBot="1" x14ac:dyDescent="0.4">
      <c r="A484" s="549" t="s">
        <v>248</v>
      </c>
      <c r="B484" s="417" t="s">
        <v>59</v>
      </c>
      <c r="C484" s="436">
        <v>76817</v>
      </c>
      <c r="D484" s="652">
        <v>972</v>
      </c>
      <c r="E484" s="666">
        <v>362.76</v>
      </c>
      <c r="F484" s="485">
        <f t="shared" si="7"/>
        <v>181.38</v>
      </c>
      <c r="G484" s="469" t="s">
        <v>25</v>
      </c>
      <c r="H484" s="469" t="s">
        <v>25</v>
      </c>
      <c r="I484" s="469" t="s">
        <v>25</v>
      </c>
      <c r="J484" s="469" t="s">
        <v>25</v>
      </c>
      <c r="K484" s="469" t="s">
        <v>25</v>
      </c>
      <c r="L484" s="469" t="s">
        <v>25</v>
      </c>
      <c r="M484" s="469" t="s">
        <v>25</v>
      </c>
      <c r="N484" s="469" t="s">
        <v>25</v>
      </c>
      <c r="O484" s="469" t="s">
        <v>25</v>
      </c>
      <c r="P484" s="469" t="s">
        <v>25</v>
      </c>
      <c r="Q484" s="469" t="s">
        <v>25</v>
      </c>
      <c r="R484" s="382">
        <v>305.25</v>
      </c>
      <c r="S484" s="469" t="s">
        <v>25</v>
      </c>
      <c r="T484" s="469" t="s">
        <v>25</v>
      </c>
      <c r="U484" s="382">
        <v>162.80000000000001</v>
      </c>
      <c r="V484" s="379">
        <v>162.80000000000001</v>
      </c>
      <c r="W484" s="379">
        <v>305.25</v>
      </c>
    </row>
    <row r="485" spans="1:23" ht="15" thickBot="1" x14ac:dyDescent="0.4">
      <c r="A485" s="549"/>
      <c r="B485" s="412" t="s">
        <v>26</v>
      </c>
      <c r="C485" s="389">
        <v>76817</v>
      </c>
      <c r="D485" s="454">
        <v>402</v>
      </c>
      <c r="E485" s="666">
        <f>VLOOKUP(C485,'[1]2024 HB Fee Schedule'!$B:$F,5,FALSE)</f>
        <v>1031.5141000000001</v>
      </c>
      <c r="F485" s="485">
        <f t="shared" si="7"/>
        <v>515.75705000000005</v>
      </c>
      <c r="G485" s="469" t="s">
        <v>25</v>
      </c>
      <c r="H485" s="469" t="s">
        <v>25</v>
      </c>
      <c r="I485" s="469" t="s">
        <v>25</v>
      </c>
      <c r="J485" s="469" t="s">
        <v>25</v>
      </c>
      <c r="K485" s="469" t="s">
        <v>25</v>
      </c>
      <c r="L485" s="469">
        <v>589.86199999999997</v>
      </c>
      <c r="M485" s="469">
        <v>500.96600000000001</v>
      </c>
      <c r="N485" s="469" t="s">
        <v>25</v>
      </c>
      <c r="O485" s="469" t="s">
        <v>25</v>
      </c>
      <c r="P485" s="469" t="s">
        <v>25</v>
      </c>
      <c r="Q485" s="469" t="s">
        <v>25</v>
      </c>
      <c r="R485" s="382">
        <v>694.5</v>
      </c>
      <c r="S485" s="382">
        <v>694.5</v>
      </c>
      <c r="T485" s="469" t="s">
        <v>25</v>
      </c>
      <c r="U485" s="382">
        <v>370.40000000000003</v>
      </c>
      <c r="V485" s="379">
        <v>370.40000000000003</v>
      </c>
      <c r="W485" s="379">
        <v>694.5</v>
      </c>
    </row>
    <row r="486" spans="1:23" ht="15" thickBot="1" x14ac:dyDescent="0.4">
      <c r="A486" s="550" t="s">
        <v>249</v>
      </c>
      <c r="B486" s="409" t="s">
        <v>59</v>
      </c>
      <c r="C486" s="408">
        <v>76830</v>
      </c>
      <c r="D486" s="652">
        <v>972</v>
      </c>
      <c r="E486" s="666">
        <v>479.1</v>
      </c>
      <c r="F486" s="485">
        <f t="shared" si="7"/>
        <v>239.55</v>
      </c>
      <c r="G486" s="469" t="s">
        <v>25</v>
      </c>
      <c r="H486" s="469" t="s">
        <v>25</v>
      </c>
      <c r="I486" s="469" t="s">
        <v>25</v>
      </c>
      <c r="J486" s="469" t="s">
        <v>25</v>
      </c>
      <c r="K486" s="469" t="s">
        <v>25</v>
      </c>
      <c r="L486" s="469" t="s">
        <v>25</v>
      </c>
      <c r="M486" s="469" t="s">
        <v>25</v>
      </c>
      <c r="N486" s="469" t="s">
        <v>25</v>
      </c>
      <c r="O486" s="469" t="s">
        <v>25</v>
      </c>
      <c r="P486" s="469" t="s">
        <v>25</v>
      </c>
      <c r="Q486" s="469" t="s">
        <v>25</v>
      </c>
      <c r="R486" s="382">
        <v>351.94499999999999</v>
      </c>
      <c r="S486" s="469" t="s">
        <v>25</v>
      </c>
      <c r="T486" s="469" t="s">
        <v>25</v>
      </c>
      <c r="U486" s="382">
        <v>187.70400000000001</v>
      </c>
      <c r="V486" s="379">
        <v>187.70400000000001</v>
      </c>
      <c r="W486" s="379">
        <v>351.94499999999999</v>
      </c>
    </row>
    <row r="487" spans="1:23" ht="15" thickBot="1" x14ac:dyDescent="0.4">
      <c r="A487" s="551"/>
      <c r="B487" s="429" t="s">
        <v>26</v>
      </c>
      <c r="C487" s="319">
        <v>76830</v>
      </c>
      <c r="D487" s="452">
        <v>402</v>
      </c>
      <c r="E487" s="666">
        <f>VLOOKUP(C487,'[1]2024 HB Fee Schedule'!$B:$F,5,FALSE)</f>
        <v>1130.6516000000001</v>
      </c>
      <c r="F487" s="485">
        <f t="shared" si="7"/>
        <v>565.32580000000007</v>
      </c>
      <c r="G487" s="469" t="s">
        <v>25</v>
      </c>
      <c r="H487" s="469" t="s">
        <v>25</v>
      </c>
      <c r="I487" s="469" t="s">
        <v>25</v>
      </c>
      <c r="J487" s="469" t="s">
        <v>25</v>
      </c>
      <c r="K487" s="469" t="s">
        <v>25</v>
      </c>
      <c r="L487" s="469">
        <v>646.55500000000006</v>
      </c>
      <c r="M487" s="469">
        <v>549.11500000000001</v>
      </c>
      <c r="N487" s="469" t="s">
        <v>25</v>
      </c>
      <c r="O487" s="469" t="s">
        <v>25</v>
      </c>
      <c r="P487" s="469" t="s">
        <v>25</v>
      </c>
      <c r="Q487" s="469" t="s">
        <v>25</v>
      </c>
      <c r="R487" s="382">
        <v>761.25</v>
      </c>
      <c r="S487" s="382">
        <v>761.25</v>
      </c>
      <c r="T487" s="469" t="s">
        <v>25</v>
      </c>
      <c r="U487" s="382">
        <v>406</v>
      </c>
      <c r="V487" s="379">
        <v>406</v>
      </c>
      <c r="W487" s="379">
        <v>761.25</v>
      </c>
    </row>
    <row r="488" spans="1:23" ht="29.15" customHeight="1" thickBot="1" x14ac:dyDescent="0.4">
      <c r="A488" s="549" t="s">
        <v>250</v>
      </c>
      <c r="B488" s="417" t="s">
        <v>59</v>
      </c>
      <c r="C488" s="436">
        <v>76856</v>
      </c>
      <c r="D488" s="652">
        <v>972</v>
      </c>
      <c r="E488" s="666">
        <v>419.01</v>
      </c>
      <c r="F488" s="485">
        <f t="shared" si="7"/>
        <v>209.505</v>
      </c>
      <c r="G488" s="469" t="s">
        <v>25</v>
      </c>
      <c r="H488" s="469" t="s">
        <v>25</v>
      </c>
      <c r="I488" s="469" t="s">
        <v>25</v>
      </c>
      <c r="J488" s="469" t="s">
        <v>25</v>
      </c>
      <c r="K488" s="469" t="s">
        <v>25</v>
      </c>
      <c r="L488" s="469" t="s">
        <v>25</v>
      </c>
      <c r="M488" s="469" t="s">
        <v>25</v>
      </c>
      <c r="N488" s="469" t="s">
        <v>25</v>
      </c>
      <c r="O488" s="469" t="s">
        <v>25</v>
      </c>
      <c r="P488" s="469" t="s">
        <v>25</v>
      </c>
      <c r="Q488" s="469" t="s">
        <v>25</v>
      </c>
      <c r="R488" s="382">
        <v>324</v>
      </c>
      <c r="S488" s="469" t="s">
        <v>25</v>
      </c>
      <c r="T488" s="469" t="s">
        <v>25</v>
      </c>
      <c r="U488" s="382">
        <v>172.8</v>
      </c>
      <c r="V488" s="379">
        <v>172.8</v>
      </c>
      <c r="W488" s="379">
        <v>324</v>
      </c>
    </row>
    <row r="489" spans="1:23" ht="15" thickBot="1" x14ac:dyDescent="0.4">
      <c r="A489" s="549"/>
      <c r="B489" s="412" t="s">
        <v>26</v>
      </c>
      <c r="C489" s="389">
        <v>76856</v>
      </c>
      <c r="D489" s="454">
        <v>402</v>
      </c>
      <c r="E489" s="666">
        <f>VLOOKUP(C489,'[1]2024 HB Fee Schedule'!$B:$F,5,FALSE)</f>
        <v>1263.2126000000001</v>
      </c>
      <c r="F489" s="485">
        <f t="shared" si="7"/>
        <v>631.60630000000003</v>
      </c>
      <c r="G489" s="469" t="s">
        <v>25</v>
      </c>
      <c r="H489" s="469" t="s">
        <v>25</v>
      </c>
      <c r="I489" s="469" t="s">
        <v>25</v>
      </c>
      <c r="J489" s="469" t="s">
        <v>25</v>
      </c>
      <c r="K489" s="469" t="s">
        <v>25</v>
      </c>
      <c r="L489" s="469">
        <v>722.35800000000006</v>
      </c>
      <c r="M489" s="469">
        <v>613.49400000000003</v>
      </c>
      <c r="N489" s="469" t="s">
        <v>25</v>
      </c>
      <c r="O489" s="469" t="s">
        <v>25</v>
      </c>
      <c r="P489" s="469" t="s">
        <v>25</v>
      </c>
      <c r="Q489" s="469" t="s">
        <v>25</v>
      </c>
      <c r="R489" s="382">
        <v>850.5</v>
      </c>
      <c r="S489" s="382">
        <v>850.5</v>
      </c>
      <c r="T489" s="469" t="s">
        <v>25</v>
      </c>
      <c r="U489" s="382">
        <v>453.6</v>
      </c>
      <c r="V489" s="379">
        <v>453.6</v>
      </c>
      <c r="W489" s="379">
        <v>850.5</v>
      </c>
    </row>
    <row r="490" spans="1:23" ht="29.15" customHeight="1" thickBot="1" x14ac:dyDescent="0.4">
      <c r="A490" s="550" t="s">
        <v>251</v>
      </c>
      <c r="B490" s="409" t="s">
        <v>59</v>
      </c>
      <c r="C490" s="408">
        <v>76857</v>
      </c>
      <c r="D490" s="652">
        <v>972</v>
      </c>
      <c r="E490" s="666">
        <v>186.27</v>
      </c>
      <c r="F490" s="485">
        <f t="shared" si="7"/>
        <v>93.135000000000005</v>
      </c>
      <c r="G490" s="469" t="s">
        <v>25</v>
      </c>
      <c r="H490" s="469" t="s">
        <v>25</v>
      </c>
      <c r="I490" s="469" t="s">
        <v>25</v>
      </c>
      <c r="J490" s="469" t="s">
        <v>25</v>
      </c>
      <c r="K490" s="469" t="s">
        <v>25</v>
      </c>
      <c r="L490" s="469" t="s">
        <v>25</v>
      </c>
      <c r="M490" s="469" t="s">
        <v>25</v>
      </c>
      <c r="N490" s="469" t="s">
        <v>25</v>
      </c>
      <c r="O490" s="469" t="s">
        <v>25</v>
      </c>
      <c r="P490" s="469" t="s">
        <v>25</v>
      </c>
      <c r="Q490" s="469" t="s">
        <v>25</v>
      </c>
      <c r="R490" s="382">
        <v>167.25</v>
      </c>
      <c r="S490" s="469" t="s">
        <v>25</v>
      </c>
      <c r="T490" s="469" t="s">
        <v>25</v>
      </c>
      <c r="U490" s="382">
        <v>89.2</v>
      </c>
      <c r="V490" s="379">
        <v>89.2</v>
      </c>
      <c r="W490" s="379">
        <v>167.25</v>
      </c>
    </row>
    <row r="491" spans="1:23" ht="15" thickBot="1" x14ac:dyDescent="0.4">
      <c r="A491" s="551"/>
      <c r="B491" s="429" t="s">
        <v>26</v>
      </c>
      <c r="C491" s="319">
        <v>76857</v>
      </c>
      <c r="D491" s="452">
        <v>402</v>
      </c>
      <c r="E491" s="666">
        <f>VLOOKUP(C491,'[1]2024 HB Fee Schedule'!$B:$F,5,FALSE)</f>
        <v>724.06939999999997</v>
      </c>
      <c r="F491" s="485">
        <f t="shared" si="7"/>
        <v>362.03469999999999</v>
      </c>
      <c r="G491" s="469" t="s">
        <v>25</v>
      </c>
      <c r="H491" s="469" t="s">
        <v>25</v>
      </c>
      <c r="I491" s="469" t="s">
        <v>25</v>
      </c>
      <c r="J491" s="469" t="s">
        <v>25</v>
      </c>
      <c r="K491" s="469" t="s">
        <v>25</v>
      </c>
      <c r="L491" s="469">
        <v>414.05</v>
      </c>
      <c r="M491" s="469">
        <v>351.65000000000003</v>
      </c>
      <c r="N491" s="469" t="s">
        <v>25</v>
      </c>
      <c r="O491" s="469" t="s">
        <v>25</v>
      </c>
      <c r="P491" s="469" t="s">
        <v>25</v>
      </c>
      <c r="Q491" s="469" t="s">
        <v>25</v>
      </c>
      <c r="R491" s="382">
        <v>487.5</v>
      </c>
      <c r="S491" s="382">
        <v>487.5</v>
      </c>
      <c r="T491" s="469" t="s">
        <v>25</v>
      </c>
      <c r="U491" s="382">
        <v>260</v>
      </c>
      <c r="V491" s="379">
        <v>260</v>
      </c>
      <c r="W491" s="379">
        <v>487.5</v>
      </c>
    </row>
    <row r="492" spans="1:23" ht="29.15" customHeight="1" thickBot="1" x14ac:dyDescent="0.4">
      <c r="A492" s="549" t="s">
        <v>252</v>
      </c>
      <c r="B492" s="417" t="s">
        <v>59</v>
      </c>
      <c r="C492" s="436">
        <v>77065</v>
      </c>
      <c r="D492" s="458">
        <v>972</v>
      </c>
      <c r="E492" s="666">
        <v>496.47</v>
      </c>
      <c r="F492" s="485">
        <f t="shared" si="7"/>
        <v>248.23500000000001</v>
      </c>
      <c r="G492" s="469" t="s">
        <v>25</v>
      </c>
      <c r="H492" s="469" t="s">
        <v>25</v>
      </c>
      <c r="I492" s="469" t="s">
        <v>25</v>
      </c>
      <c r="J492" s="469" t="s">
        <v>25</v>
      </c>
      <c r="K492" s="469" t="s">
        <v>25</v>
      </c>
      <c r="L492" s="469" t="s">
        <v>25</v>
      </c>
      <c r="M492" s="469" t="s">
        <v>25</v>
      </c>
      <c r="N492" s="469" t="s">
        <v>25</v>
      </c>
      <c r="O492" s="469" t="s">
        <v>25</v>
      </c>
      <c r="P492" s="469" t="s">
        <v>25</v>
      </c>
      <c r="Q492" s="469" t="s">
        <v>25</v>
      </c>
      <c r="R492" s="382">
        <v>384.23249999999996</v>
      </c>
      <c r="S492" s="469" t="s">
        <v>25</v>
      </c>
      <c r="T492" s="469" t="s">
        <v>25</v>
      </c>
      <c r="U492" s="382">
        <v>204.92399999999998</v>
      </c>
      <c r="V492" s="379">
        <v>204.92399999999998</v>
      </c>
      <c r="W492" s="379">
        <v>384.23249999999996</v>
      </c>
    </row>
    <row r="493" spans="1:23" ht="15" thickBot="1" x14ac:dyDescent="0.4">
      <c r="A493" s="559"/>
      <c r="B493" s="410" t="s">
        <v>26</v>
      </c>
      <c r="C493" s="316">
        <v>77065</v>
      </c>
      <c r="D493" s="459">
        <v>401</v>
      </c>
      <c r="E493" s="666">
        <f>VLOOKUP(C493,'[1]2024 HB Fee Schedule'!$B:$F,5,FALSE)</f>
        <v>529.12130000000002</v>
      </c>
      <c r="F493" s="485">
        <f t="shared" si="7"/>
        <v>264.56065000000001</v>
      </c>
      <c r="G493" s="469" t="s">
        <v>25</v>
      </c>
      <c r="H493" s="469" t="s">
        <v>25</v>
      </c>
      <c r="I493" s="469" t="s">
        <v>25</v>
      </c>
      <c r="J493" s="469" t="s">
        <v>25</v>
      </c>
      <c r="K493" s="469" t="s">
        <v>25</v>
      </c>
      <c r="L493" s="469">
        <v>302.57499999999999</v>
      </c>
      <c r="M493" s="469">
        <v>256.97500000000002</v>
      </c>
      <c r="N493" s="469" t="s">
        <v>25</v>
      </c>
      <c r="O493" s="469" t="s">
        <v>25</v>
      </c>
      <c r="P493" s="469" t="s">
        <v>25</v>
      </c>
      <c r="Q493" s="469" t="s">
        <v>25</v>
      </c>
      <c r="R493" s="382">
        <v>356.25</v>
      </c>
      <c r="S493" s="382">
        <v>356.25</v>
      </c>
      <c r="T493" s="469" t="s">
        <v>25</v>
      </c>
      <c r="U493" s="382">
        <v>190</v>
      </c>
      <c r="V493" s="379">
        <v>190</v>
      </c>
      <c r="W493" s="379">
        <v>356.25</v>
      </c>
    </row>
    <row r="494" spans="1:23" ht="29.15" customHeight="1" thickBot="1" x14ac:dyDescent="0.4">
      <c r="A494" s="560" t="s">
        <v>253</v>
      </c>
      <c r="B494" s="410" t="s">
        <v>59</v>
      </c>
      <c r="C494" s="316">
        <v>77066</v>
      </c>
      <c r="D494" s="459">
        <v>972</v>
      </c>
      <c r="E494" s="666">
        <v>627.72</v>
      </c>
      <c r="F494" s="485">
        <f t="shared" si="7"/>
        <v>313.86</v>
      </c>
      <c r="G494" s="469" t="s">
        <v>25</v>
      </c>
      <c r="H494" s="469" t="s">
        <v>25</v>
      </c>
      <c r="I494" s="469" t="s">
        <v>25</v>
      </c>
      <c r="J494" s="469" t="s">
        <v>25</v>
      </c>
      <c r="K494" s="469" t="s">
        <v>25</v>
      </c>
      <c r="L494" s="469" t="s">
        <v>25</v>
      </c>
      <c r="M494" s="469" t="s">
        <v>25</v>
      </c>
      <c r="N494" s="469" t="s">
        <v>25</v>
      </c>
      <c r="O494" s="469" t="s">
        <v>25</v>
      </c>
      <c r="P494" s="469" t="s">
        <v>25</v>
      </c>
      <c r="Q494" s="469" t="s">
        <v>25</v>
      </c>
      <c r="R494" s="382">
        <v>487.10250000000002</v>
      </c>
      <c r="S494" s="469" t="s">
        <v>25</v>
      </c>
      <c r="T494" s="469" t="s">
        <v>25</v>
      </c>
      <c r="U494" s="382">
        <v>259.78800000000001</v>
      </c>
      <c r="V494" s="379">
        <v>259.78800000000001</v>
      </c>
      <c r="W494" s="379">
        <v>487.10250000000002</v>
      </c>
    </row>
    <row r="495" spans="1:23" ht="15" thickBot="1" x14ac:dyDescent="0.4">
      <c r="A495" s="549"/>
      <c r="B495" s="412" t="s">
        <v>26</v>
      </c>
      <c r="C495" s="389">
        <v>77066</v>
      </c>
      <c r="D495" s="454">
        <v>401</v>
      </c>
      <c r="E495" s="666">
        <f>VLOOKUP(C495,'[1]2024 HB Fee Schedule'!$B:$F,5,FALSE)</f>
        <v>669.47940000000006</v>
      </c>
      <c r="F495" s="485">
        <f t="shared" si="7"/>
        <v>334.73970000000003</v>
      </c>
      <c r="G495" s="469" t="s">
        <v>25</v>
      </c>
      <c r="H495" s="469" t="s">
        <v>25</v>
      </c>
      <c r="I495" s="469" t="s">
        <v>25</v>
      </c>
      <c r="J495" s="469" t="s">
        <v>25</v>
      </c>
      <c r="K495" s="469" t="s">
        <v>25</v>
      </c>
      <c r="L495" s="469">
        <v>382.83699999999999</v>
      </c>
      <c r="M495" s="469">
        <v>325.14100000000002</v>
      </c>
      <c r="N495" s="469" t="s">
        <v>25</v>
      </c>
      <c r="O495" s="469" t="s">
        <v>25</v>
      </c>
      <c r="P495" s="469" t="s">
        <v>25</v>
      </c>
      <c r="Q495" s="469" t="s">
        <v>25</v>
      </c>
      <c r="R495" s="382">
        <v>450.75</v>
      </c>
      <c r="S495" s="382">
        <v>450.75</v>
      </c>
      <c r="T495" s="469" t="s">
        <v>25</v>
      </c>
      <c r="U495" s="382">
        <v>240.4</v>
      </c>
      <c r="V495" s="379">
        <v>240.4</v>
      </c>
      <c r="W495" s="379">
        <v>450.75</v>
      </c>
    </row>
    <row r="496" spans="1:23" ht="29.15" customHeight="1" thickBot="1" x14ac:dyDescent="0.4">
      <c r="A496" s="550" t="s">
        <v>254</v>
      </c>
      <c r="B496" s="409" t="s">
        <v>59</v>
      </c>
      <c r="C496" s="408">
        <v>77067</v>
      </c>
      <c r="D496" s="652">
        <v>972</v>
      </c>
      <c r="E496" s="666">
        <v>510.54</v>
      </c>
      <c r="F496" s="485">
        <f t="shared" si="7"/>
        <v>255.27</v>
      </c>
      <c r="G496" s="469" t="s">
        <v>25</v>
      </c>
      <c r="H496" s="469" t="s">
        <v>25</v>
      </c>
      <c r="I496" s="469" t="s">
        <v>25</v>
      </c>
      <c r="J496" s="469" t="s">
        <v>25</v>
      </c>
      <c r="K496" s="469" t="s">
        <v>25</v>
      </c>
      <c r="L496" s="469" t="s">
        <v>25</v>
      </c>
      <c r="M496" s="469" t="s">
        <v>25</v>
      </c>
      <c r="N496" s="469" t="s">
        <v>25</v>
      </c>
      <c r="O496" s="469" t="s">
        <v>25</v>
      </c>
      <c r="P496" s="469" t="s">
        <v>25</v>
      </c>
      <c r="Q496" s="469" t="s">
        <v>25</v>
      </c>
      <c r="R496" s="382">
        <v>393.50249999999994</v>
      </c>
      <c r="S496" s="469" t="s">
        <v>25</v>
      </c>
      <c r="T496" s="469" t="s">
        <v>25</v>
      </c>
      <c r="U496" s="382">
        <v>209.86799999999999</v>
      </c>
      <c r="V496" s="379">
        <v>209.86799999999999</v>
      </c>
      <c r="W496" s="379">
        <v>393.50249999999994</v>
      </c>
    </row>
    <row r="497" spans="1:23" ht="15" thickBot="1" x14ac:dyDescent="0.4">
      <c r="A497" s="551"/>
      <c r="B497" s="429" t="s">
        <v>26</v>
      </c>
      <c r="C497" s="319">
        <v>77067</v>
      </c>
      <c r="D497" s="452">
        <v>403</v>
      </c>
      <c r="E497" s="666">
        <f>VLOOKUP(C497,'[1]2024 HB Fee Schedule'!$B:$F,5,FALSE)</f>
        <v>538.0308</v>
      </c>
      <c r="F497" s="485">
        <f t="shared" si="7"/>
        <v>269.0154</v>
      </c>
      <c r="G497" s="469" t="s">
        <v>25</v>
      </c>
      <c r="H497" s="469" t="s">
        <v>25</v>
      </c>
      <c r="I497" s="469" t="s">
        <v>25</v>
      </c>
      <c r="J497" s="469" t="s">
        <v>25</v>
      </c>
      <c r="K497" s="469" t="s">
        <v>25</v>
      </c>
      <c r="L497" s="469">
        <v>307.67099999999999</v>
      </c>
      <c r="M497" s="469">
        <v>261.303</v>
      </c>
      <c r="N497" s="469" t="s">
        <v>25</v>
      </c>
      <c r="O497" s="469" t="s">
        <v>25</v>
      </c>
      <c r="P497" s="469" t="s">
        <v>25</v>
      </c>
      <c r="Q497" s="469" t="s">
        <v>25</v>
      </c>
      <c r="R497" s="382">
        <v>362.25</v>
      </c>
      <c r="S497" s="382">
        <v>362.25</v>
      </c>
      <c r="T497" s="469" t="s">
        <v>25</v>
      </c>
      <c r="U497" s="382">
        <v>193.20000000000002</v>
      </c>
      <c r="V497" s="379">
        <v>193.20000000000002</v>
      </c>
      <c r="W497" s="379">
        <v>362.25</v>
      </c>
    </row>
    <row r="498" spans="1:23" ht="15" thickBot="1" x14ac:dyDescent="0.4">
      <c r="A498" s="549" t="s">
        <v>255</v>
      </c>
      <c r="B498" s="428" t="s">
        <v>256</v>
      </c>
      <c r="C498" s="436">
        <v>80048</v>
      </c>
      <c r="D498" s="458">
        <v>301</v>
      </c>
      <c r="E498" s="678">
        <v>442</v>
      </c>
      <c r="F498" s="485">
        <f t="shared" si="7"/>
        <v>221</v>
      </c>
      <c r="G498" s="469" t="s">
        <v>25</v>
      </c>
      <c r="H498" s="469" t="s">
        <v>25</v>
      </c>
      <c r="I498" s="469" t="s">
        <v>25</v>
      </c>
      <c r="J498" s="469" t="s">
        <v>25</v>
      </c>
      <c r="K498" s="469" t="s">
        <v>25</v>
      </c>
      <c r="L498" s="469">
        <v>281.55400000000003</v>
      </c>
      <c r="M498" s="469">
        <v>239.12200000000001</v>
      </c>
      <c r="N498" s="469" t="s">
        <v>25</v>
      </c>
      <c r="O498" s="469" t="s">
        <v>25</v>
      </c>
      <c r="P498" s="469" t="s">
        <v>25</v>
      </c>
      <c r="Q498" s="469" t="s">
        <v>25</v>
      </c>
      <c r="R498" s="382">
        <v>331.5</v>
      </c>
      <c r="S498" s="382">
        <v>331.5</v>
      </c>
      <c r="T498" s="469" t="s">
        <v>25</v>
      </c>
      <c r="U498" s="382">
        <v>176.8</v>
      </c>
      <c r="V498" s="379">
        <v>176.8</v>
      </c>
      <c r="W498" s="379">
        <v>331.5</v>
      </c>
    </row>
    <row r="499" spans="1:23" ht="15" thickBot="1" x14ac:dyDescent="0.4">
      <c r="A499" s="549"/>
      <c r="B499" s="412" t="s">
        <v>257</v>
      </c>
      <c r="C499" s="318">
        <v>36415</v>
      </c>
      <c r="D499" s="448">
        <v>300</v>
      </c>
      <c r="E499" s="667">
        <v>52</v>
      </c>
      <c r="F499" s="485">
        <f t="shared" si="7"/>
        <v>26</v>
      </c>
      <c r="G499" s="469" t="s">
        <v>25</v>
      </c>
      <c r="H499" s="469" t="s">
        <v>25</v>
      </c>
      <c r="I499" s="469" t="s">
        <v>25</v>
      </c>
      <c r="J499" s="469" t="s">
        <v>25</v>
      </c>
      <c r="K499" s="469" t="s">
        <v>25</v>
      </c>
      <c r="L499" s="469">
        <v>33.124000000000002</v>
      </c>
      <c r="M499" s="469">
        <v>28.132000000000001</v>
      </c>
      <c r="N499" s="469" t="s">
        <v>25</v>
      </c>
      <c r="O499" s="469" t="s">
        <v>25</v>
      </c>
      <c r="P499" s="469" t="s">
        <v>25</v>
      </c>
      <c r="Q499" s="469" t="s">
        <v>25</v>
      </c>
      <c r="R499" s="382">
        <v>39</v>
      </c>
      <c r="S499" s="382">
        <v>39</v>
      </c>
      <c r="T499" s="469" t="s">
        <v>25</v>
      </c>
      <c r="U499" s="382">
        <v>20.8</v>
      </c>
      <c r="V499" s="379">
        <v>20.8</v>
      </c>
      <c r="W499" s="379">
        <v>39</v>
      </c>
    </row>
    <row r="500" spans="1:23" ht="15" thickBot="1" x14ac:dyDescent="0.4">
      <c r="A500" s="553" t="s">
        <v>258</v>
      </c>
      <c r="B500" s="437" t="s">
        <v>256</v>
      </c>
      <c r="C500" s="408">
        <v>80053</v>
      </c>
      <c r="D500" s="652">
        <v>301</v>
      </c>
      <c r="E500" s="676">
        <v>564</v>
      </c>
      <c r="F500" s="485">
        <f t="shared" si="7"/>
        <v>282</v>
      </c>
      <c r="G500" s="469" t="s">
        <v>25</v>
      </c>
      <c r="H500" s="469" t="s">
        <v>25</v>
      </c>
      <c r="I500" s="469" t="s">
        <v>25</v>
      </c>
      <c r="J500" s="469" t="s">
        <v>25</v>
      </c>
      <c r="K500" s="469" t="s">
        <v>25</v>
      </c>
      <c r="L500" s="469">
        <v>359.26800000000003</v>
      </c>
      <c r="M500" s="469">
        <v>305.12400000000002</v>
      </c>
      <c r="N500" s="469" t="s">
        <v>25</v>
      </c>
      <c r="O500" s="469" t="s">
        <v>25</v>
      </c>
      <c r="P500" s="469" t="s">
        <v>25</v>
      </c>
      <c r="Q500" s="469" t="s">
        <v>25</v>
      </c>
      <c r="R500" s="382">
        <v>423</v>
      </c>
      <c r="S500" s="382">
        <v>423</v>
      </c>
      <c r="T500" s="469" t="s">
        <v>25</v>
      </c>
      <c r="U500" s="382">
        <v>225.60000000000002</v>
      </c>
      <c r="V500" s="379">
        <v>225.60000000000002</v>
      </c>
      <c r="W500" s="379">
        <v>423</v>
      </c>
    </row>
    <row r="501" spans="1:23" ht="15" thickBot="1" x14ac:dyDescent="0.4">
      <c r="A501" s="554"/>
      <c r="B501" s="429" t="s">
        <v>257</v>
      </c>
      <c r="C501" s="399">
        <v>36415</v>
      </c>
      <c r="D501" s="450">
        <v>300</v>
      </c>
      <c r="E501" s="669">
        <v>52</v>
      </c>
      <c r="F501" s="485">
        <f t="shared" si="7"/>
        <v>26</v>
      </c>
      <c r="G501" s="469" t="s">
        <v>25</v>
      </c>
      <c r="H501" s="469" t="s">
        <v>25</v>
      </c>
      <c r="I501" s="469" t="s">
        <v>25</v>
      </c>
      <c r="J501" s="469" t="s">
        <v>25</v>
      </c>
      <c r="K501" s="469" t="s">
        <v>25</v>
      </c>
      <c r="L501" s="469">
        <v>33.124000000000002</v>
      </c>
      <c r="M501" s="469">
        <v>28.132000000000001</v>
      </c>
      <c r="N501" s="469" t="s">
        <v>25</v>
      </c>
      <c r="O501" s="469" t="s">
        <v>25</v>
      </c>
      <c r="P501" s="469" t="s">
        <v>25</v>
      </c>
      <c r="Q501" s="469" t="s">
        <v>25</v>
      </c>
      <c r="R501" s="382">
        <v>39</v>
      </c>
      <c r="S501" s="382">
        <v>39</v>
      </c>
      <c r="T501" s="469" t="s">
        <v>25</v>
      </c>
      <c r="U501" s="382">
        <v>20.8</v>
      </c>
      <c r="V501" s="379">
        <v>20.8</v>
      </c>
      <c r="W501" s="379">
        <v>39</v>
      </c>
    </row>
    <row r="502" spans="1:23" ht="15" thickBot="1" x14ac:dyDescent="0.4">
      <c r="A502" s="552" t="s">
        <v>259</v>
      </c>
      <c r="B502" s="428" t="s">
        <v>256</v>
      </c>
      <c r="C502" s="436">
        <v>80061</v>
      </c>
      <c r="D502" s="458">
        <v>301</v>
      </c>
      <c r="E502" s="678">
        <v>306</v>
      </c>
      <c r="F502" s="485">
        <f t="shared" si="7"/>
        <v>153</v>
      </c>
      <c r="G502" s="469" t="s">
        <v>25</v>
      </c>
      <c r="H502" s="469" t="s">
        <v>25</v>
      </c>
      <c r="I502" s="469" t="s">
        <v>25</v>
      </c>
      <c r="J502" s="469" t="s">
        <v>25</v>
      </c>
      <c r="K502" s="469" t="s">
        <v>25</v>
      </c>
      <c r="L502" s="469">
        <v>194.922</v>
      </c>
      <c r="M502" s="469">
        <v>165.54600000000002</v>
      </c>
      <c r="N502" s="469" t="s">
        <v>25</v>
      </c>
      <c r="O502" s="469" t="s">
        <v>25</v>
      </c>
      <c r="P502" s="469" t="s">
        <v>25</v>
      </c>
      <c r="Q502" s="469" t="s">
        <v>25</v>
      </c>
      <c r="R502" s="382">
        <v>229.5</v>
      </c>
      <c r="S502" s="382">
        <v>229.5</v>
      </c>
      <c r="T502" s="469" t="s">
        <v>25</v>
      </c>
      <c r="U502" s="382">
        <v>122.4</v>
      </c>
      <c r="V502" s="379">
        <v>122.4</v>
      </c>
      <c r="W502" s="379">
        <v>229.5</v>
      </c>
    </row>
    <row r="503" spans="1:23" ht="15" thickBot="1" x14ac:dyDescent="0.4">
      <c r="A503" s="552"/>
      <c r="B503" s="412" t="s">
        <v>257</v>
      </c>
      <c r="C503" s="318">
        <v>36415</v>
      </c>
      <c r="D503" s="448">
        <v>300</v>
      </c>
      <c r="E503" s="667">
        <v>52</v>
      </c>
      <c r="F503" s="485">
        <f t="shared" si="7"/>
        <v>26</v>
      </c>
      <c r="G503" s="469" t="s">
        <v>25</v>
      </c>
      <c r="H503" s="469" t="s">
        <v>25</v>
      </c>
      <c r="I503" s="469" t="s">
        <v>25</v>
      </c>
      <c r="J503" s="469" t="s">
        <v>25</v>
      </c>
      <c r="K503" s="469" t="s">
        <v>25</v>
      </c>
      <c r="L503" s="469">
        <v>33.124000000000002</v>
      </c>
      <c r="M503" s="469">
        <v>28.132000000000001</v>
      </c>
      <c r="N503" s="469" t="s">
        <v>25</v>
      </c>
      <c r="O503" s="469" t="s">
        <v>25</v>
      </c>
      <c r="P503" s="469" t="s">
        <v>25</v>
      </c>
      <c r="Q503" s="469" t="s">
        <v>25</v>
      </c>
      <c r="R503" s="382">
        <v>39</v>
      </c>
      <c r="S503" s="382">
        <v>39</v>
      </c>
      <c r="T503" s="469" t="s">
        <v>25</v>
      </c>
      <c r="U503" s="382">
        <v>20.8</v>
      </c>
      <c r="V503" s="379">
        <v>20.8</v>
      </c>
      <c r="W503" s="379">
        <v>39</v>
      </c>
    </row>
    <row r="504" spans="1:23" ht="15" thickBot="1" x14ac:dyDescent="0.4">
      <c r="A504" s="553" t="s">
        <v>260</v>
      </c>
      <c r="B504" s="437" t="s">
        <v>256</v>
      </c>
      <c r="C504" s="408">
        <v>80076</v>
      </c>
      <c r="D504" s="652">
        <v>301</v>
      </c>
      <c r="E504" s="676">
        <v>317</v>
      </c>
      <c r="F504" s="485">
        <f t="shared" si="7"/>
        <v>158.5</v>
      </c>
      <c r="G504" s="469" t="s">
        <v>25</v>
      </c>
      <c r="H504" s="469" t="s">
        <v>25</v>
      </c>
      <c r="I504" s="469" t="s">
        <v>25</v>
      </c>
      <c r="J504" s="469" t="s">
        <v>25</v>
      </c>
      <c r="K504" s="469" t="s">
        <v>25</v>
      </c>
      <c r="L504" s="469">
        <v>201.929</v>
      </c>
      <c r="M504" s="469">
        <v>171.49700000000001</v>
      </c>
      <c r="N504" s="469" t="s">
        <v>25</v>
      </c>
      <c r="O504" s="469" t="s">
        <v>25</v>
      </c>
      <c r="P504" s="469" t="s">
        <v>25</v>
      </c>
      <c r="Q504" s="469" t="s">
        <v>25</v>
      </c>
      <c r="R504" s="382">
        <v>237.75</v>
      </c>
      <c r="S504" s="382">
        <v>237.75</v>
      </c>
      <c r="T504" s="469" t="s">
        <v>25</v>
      </c>
      <c r="U504" s="382">
        <v>126.80000000000001</v>
      </c>
      <c r="V504" s="379">
        <v>126.80000000000001</v>
      </c>
      <c r="W504" s="379">
        <v>237.75</v>
      </c>
    </row>
    <row r="505" spans="1:23" ht="15" thickBot="1" x14ac:dyDescent="0.4">
      <c r="A505" s="554"/>
      <c r="B505" s="429" t="s">
        <v>257</v>
      </c>
      <c r="C505" s="399">
        <v>36415</v>
      </c>
      <c r="D505" s="438">
        <v>300</v>
      </c>
      <c r="E505" s="669">
        <v>52</v>
      </c>
      <c r="F505" s="485">
        <f t="shared" si="7"/>
        <v>26</v>
      </c>
      <c r="G505" s="469" t="s">
        <v>25</v>
      </c>
      <c r="H505" s="469" t="s">
        <v>25</v>
      </c>
      <c r="I505" s="469" t="s">
        <v>25</v>
      </c>
      <c r="J505" s="469" t="s">
        <v>25</v>
      </c>
      <c r="K505" s="469" t="s">
        <v>25</v>
      </c>
      <c r="L505" s="469">
        <v>33.124000000000002</v>
      </c>
      <c r="M505" s="469">
        <v>28.132000000000001</v>
      </c>
      <c r="N505" s="469" t="s">
        <v>25</v>
      </c>
      <c r="O505" s="469" t="s">
        <v>25</v>
      </c>
      <c r="P505" s="469" t="s">
        <v>25</v>
      </c>
      <c r="Q505" s="469" t="s">
        <v>25</v>
      </c>
      <c r="R505" s="382">
        <v>39</v>
      </c>
      <c r="S505" s="382">
        <v>39</v>
      </c>
      <c r="T505" s="469" t="s">
        <v>25</v>
      </c>
      <c r="U505" s="382">
        <v>20.8</v>
      </c>
      <c r="V505" s="379">
        <v>20.8</v>
      </c>
      <c r="W505" s="379">
        <v>39</v>
      </c>
    </row>
    <row r="506" spans="1:23" ht="15" thickBot="1" x14ac:dyDescent="0.4">
      <c r="A506" s="543" t="s">
        <v>261</v>
      </c>
      <c r="B506" s="428" t="s">
        <v>256</v>
      </c>
      <c r="C506" s="436">
        <v>81001</v>
      </c>
      <c r="D506" s="458">
        <v>307</v>
      </c>
      <c r="E506" s="678">
        <v>177</v>
      </c>
      <c r="F506" s="485">
        <f t="shared" si="7"/>
        <v>88.5</v>
      </c>
      <c r="G506" s="469" t="s">
        <v>25</v>
      </c>
      <c r="H506" s="469" t="s">
        <v>25</v>
      </c>
      <c r="I506" s="469" t="s">
        <v>25</v>
      </c>
      <c r="J506" s="469" t="s">
        <v>25</v>
      </c>
      <c r="K506" s="469" t="s">
        <v>25</v>
      </c>
      <c r="L506" s="469">
        <v>112.749</v>
      </c>
      <c r="M506" s="469">
        <v>95.757000000000005</v>
      </c>
      <c r="N506" s="469" t="s">
        <v>25</v>
      </c>
      <c r="O506" s="469" t="s">
        <v>25</v>
      </c>
      <c r="P506" s="469" t="s">
        <v>25</v>
      </c>
      <c r="Q506" s="469" t="s">
        <v>25</v>
      </c>
      <c r="R506" s="382">
        <v>132.75</v>
      </c>
      <c r="S506" s="382">
        <v>132.75</v>
      </c>
      <c r="T506" s="469" t="s">
        <v>25</v>
      </c>
      <c r="U506" s="382">
        <v>70.8</v>
      </c>
      <c r="V506" s="379">
        <v>70.8</v>
      </c>
      <c r="W506" s="379">
        <v>132.75</v>
      </c>
    </row>
    <row r="507" spans="1:23" ht="15" thickBot="1" x14ac:dyDescent="0.4">
      <c r="A507" s="157" t="s">
        <v>262</v>
      </c>
      <c r="B507" s="411" t="s">
        <v>256</v>
      </c>
      <c r="C507" s="316">
        <v>81002</v>
      </c>
      <c r="D507" s="459">
        <v>307</v>
      </c>
      <c r="E507" s="394">
        <v>99</v>
      </c>
      <c r="F507" s="485">
        <f t="shared" si="7"/>
        <v>49.5</v>
      </c>
      <c r="G507" s="469" t="s">
        <v>25</v>
      </c>
      <c r="H507" s="469" t="s">
        <v>25</v>
      </c>
      <c r="I507" s="469" t="s">
        <v>25</v>
      </c>
      <c r="J507" s="469" t="s">
        <v>25</v>
      </c>
      <c r="K507" s="469" t="s">
        <v>25</v>
      </c>
      <c r="L507" s="469">
        <v>63.063000000000002</v>
      </c>
      <c r="M507" s="469">
        <v>53.559000000000005</v>
      </c>
      <c r="N507" s="469" t="s">
        <v>25</v>
      </c>
      <c r="O507" s="469" t="s">
        <v>25</v>
      </c>
      <c r="P507" s="469" t="s">
        <v>25</v>
      </c>
      <c r="Q507" s="469" t="s">
        <v>25</v>
      </c>
      <c r="R507" s="382">
        <v>74.25</v>
      </c>
      <c r="S507" s="382">
        <v>74.25</v>
      </c>
      <c r="T507" s="469" t="s">
        <v>25</v>
      </c>
      <c r="U507" s="382">
        <v>39.6</v>
      </c>
      <c r="V507" s="379">
        <v>39.6</v>
      </c>
      <c r="W507" s="379">
        <v>74.25</v>
      </c>
    </row>
    <row r="508" spans="1:23" ht="15" thickBot="1" x14ac:dyDescent="0.4">
      <c r="A508" s="157" t="s">
        <v>263</v>
      </c>
      <c r="B508" s="411" t="s">
        <v>256</v>
      </c>
      <c r="C508" s="316">
        <v>81003</v>
      </c>
      <c r="D508" s="459">
        <v>307</v>
      </c>
      <c r="E508" s="394">
        <v>119</v>
      </c>
      <c r="F508" s="485">
        <f t="shared" si="7"/>
        <v>59.5</v>
      </c>
      <c r="G508" s="469" t="s">
        <v>25</v>
      </c>
      <c r="H508" s="469" t="s">
        <v>25</v>
      </c>
      <c r="I508" s="469" t="s">
        <v>25</v>
      </c>
      <c r="J508" s="469" t="s">
        <v>25</v>
      </c>
      <c r="K508" s="469" t="s">
        <v>25</v>
      </c>
      <c r="L508" s="469">
        <v>75.802999999999997</v>
      </c>
      <c r="M508" s="469">
        <v>64.379000000000005</v>
      </c>
      <c r="N508" s="469" t="s">
        <v>25</v>
      </c>
      <c r="O508" s="469" t="s">
        <v>25</v>
      </c>
      <c r="P508" s="469" t="s">
        <v>25</v>
      </c>
      <c r="Q508" s="469" t="s">
        <v>25</v>
      </c>
      <c r="R508" s="382">
        <v>89.25</v>
      </c>
      <c r="S508" s="382">
        <v>89.25</v>
      </c>
      <c r="T508" s="469" t="s">
        <v>25</v>
      </c>
      <c r="U508" s="382">
        <v>47.6</v>
      </c>
      <c r="V508" s="379">
        <v>47.6</v>
      </c>
      <c r="W508" s="379">
        <v>89.25</v>
      </c>
    </row>
    <row r="509" spans="1:23" ht="15" thickBot="1" x14ac:dyDescent="0.4">
      <c r="A509" s="157" t="s">
        <v>264</v>
      </c>
      <c r="B509" s="411" t="s">
        <v>256</v>
      </c>
      <c r="C509" s="316">
        <v>81025</v>
      </c>
      <c r="D509" s="459">
        <v>307</v>
      </c>
      <c r="E509" s="394">
        <v>232</v>
      </c>
      <c r="F509" s="485">
        <f t="shared" si="7"/>
        <v>116</v>
      </c>
      <c r="G509" s="469" t="s">
        <v>25</v>
      </c>
      <c r="H509" s="469" t="s">
        <v>25</v>
      </c>
      <c r="I509" s="469" t="s">
        <v>25</v>
      </c>
      <c r="J509" s="469" t="s">
        <v>25</v>
      </c>
      <c r="K509" s="469" t="s">
        <v>25</v>
      </c>
      <c r="L509" s="469">
        <v>147.78399999999999</v>
      </c>
      <c r="M509" s="469">
        <v>125.51200000000001</v>
      </c>
      <c r="N509" s="469" t="s">
        <v>25</v>
      </c>
      <c r="O509" s="469" t="s">
        <v>25</v>
      </c>
      <c r="P509" s="469" t="s">
        <v>25</v>
      </c>
      <c r="Q509" s="469" t="s">
        <v>25</v>
      </c>
      <c r="R509" s="382">
        <v>174</v>
      </c>
      <c r="S509" s="382">
        <v>174</v>
      </c>
      <c r="T509" s="469" t="s">
        <v>25</v>
      </c>
      <c r="U509" s="382">
        <v>92.800000000000011</v>
      </c>
      <c r="V509" s="379">
        <v>92.800000000000011</v>
      </c>
      <c r="W509" s="379">
        <v>174</v>
      </c>
    </row>
    <row r="510" spans="1:23" ht="15" thickBot="1" x14ac:dyDescent="0.4">
      <c r="A510" s="157" t="s">
        <v>265</v>
      </c>
      <c r="B510" s="411" t="s">
        <v>256</v>
      </c>
      <c r="C510" s="316">
        <v>82272</v>
      </c>
      <c r="D510" s="459">
        <v>301</v>
      </c>
      <c r="E510" s="394">
        <v>88</v>
      </c>
      <c r="F510" s="485">
        <f t="shared" si="7"/>
        <v>44</v>
      </c>
      <c r="G510" s="469" t="s">
        <v>25</v>
      </c>
      <c r="H510" s="469" t="s">
        <v>25</v>
      </c>
      <c r="I510" s="469" t="s">
        <v>25</v>
      </c>
      <c r="J510" s="469" t="s">
        <v>25</v>
      </c>
      <c r="K510" s="469" t="s">
        <v>25</v>
      </c>
      <c r="L510" s="469">
        <v>56.055999999999997</v>
      </c>
      <c r="M510" s="469">
        <v>47.608000000000004</v>
      </c>
      <c r="N510" s="469" t="s">
        <v>25</v>
      </c>
      <c r="O510" s="469" t="s">
        <v>25</v>
      </c>
      <c r="P510" s="469" t="s">
        <v>25</v>
      </c>
      <c r="Q510" s="469" t="s">
        <v>25</v>
      </c>
      <c r="R510" s="382">
        <v>66</v>
      </c>
      <c r="S510" s="382">
        <v>66</v>
      </c>
      <c r="T510" s="469" t="s">
        <v>25</v>
      </c>
      <c r="U510" s="382">
        <v>35.200000000000003</v>
      </c>
      <c r="V510" s="379">
        <v>35.200000000000003</v>
      </c>
      <c r="W510" s="379">
        <v>66</v>
      </c>
    </row>
    <row r="511" spans="1:23" ht="15" thickBot="1" x14ac:dyDescent="0.4">
      <c r="A511" s="157" t="s">
        <v>266</v>
      </c>
      <c r="B511" s="411" t="s">
        <v>256</v>
      </c>
      <c r="C511" s="316">
        <v>82274</v>
      </c>
      <c r="D511" s="459">
        <v>301</v>
      </c>
      <c r="E511" s="394">
        <v>204</v>
      </c>
      <c r="F511" s="485">
        <f t="shared" si="7"/>
        <v>102</v>
      </c>
      <c r="G511" s="469" t="s">
        <v>25</v>
      </c>
      <c r="H511" s="469" t="s">
        <v>25</v>
      </c>
      <c r="I511" s="469" t="s">
        <v>25</v>
      </c>
      <c r="J511" s="469" t="s">
        <v>25</v>
      </c>
      <c r="K511" s="469" t="s">
        <v>25</v>
      </c>
      <c r="L511" s="469">
        <v>129.94800000000001</v>
      </c>
      <c r="M511" s="469">
        <v>110.364</v>
      </c>
      <c r="N511" s="469" t="s">
        <v>25</v>
      </c>
      <c r="O511" s="469" t="s">
        <v>25</v>
      </c>
      <c r="P511" s="469" t="s">
        <v>25</v>
      </c>
      <c r="Q511" s="469" t="s">
        <v>25</v>
      </c>
      <c r="R511" s="382">
        <v>153</v>
      </c>
      <c r="S511" s="382">
        <v>153</v>
      </c>
      <c r="T511" s="469" t="s">
        <v>25</v>
      </c>
      <c r="U511" s="382">
        <v>81.600000000000009</v>
      </c>
      <c r="V511" s="379">
        <v>81.600000000000009</v>
      </c>
      <c r="W511" s="379">
        <v>153</v>
      </c>
    </row>
    <row r="512" spans="1:23" ht="15" thickBot="1" x14ac:dyDescent="0.4">
      <c r="A512" s="544" t="s">
        <v>267</v>
      </c>
      <c r="B512" s="439" t="s">
        <v>256</v>
      </c>
      <c r="C512" s="389">
        <v>82570</v>
      </c>
      <c r="D512" s="454">
        <v>301</v>
      </c>
      <c r="E512" s="413">
        <v>135</v>
      </c>
      <c r="F512" s="485">
        <f t="shared" si="7"/>
        <v>67.5</v>
      </c>
      <c r="G512" s="469" t="s">
        <v>25</v>
      </c>
      <c r="H512" s="469" t="s">
        <v>25</v>
      </c>
      <c r="I512" s="469" t="s">
        <v>25</v>
      </c>
      <c r="J512" s="469" t="s">
        <v>25</v>
      </c>
      <c r="K512" s="469" t="s">
        <v>25</v>
      </c>
      <c r="L512" s="469">
        <v>85.995000000000005</v>
      </c>
      <c r="M512" s="469">
        <v>73.035000000000011</v>
      </c>
      <c r="N512" s="469" t="s">
        <v>25</v>
      </c>
      <c r="O512" s="469" t="s">
        <v>25</v>
      </c>
      <c r="P512" s="469" t="s">
        <v>25</v>
      </c>
      <c r="Q512" s="469" t="s">
        <v>25</v>
      </c>
      <c r="R512" s="382">
        <v>101.25</v>
      </c>
      <c r="S512" s="382">
        <v>101.25</v>
      </c>
      <c r="T512" s="469" t="s">
        <v>25</v>
      </c>
      <c r="U512" s="382">
        <v>54</v>
      </c>
      <c r="V512" s="379">
        <v>54</v>
      </c>
      <c r="W512" s="379">
        <v>101.25</v>
      </c>
    </row>
    <row r="513" spans="1:23" ht="15" thickBot="1" x14ac:dyDescent="0.4">
      <c r="A513" s="553" t="s">
        <v>268</v>
      </c>
      <c r="B513" s="437" t="s">
        <v>256</v>
      </c>
      <c r="C513" s="408">
        <v>82607</v>
      </c>
      <c r="D513" s="652">
        <v>301</v>
      </c>
      <c r="E513" s="676">
        <v>232</v>
      </c>
      <c r="F513" s="485">
        <f t="shared" si="7"/>
        <v>116</v>
      </c>
      <c r="G513" s="469" t="s">
        <v>25</v>
      </c>
      <c r="H513" s="469" t="s">
        <v>25</v>
      </c>
      <c r="I513" s="469" t="s">
        <v>25</v>
      </c>
      <c r="J513" s="469" t="s">
        <v>25</v>
      </c>
      <c r="K513" s="469" t="s">
        <v>25</v>
      </c>
      <c r="L513" s="469">
        <v>147.78399999999999</v>
      </c>
      <c r="M513" s="469">
        <v>125.51200000000001</v>
      </c>
      <c r="N513" s="469" t="s">
        <v>25</v>
      </c>
      <c r="O513" s="469" t="s">
        <v>25</v>
      </c>
      <c r="P513" s="469" t="s">
        <v>25</v>
      </c>
      <c r="Q513" s="469" t="s">
        <v>25</v>
      </c>
      <c r="R513" s="382">
        <v>174</v>
      </c>
      <c r="S513" s="382">
        <v>174</v>
      </c>
      <c r="T513" s="469" t="s">
        <v>25</v>
      </c>
      <c r="U513" s="382">
        <v>92.800000000000011</v>
      </c>
      <c r="V513" s="379">
        <v>92.800000000000011</v>
      </c>
      <c r="W513" s="379">
        <v>174</v>
      </c>
    </row>
    <row r="514" spans="1:23" ht="15" thickBot="1" x14ac:dyDescent="0.4">
      <c r="A514" s="554"/>
      <c r="B514" s="429" t="s">
        <v>257</v>
      </c>
      <c r="C514" s="399">
        <v>36415</v>
      </c>
      <c r="D514" s="438">
        <v>300</v>
      </c>
      <c r="E514" s="669">
        <v>52</v>
      </c>
      <c r="F514" s="485">
        <f t="shared" ref="F514:F577" si="8">E514*0.5</f>
        <v>26</v>
      </c>
      <c r="G514" s="469" t="s">
        <v>25</v>
      </c>
      <c r="H514" s="469" t="s">
        <v>25</v>
      </c>
      <c r="I514" s="469" t="s">
        <v>25</v>
      </c>
      <c r="J514" s="469" t="s">
        <v>25</v>
      </c>
      <c r="K514" s="469" t="s">
        <v>25</v>
      </c>
      <c r="L514" s="469">
        <v>33.124000000000002</v>
      </c>
      <c r="M514" s="469">
        <v>28.132000000000001</v>
      </c>
      <c r="N514" s="469" t="s">
        <v>25</v>
      </c>
      <c r="O514" s="469" t="s">
        <v>25</v>
      </c>
      <c r="P514" s="469" t="s">
        <v>25</v>
      </c>
      <c r="Q514" s="469" t="s">
        <v>25</v>
      </c>
      <c r="R514" s="382">
        <v>39</v>
      </c>
      <c r="S514" s="382">
        <v>39</v>
      </c>
      <c r="T514" s="469" t="s">
        <v>25</v>
      </c>
      <c r="U514" s="382">
        <v>20.8</v>
      </c>
      <c r="V514" s="379">
        <v>20.8</v>
      </c>
      <c r="W514" s="379">
        <v>39</v>
      </c>
    </row>
    <row r="515" spans="1:23" ht="15" thickBot="1" x14ac:dyDescent="0.4">
      <c r="A515" s="553" t="s">
        <v>269</v>
      </c>
      <c r="B515" s="437" t="s">
        <v>256</v>
      </c>
      <c r="C515" s="408">
        <v>82747</v>
      </c>
      <c r="D515" s="652">
        <v>301</v>
      </c>
      <c r="E515" s="676">
        <v>24.2</v>
      </c>
      <c r="F515" s="485">
        <f t="shared" si="8"/>
        <v>12.1</v>
      </c>
      <c r="G515" s="469" t="s">
        <v>25</v>
      </c>
      <c r="H515" s="469" t="s">
        <v>25</v>
      </c>
      <c r="I515" s="469" t="s">
        <v>25</v>
      </c>
      <c r="J515" s="469" t="s">
        <v>25</v>
      </c>
      <c r="K515" s="469" t="s">
        <v>25</v>
      </c>
      <c r="L515" s="469">
        <v>15.4154</v>
      </c>
      <c r="M515" s="469">
        <v>13.0922</v>
      </c>
      <c r="N515" s="469" t="s">
        <v>25</v>
      </c>
      <c r="O515" s="469" t="s">
        <v>25</v>
      </c>
      <c r="P515" s="469" t="s">
        <v>25</v>
      </c>
      <c r="Q515" s="469" t="s">
        <v>25</v>
      </c>
      <c r="R515" s="382">
        <v>18.149999999999999</v>
      </c>
      <c r="S515" s="382">
        <v>18.149999999999999</v>
      </c>
      <c r="T515" s="469" t="s">
        <v>25</v>
      </c>
      <c r="U515" s="382">
        <v>9.68</v>
      </c>
      <c r="V515" s="379">
        <v>9.68</v>
      </c>
      <c r="W515" s="379">
        <v>18.149999999999999</v>
      </c>
    </row>
    <row r="516" spans="1:23" ht="15" thickBot="1" x14ac:dyDescent="0.4">
      <c r="A516" s="554"/>
      <c r="B516" s="429" t="s">
        <v>257</v>
      </c>
      <c r="C516" s="399">
        <v>36415</v>
      </c>
      <c r="D516" s="438">
        <v>300</v>
      </c>
      <c r="E516" s="669">
        <v>52</v>
      </c>
      <c r="F516" s="485">
        <f t="shared" si="8"/>
        <v>26</v>
      </c>
      <c r="G516" s="469" t="s">
        <v>25</v>
      </c>
      <c r="H516" s="469" t="s">
        <v>25</v>
      </c>
      <c r="I516" s="469" t="s">
        <v>25</v>
      </c>
      <c r="J516" s="469" t="s">
        <v>25</v>
      </c>
      <c r="K516" s="469" t="s">
        <v>25</v>
      </c>
      <c r="L516" s="469">
        <v>33.124000000000002</v>
      </c>
      <c r="M516" s="469">
        <v>28.132000000000001</v>
      </c>
      <c r="N516" s="469" t="s">
        <v>25</v>
      </c>
      <c r="O516" s="469" t="s">
        <v>25</v>
      </c>
      <c r="P516" s="469" t="s">
        <v>25</v>
      </c>
      <c r="Q516" s="469" t="s">
        <v>25</v>
      </c>
      <c r="R516" s="382">
        <v>39</v>
      </c>
      <c r="S516" s="382">
        <v>39</v>
      </c>
      <c r="T516" s="469" t="s">
        <v>25</v>
      </c>
      <c r="U516" s="382">
        <v>20.8</v>
      </c>
      <c r="V516" s="379">
        <v>20.8</v>
      </c>
      <c r="W516" s="379">
        <v>39</v>
      </c>
    </row>
    <row r="517" spans="1:23" ht="15" thickBot="1" x14ac:dyDescent="0.4">
      <c r="A517" s="545" t="s">
        <v>270</v>
      </c>
      <c r="B517" s="422" t="s">
        <v>256</v>
      </c>
      <c r="C517" s="440">
        <v>82962</v>
      </c>
      <c r="D517" s="658">
        <v>301</v>
      </c>
      <c r="E517" s="671">
        <v>158</v>
      </c>
      <c r="F517" s="485">
        <f t="shared" si="8"/>
        <v>79</v>
      </c>
      <c r="G517" s="469" t="s">
        <v>25</v>
      </c>
      <c r="H517" s="469" t="s">
        <v>25</v>
      </c>
      <c r="I517" s="469" t="s">
        <v>25</v>
      </c>
      <c r="J517" s="469" t="s">
        <v>25</v>
      </c>
      <c r="K517" s="469" t="s">
        <v>25</v>
      </c>
      <c r="L517" s="469">
        <v>100.646</v>
      </c>
      <c r="M517" s="469">
        <v>85.478000000000009</v>
      </c>
      <c r="N517" s="469" t="s">
        <v>25</v>
      </c>
      <c r="O517" s="469" t="s">
        <v>25</v>
      </c>
      <c r="P517" s="469" t="s">
        <v>25</v>
      </c>
      <c r="Q517" s="469" t="s">
        <v>25</v>
      </c>
      <c r="R517" s="382">
        <v>118.5</v>
      </c>
      <c r="S517" s="382">
        <v>118.5</v>
      </c>
      <c r="T517" s="469" t="s">
        <v>25</v>
      </c>
      <c r="U517" s="382">
        <v>63.2</v>
      </c>
      <c r="V517" s="379">
        <v>63.2</v>
      </c>
      <c r="W517" s="379">
        <v>118.5</v>
      </c>
    </row>
    <row r="518" spans="1:23" ht="15" thickBot="1" x14ac:dyDescent="0.4">
      <c r="A518" s="553" t="s">
        <v>271</v>
      </c>
      <c r="B518" s="437" t="s">
        <v>256</v>
      </c>
      <c r="C518" s="408">
        <v>83036</v>
      </c>
      <c r="D518" s="652">
        <v>301</v>
      </c>
      <c r="E518" s="676">
        <v>8.3699999999999992</v>
      </c>
      <c r="F518" s="485">
        <f t="shared" si="8"/>
        <v>4.1849999999999996</v>
      </c>
      <c r="G518" s="469" t="s">
        <v>25</v>
      </c>
      <c r="H518" s="469" t="s">
        <v>25</v>
      </c>
      <c r="I518" s="469" t="s">
        <v>25</v>
      </c>
      <c r="J518" s="469" t="s">
        <v>25</v>
      </c>
      <c r="K518" s="469" t="s">
        <v>25</v>
      </c>
      <c r="L518" s="469">
        <v>5.3316899999999992</v>
      </c>
      <c r="M518" s="469">
        <v>4.5281700000000003</v>
      </c>
      <c r="N518" s="469" t="s">
        <v>25</v>
      </c>
      <c r="O518" s="469" t="s">
        <v>25</v>
      </c>
      <c r="P518" s="469" t="s">
        <v>25</v>
      </c>
      <c r="Q518" s="469" t="s">
        <v>25</v>
      </c>
      <c r="R518" s="382">
        <v>6.2774999999999999</v>
      </c>
      <c r="S518" s="382">
        <v>6.2774999999999999</v>
      </c>
      <c r="T518" s="469" t="s">
        <v>25</v>
      </c>
      <c r="U518" s="382">
        <v>3.3479999999999999</v>
      </c>
      <c r="V518" s="379">
        <v>3.3479999999999999</v>
      </c>
      <c r="W518" s="379">
        <v>6.2774999999999999</v>
      </c>
    </row>
    <row r="519" spans="1:23" ht="15" thickBot="1" x14ac:dyDescent="0.4">
      <c r="A519" s="554"/>
      <c r="B519" s="429" t="s">
        <v>257</v>
      </c>
      <c r="C519" s="399">
        <v>36415</v>
      </c>
      <c r="D519" s="438">
        <v>300</v>
      </c>
      <c r="E519" s="669">
        <v>52</v>
      </c>
      <c r="F519" s="485">
        <f t="shared" si="8"/>
        <v>26</v>
      </c>
      <c r="G519" s="469" t="s">
        <v>25</v>
      </c>
      <c r="H519" s="469" t="s">
        <v>25</v>
      </c>
      <c r="I519" s="469" t="s">
        <v>25</v>
      </c>
      <c r="J519" s="469" t="s">
        <v>25</v>
      </c>
      <c r="K519" s="469" t="s">
        <v>25</v>
      </c>
      <c r="L519" s="469">
        <v>33.124000000000002</v>
      </c>
      <c r="M519" s="469">
        <v>28.132000000000001</v>
      </c>
      <c r="N519" s="469" t="s">
        <v>25</v>
      </c>
      <c r="O519" s="469" t="s">
        <v>25</v>
      </c>
      <c r="P519" s="469" t="s">
        <v>25</v>
      </c>
      <c r="Q519" s="469" t="s">
        <v>25</v>
      </c>
      <c r="R519" s="382">
        <v>39</v>
      </c>
      <c r="S519" s="382">
        <v>39</v>
      </c>
      <c r="T519" s="469" t="s">
        <v>25</v>
      </c>
      <c r="U519" s="382">
        <v>20.8</v>
      </c>
      <c r="V519" s="379">
        <v>20.8</v>
      </c>
      <c r="W519" s="379">
        <v>39</v>
      </c>
    </row>
    <row r="520" spans="1:23" ht="15" thickBot="1" x14ac:dyDescent="0.4">
      <c r="A520" s="552" t="s">
        <v>272</v>
      </c>
      <c r="B520" s="428" t="s">
        <v>256</v>
      </c>
      <c r="C520" s="436">
        <v>83735</v>
      </c>
      <c r="D520" s="458">
        <v>301</v>
      </c>
      <c r="E520" s="678">
        <v>201</v>
      </c>
      <c r="F520" s="485">
        <f t="shared" si="8"/>
        <v>100.5</v>
      </c>
      <c r="G520" s="469" t="s">
        <v>25</v>
      </c>
      <c r="H520" s="469" t="s">
        <v>25</v>
      </c>
      <c r="I520" s="469" t="s">
        <v>25</v>
      </c>
      <c r="J520" s="469" t="s">
        <v>25</v>
      </c>
      <c r="K520" s="469" t="s">
        <v>25</v>
      </c>
      <c r="L520" s="469">
        <v>128.03700000000001</v>
      </c>
      <c r="M520" s="469">
        <v>108.74100000000001</v>
      </c>
      <c r="N520" s="469" t="s">
        <v>25</v>
      </c>
      <c r="O520" s="469" t="s">
        <v>25</v>
      </c>
      <c r="P520" s="469" t="s">
        <v>25</v>
      </c>
      <c r="Q520" s="469" t="s">
        <v>25</v>
      </c>
      <c r="R520" s="382">
        <v>150.75</v>
      </c>
      <c r="S520" s="382">
        <v>150.75</v>
      </c>
      <c r="T520" s="469" t="s">
        <v>25</v>
      </c>
      <c r="U520" s="382">
        <v>80.400000000000006</v>
      </c>
      <c r="V520" s="379">
        <v>80.400000000000006</v>
      </c>
      <c r="W520" s="379">
        <v>150.75</v>
      </c>
    </row>
    <row r="521" spans="1:23" ht="15" thickBot="1" x14ac:dyDescent="0.4">
      <c r="A521" s="552"/>
      <c r="B521" s="412" t="s">
        <v>257</v>
      </c>
      <c r="C521" s="318">
        <v>36415</v>
      </c>
      <c r="D521" s="438">
        <v>300</v>
      </c>
      <c r="E521" s="667">
        <v>52</v>
      </c>
      <c r="F521" s="485">
        <f t="shared" si="8"/>
        <v>26</v>
      </c>
      <c r="G521" s="469" t="s">
        <v>25</v>
      </c>
      <c r="H521" s="469" t="s">
        <v>25</v>
      </c>
      <c r="I521" s="469" t="s">
        <v>25</v>
      </c>
      <c r="J521" s="469" t="s">
        <v>25</v>
      </c>
      <c r="K521" s="469" t="s">
        <v>25</v>
      </c>
      <c r="L521" s="469">
        <v>33.124000000000002</v>
      </c>
      <c r="M521" s="469">
        <v>28.132000000000001</v>
      </c>
      <c r="N521" s="469" t="s">
        <v>25</v>
      </c>
      <c r="O521" s="469" t="s">
        <v>25</v>
      </c>
      <c r="P521" s="469" t="s">
        <v>25</v>
      </c>
      <c r="Q521" s="469" t="s">
        <v>25</v>
      </c>
      <c r="R521" s="382">
        <v>39</v>
      </c>
      <c r="S521" s="382">
        <v>39</v>
      </c>
      <c r="T521" s="469" t="s">
        <v>25</v>
      </c>
      <c r="U521" s="382">
        <v>20.8</v>
      </c>
      <c r="V521" s="379">
        <v>20.8</v>
      </c>
      <c r="W521" s="379">
        <v>39</v>
      </c>
    </row>
    <row r="522" spans="1:23" ht="15" thickBot="1" x14ac:dyDescent="0.4">
      <c r="A522" s="553" t="s">
        <v>273</v>
      </c>
      <c r="B522" s="437" t="s">
        <v>256</v>
      </c>
      <c r="C522" s="408">
        <v>84100</v>
      </c>
      <c r="D522" s="652">
        <v>301</v>
      </c>
      <c r="E522" s="676">
        <v>135</v>
      </c>
      <c r="F522" s="485">
        <f t="shared" si="8"/>
        <v>67.5</v>
      </c>
      <c r="G522" s="469" t="s">
        <v>25</v>
      </c>
      <c r="H522" s="469" t="s">
        <v>25</v>
      </c>
      <c r="I522" s="469" t="s">
        <v>25</v>
      </c>
      <c r="J522" s="469" t="s">
        <v>25</v>
      </c>
      <c r="K522" s="469" t="s">
        <v>25</v>
      </c>
      <c r="L522" s="469">
        <v>85.995000000000005</v>
      </c>
      <c r="M522" s="469">
        <v>73.035000000000011</v>
      </c>
      <c r="N522" s="469" t="s">
        <v>25</v>
      </c>
      <c r="O522" s="469" t="s">
        <v>25</v>
      </c>
      <c r="P522" s="469" t="s">
        <v>25</v>
      </c>
      <c r="Q522" s="469" t="s">
        <v>25</v>
      </c>
      <c r="R522" s="382">
        <v>101.25</v>
      </c>
      <c r="S522" s="382">
        <v>101.25</v>
      </c>
      <c r="T522" s="469" t="s">
        <v>25</v>
      </c>
      <c r="U522" s="382">
        <v>54</v>
      </c>
      <c r="V522" s="379">
        <v>54</v>
      </c>
      <c r="W522" s="379">
        <v>101.25</v>
      </c>
    </row>
    <row r="523" spans="1:23" ht="15" thickBot="1" x14ac:dyDescent="0.4">
      <c r="A523" s="554"/>
      <c r="B523" s="429" t="s">
        <v>257</v>
      </c>
      <c r="C523" s="399">
        <v>36415</v>
      </c>
      <c r="D523" s="438">
        <v>300</v>
      </c>
      <c r="E523" s="669">
        <v>52</v>
      </c>
      <c r="F523" s="485">
        <f t="shared" si="8"/>
        <v>26</v>
      </c>
      <c r="G523" s="469" t="s">
        <v>25</v>
      </c>
      <c r="H523" s="469" t="s">
        <v>25</v>
      </c>
      <c r="I523" s="469" t="s">
        <v>25</v>
      </c>
      <c r="J523" s="469" t="s">
        <v>25</v>
      </c>
      <c r="K523" s="469" t="s">
        <v>25</v>
      </c>
      <c r="L523" s="469">
        <v>33.124000000000002</v>
      </c>
      <c r="M523" s="469">
        <v>28.132000000000001</v>
      </c>
      <c r="N523" s="469" t="s">
        <v>25</v>
      </c>
      <c r="O523" s="469" t="s">
        <v>25</v>
      </c>
      <c r="P523" s="469" t="s">
        <v>25</v>
      </c>
      <c r="Q523" s="469" t="s">
        <v>25</v>
      </c>
      <c r="R523" s="382">
        <v>39</v>
      </c>
      <c r="S523" s="382">
        <v>39</v>
      </c>
      <c r="T523" s="469" t="s">
        <v>25</v>
      </c>
      <c r="U523" s="382">
        <v>20.8</v>
      </c>
      <c r="V523" s="379">
        <v>20.8</v>
      </c>
      <c r="W523" s="379">
        <v>39</v>
      </c>
    </row>
    <row r="524" spans="1:23" ht="15" thickBot="1" x14ac:dyDescent="0.4">
      <c r="A524" s="552" t="s">
        <v>274</v>
      </c>
      <c r="B524" s="428" t="s">
        <v>256</v>
      </c>
      <c r="C524" s="436">
        <v>84132</v>
      </c>
      <c r="D524" s="458">
        <v>301</v>
      </c>
      <c r="E524" s="678">
        <v>151</v>
      </c>
      <c r="F524" s="485">
        <f t="shared" si="8"/>
        <v>75.5</v>
      </c>
      <c r="G524" s="469" t="s">
        <v>25</v>
      </c>
      <c r="H524" s="469" t="s">
        <v>25</v>
      </c>
      <c r="I524" s="469" t="s">
        <v>25</v>
      </c>
      <c r="J524" s="469" t="s">
        <v>25</v>
      </c>
      <c r="K524" s="469" t="s">
        <v>25</v>
      </c>
      <c r="L524" s="469">
        <v>96.186999999999998</v>
      </c>
      <c r="M524" s="469">
        <v>81.691000000000003</v>
      </c>
      <c r="N524" s="469" t="s">
        <v>25</v>
      </c>
      <c r="O524" s="469" t="s">
        <v>25</v>
      </c>
      <c r="P524" s="469" t="s">
        <v>25</v>
      </c>
      <c r="Q524" s="469" t="s">
        <v>25</v>
      </c>
      <c r="R524" s="382">
        <v>113.25</v>
      </c>
      <c r="S524" s="382">
        <v>113.25</v>
      </c>
      <c r="T524" s="469" t="s">
        <v>25</v>
      </c>
      <c r="U524" s="382">
        <v>60.400000000000006</v>
      </c>
      <c r="V524" s="379">
        <v>60.400000000000006</v>
      </c>
      <c r="W524" s="379">
        <v>113.25</v>
      </c>
    </row>
    <row r="525" spans="1:23" ht="15" thickBot="1" x14ac:dyDescent="0.4">
      <c r="A525" s="552"/>
      <c r="B525" s="412" t="s">
        <v>257</v>
      </c>
      <c r="C525" s="318">
        <v>36415</v>
      </c>
      <c r="D525" s="438">
        <v>300</v>
      </c>
      <c r="E525" s="667">
        <v>52</v>
      </c>
      <c r="F525" s="485">
        <f t="shared" si="8"/>
        <v>26</v>
      </c>
      <c r="G525" s="469" t="s">
        <v>25</v>
      </c>
      <c r="H525" s="469" t="s">
        <v>25</v>
      </c>
      <c r="I525" s="469" t="s">
        <v>25</v>
      </c>
      <c r="J525" s="469" t="s">
        <v>25</v>
      </c>
      <c r="K525" s="469" t="s">
        <v>25</v>
      </c>
      <c r="L525" s="469">
        <v>33.124000000000002</v>
      </c>
      <c r="M525" s="469">
        <v>28.132000000000001</v>
      </c>
      <c r="N525" s="469" t="s">
        <v>25</v>
      </c>
      <c r="O525" s="469" t="s">
        <v>25</v>
      </c>
      <c r="P525" s="469" t="s">
        <v>25</v>
      </c>
      <c r="Q525" s="469" t="s">
        <v>25</v>
      </c>
      <c r="R525" s="382">
        <v>39</v>
      </c>
      <c r="S525" s="382">
        <v>39</v>
      </c>
      <c r="T525" s="469" t="s">
        <v>25</v>
      </c>
      <c r="U525" s="382">
        <v>20.8</v>
      </c>
      <c r="V525" s="379">
        <v>20.8</v>
      </c>
      <c r="W525" s="379">
        <v>39</v>
      </c>
    </row>
    <row r="526" spans="1:23" ht="15" thickBot="1" x14ac:dyDescent="0.4">
      <c r="A526" s="553" t="s">
        <v>275</v>
      </c>
      <c r="B526" s="437" t="s">
        <v>256</v>
      </c>
      <c r="C526" s="408">
        <v>84153</v>
      </c>
      <c r="D526" s="652">
        <v>301</v>
      </c>
      <c r="E526" s="676">
        <v>349</v>
      </c>
      <c r="F526" s="485">
        <f t="shared" si="8"/>
        <v>174.5</v>
      </c>
      <c r="G526" s="469" t="s">
        <v>25</v>
      </c>
      <c r="H526" s="469" t="s">
        <v>25</v>
      </c>
      <c r="I526" s="469" t="s">
        <v>25</v>
      </c>
      <c r="J526" s="469" t="s">
        <v>25</v>
      </c>
      <c r="K526" s="469" t="s">
        <v>25</v>
      </c>
      <c r="L526" s="469">
        <v>222.31300000000002</v>
      </c>
      <c r="M526" s="469">
        <v>188.80900000000003</v>
      </c>
      <c r="N526" s="469" t="s">
        <v>25</v>
      </c>
      <c r="O526" s="469" t="s">
        <v>25</v>
      </c>
      <c r="P526" s="469" t="s">
        <v>25</v>
      </c>
      <c r="Q526" s="469" t="s">
        <v>25</v>
      </c>
      <c r="R526" s="382">
        <v>261.75</v>
      </c>
      <c r="S526" s="382">
        <v>261.75</v>
      </c>
      <c r="T526" s="469" t="s">
        <v>25</v>
      </c>
      <c r="U526" s="382">
        <v>139.6</v>
      </c>
      <c r="V526" s="379">
        <v>139.6</v>
      </c>
      <c r="W526" s="379">
        <v>261.75</v>
      </c>
    </row>
    <row r="527" spans="1:23" ht="15" thickBot="1" x14ac:dyDescent="0.4">
      <c r="A527" s="554"/>
      <c r="B527" s="429" t="s">
        <v>257</v>
      </c>
      <c r="C527" s="399">
        <v>36415</v>
      </c>
      <c r="D527" s="438">
        <v>300</v>
      </c>
      <c r="E527" s="669">
        <v>52</v>
      </c>
      <c r="F527" s="485">
        <f t="shared" si="8"/>
        <v>26</v>
      </c>
      <c r="G527" s="469" t="s">
        <v>25</v>
      </c>
      <c r="H527" s="469" t="s">
        <v>25</v>
      </c>
      <c r="I527" s="469" t="s">
        <v>25</v>
      </c>
      <c r="J527" s="469" t="s">
        <v>25</v>
      </c>
      <c r="K527" s="469" t="s">
        <v>25</v>
      </c>
      <c r="L527" s="469">
        <v>33.124000000000002</v>
      </c>
      <c r="M527" s="469">
        <v>28.132000000000001</v>
      </c>
      <c r="N527" s="469" t="s">
        <v>25</v>
      </c>
      <c r="O527" s="469" t="s">
        <v>25</v>
      </c>
      <c r="P527" s="469" t="s">
        <v>25</v>
      </c>
      <c r="Q527" s="469" t="s">
        <v>25</v>
      </c>
      <c r="R527" s="382">
        <v>39</v>
      </c>
      <c r="S527" s="382">
        <v>39</v>
      </c>
      <c r="T527" s="469" t="s">
        <v>25</v>
      </c>
      <c r="U527" s="382">
        <v>20.8</v>
      </c>
      <c r="V527" s="379">
        <v>20.8</v>
      </c>
      <c r="W527" s="379">
        <v>39</v>
      </c>
    </row>
    <row r="528" spans="1:23" ht="15" thickBot="1" x14ac:dyDescent="0.4">
      <c r="A528" s="552" t="s">
        <v>276</v>
      </c>
      <c r="B528" s="428" t="s">
        <v>256</v>
      </c>
      <c r="C528" s="436">
        <v>84154</v>
      </c>
      <c r="D528" s="458">
        <v>301</v>
      </c>
      <c r="E528" s="678">
        <v>15</v>
      </c>
      <c r="F528" s="485">
        <f t="shared" si="8"/>
        <v>7.5</v>
      </c>
      <c r="G528" s="469" t="s">
        <v>25</v>
      </c>
      <c r="H528" s="469" t="s">
        <v>25</v>
      </c>
      <c r="I528" s="469" t="s">
        <v>25</v>
      </c>
      <c r="J528" s="469" t="s">
        <v>25</v>
      </c>
      <c r="K528" s="469" t="s">
        <v>25</v>
      </c>
      <c r="L528" s="469">
        <v>9.5549999999999997</v>
      </c>
      <c r="M528" s="469">
        <v>8.1150000000000002</v>
      </c>
      <c r="N528" s="469" t="s">
        <v>25</v>
      </c>
      <c r="O528" s="469" t="s">
        <v>25</v>
      </c>
      <c r="P528" s="469" t="s">
        <v>25</v>
      </c>
      <c r="Q528" s="469" t="s">
        <v>25</v>
      </c>
      <c r="R528" s="382">
        <v>11.25</v>
      </c>
      <c r="S528" s="382">
        <v>11.25</v>
      </c>
      <c r="T528" s="469" t="s">
        <v>25</v>
      </c>
      <c r="U528" s="382">
        <v>6</v>
      </c>
      <c r="V528" s="379">
        <v>6</v>
      </c>
      <c r="W528" s="379">
        <v>11.25</v>
      </c>
    </row>
    <row r="529" spans="1:23" ht="15" thickBot="1" x14ac:dyDescent="0.4">
      <c r="A529" s="552"/>
      <c r="B529" s="412" t="s">
        <v>257</v>
      </c>
      <c r="C529" s="318">
        <v>36415</v>
      </c>
      <c r="D529" s="438">
        <v>300</v>
      </c>
      <c r="E529" s="667">
        <v>52</v>
      </c>
      <c r="F529" s="485">
        <f t="shared" si="8"/>
        <v>26</v>
      </c>
      <c r="G529" s="469" t="s">
        <v>25</v>
      </c>
      <c r="H529" s="469" t="s">
        <v>25</v>
      </c>
      <c r="I529" s="469" t="s">
        <v>25</v>
      </c>
      <c r="J529" s="469" t="s">
        <v>25</v>
      </c>
      <c r="K529" s="469" t="s">
        <v>25</v>
      </c>
      <c r="L529" s="469">
        <v>33.124000000000002</v>
      </c>
      <c r="M529" s="469">
        <v>28.132000000000001</v>
      </c>
      <c r="N529" s="469" t="s">
        <v>25</v>
      </c>
      <c r="O529" s="469" t="s">
        <v>25</v>
      </c>
      <c r="P529" s="469" t="s">
        <v>25</v>
      </c>
      <c r="Q529" s="469" t="s">
        <v>25</v>
      </c>
      <c r="R529" s="382">
        <v>39</v>
      </c>
      <c r="S529" s="382">
        <v>39</v>
      </c>
      <c r="T529" s="469" t="s">
        <v>25</v>
      </c>
      <c r="U529" s="382">
        <v>20.8</v>
      </c>
      <c r="V529" s="379">
        <v>20.8</v>
      </c>
      <c r="W529" s="379">
        <v>39</v>
      </c>
    </row>
    <row r="530" spans="1:23" ht="15" thickBot="1" x14ac:dyDescent="0.4">
      <c r="A530" s="553" t="s">
        <v>277</v>
      </c>
      <c r="B530" s="437" t="s">
        <v>256</v>
      </c>
      <c r="C530" s="408">
        <v>84443</v>
      </c>
      <c r="D530" s="652">
        <v>301</v>
      </c>
      <c r="E530" s="676">
        <v>324</v>
      </c>
      <c r="F530" s="485">
        <f t="shared" si="8"/>
        <v>162</v>
      </c>
      <c r="G530" s="469" t="s">
        <v>25</v>
      </c>
      <c r="H530" s="469" t="s">
        <v>25</v>
      </c>
      <c r="I530" s="469" t="s">
        <v>25</v>
      </c>
      <c r="J530" s="469" t="s">
        <v>25</v>
      </c>
      <c r="K530" s="469" t="s">
        <v>25</v>
      </c>
      <c r="L530" s="469">
        <v>206.38800000000001</v>
      </c>
      <c r="M530" s="469">
        <v>175.28400000000002</v>
      </c>
      <c r="N530" s="469" t="s">
        <v>25</v>
      </c>
      <c r="O530" s="469" t="s">
        <v>25</v>
      </c>
      <c r="P530" s="469" t="s">
        <v>25</v>
      </c>
      <c r="Q530" s="469" t="s">
        <v>25</v>
      </c>
      <c r="R530" s="382">
        <v>243</v>
      </c>
      <c r="S530" s="382">
        <v>243</v>
      </c>
      <c r="T530" s="469" t="s">
        <v>25</v>
      </c>
      <c r="U530" s="382">
        <v>129.6</v>
      </c>
      <c r="V530" s="379">
        <v>129.6</v>
      </c>
      <c r="W530" s="379">
        <v>243</v>
      </c>
    </row>
    <row r="531" spans="1:23" ht="15" thickBot="1" x14ac:dyDescent="0.4">
      <c r="A531" s="554"/>
      <c r="B531" s="429" t="s">
        <v>257</v>
      </c>
      <c r="C531" s="399">
        <v>36415</v>
      </c>
      <c r="D531" s="438">
        <v>300</v>
      </c>
      <c r="E531" s="669">
        <v>52</v>
      </c>
      <c r="F531" s="485">
        <f t="shared" si="8"/>
        <v>26</v>
      </c>
      <c r="G531" s="469" t="s">
        <v>25</v>
      </c>
      <c r="H531" s="469" t="s">
        <v>25</v>
      </c>
      <c r="I531" s="469" t="s">
        <v>25</v>
      </c>
      <c r="J531" s="469" t="s">
        <v>25</v>
      </c>
      <c r="K531" s="469" t="s">
        <v>25</v>
      </c>
      <c r="L531" s="469">
        <v>33.124000000000002</v>
      </c>
      <c r="M531" s="469">
        <v>28.132000000000001</v>
      </c>
      <c r="N531" s="469" t="s">
        <v>25</v>
      </c>
      <c r="O531" s="469" t="s">
        <v>25</v>
      </c>
      <c r="P531" s="469" t="s">
        <v>25</v>
      </c>
      <c r="Q531" s="469" t="s">
        <v>25</v>
      </c>
      <c r="R531" s="382">
        <v>39</v>
      </c>
      <c r="S531" s="382">
        <v>39</v>
      </c>
      <c r="T531" s="469" t="s">
        <v>25</v>
      </c>
      <c r="U531" s="382">
        <v>20.8</v>
      </c>
      <c r="V531" s="379">
        <v>20.8</v>
      </c>
      <c r="W531" s="379">
        <v>39</v>
      </c>
    </row>
    <row r="532" spans="1:23" ht="15" thickBot="1" x14ac:dyDescent="0.4">
      <c r="A532" s="552" t="s">
        <v>278</v>
      </c>
      <c r="B532" s="428" t="s">
        <v>256</v>
      </c>
      <c r="C532" s="436">
        <v>85007</v>
      </c>
      <c r="D532" s="458">
        <v>305</v>
      </c>
      <c r="E532" s="678">
        <v>131</v>
      </c>
      <c r="F532" s="485">
        <f t="shared" si="8"/>
        <v>65.5</v>
      </c>
      <c r="G532" s="469" t="s">
        <v>25</v>
      </c>
      <c r="H532" s="469" t="s">
        <v>25</v>
      </c>
      <c r="I532" s="469" t="s">
        <v>25</v>
      </c>
      <c r="J532" s="469" t="s">
        <v>25</v>
      </c>
      <c r="K532" s="469" t="s">
        <v>25</v>
      </c>
      <c r="L532" s="469">
        <v>83.447000000000003</v>
      </c>
      <c r="M532" s="469">
        <v>70.871000000000009</v>
      </c>
      <c r="N532" s="469" t="s">
        <v>25</v>
      </c>
      <c r="O532" s="469" t="s">
        <v>25</v>
      </c>
      <c r="P532" s="469" t="s">
        <v>25</v>
      </c>
      <c r="Q532" s="469" t="s">
        <v>25</v>
      </c>
      <c r="R532" s="382">
        <v>98.25</v>
      </c>
      <c r="S532" s="382">
        <v>98.25</v>
      </c>
      <c r="T532" s="469" t="s">
        <v>25</v>
      </c>
      <c r="U532" s="382">
        <v>52.400000000000006</v>
      </c>
      <c r="V532" s="379">
        <v>52.400000000000006</v>
      </c>
      <c r="W532" s="379">
        <v>98.25</v>
      </c>
    </row>
    <row r="533" spans="1:23" ht="15" thickBot="1" x14ac:dyDescent="0.4">
      <c r="A533" s="552"/>
      <c r="B533" s="412" t="s">
        <v>257</v>
      </c>
      <c r="C533" s="318">
        <v>36415</v>
      </c>
      <c r="D533" s="438">
        <v>300</v>
      </c>
      <c r="E533" s="667">
        <v>52</v>
      </c>
      <c r="F533" s="485">
        <f t="shared" si="8"/>
        <v>26</v>
      </c>
      <c r="G533" s="469" t="s">
        <v>25</v>
      </c>
      <c r="H533" s="469" t="s">
        <v>25</v>
      </c>
      <c r="I533" s="469" t="s">
        <v>25</v>
      </c>
      <c r="J533" s="469" t="s">
        <v>25</v>
      </c>
      <c r="K533" s="469" t="s">
        <v>25</v>
      </c>
      <c r="L533" s="469">
        <v>33.124000000000002</v>
      </c>
      <c r="M533" s="469">
        <v>28.132000000000001</v>
      </c>
      <c r="N533" s="469" t="s">
        <v>25</v>
      </c>
      <c r="O533" s="469" t="s">
        <v>25</v>
      </c>
      <c r="P533" s="469" t="s">
        <v>25</v>
      </c>
      <c r="Q533" s="469" t="s">
        <v>25</v>
      </c>
      <c r="R533" s="382">
        <v>39</v>
      </c>
      <c r="S533" s="382">
        <v>39</v>
      </c>
      <c r="T533" s="469" t="s">
        <v>25</v>
      </c>
      <c r="U533" s="382">
        <v>20.8</v>
      </c>
      <c r="V533" s="379">
        <v>20.8</v>
      </c>
      <c r="W533" s="379">
        <v>39</v>
      </c>
    </row>
    <row r="534" spans="1:23" ht="15" thickBot="1" x14ac:dyDescent="0.4">
      <c r="A534" s="553" t="s">
        <v>279</v>
      </c>
      <c r="B534" s="437" t="s">
        <v>256</v>
      </c>
      <c r="C534" s="408">
        <v>85014</v>
      </c>
      <c r="D534" s="652">
        <v>305</v>
      </c>
      <c r="E534" s="676">
        <v>73</v>
      </c>
      <c r="F534" s="485">
        <f t="shared" si="8"/>
        <v>36.5</v>
      </c>
      <c r="G534" s="469" t="s">
        <v>25</v>
      </c>
      <c r="H534" s="469" t="s">
        <v>25</v>
      </c>
      <c r="I534" s="469" t="s">
        <v>25</v>
      </c>
      <c r="J534" s="469" t="s">
        <v>25</v>
      </c>
      <c r="K534" s="469" t="s">
        <v>25</v>
      </c>
      <c r="L534" s="469">
        <v>46.500999999999998</v>
      </c>
      <c r="M534" s="469">
        <v>39.493000000000002</v>
      </c>
      <c r="N534" s="469" t="s">
        <v>25</v>
      </c>
      <c r="O534" s="469" t="s">
        <v>25</v>
      </c>
      <c r="P534" s="469" t="s">
        <v>25</v>
      </c>
      <c r="Q534" s="469" t="s">
        <v>25</v>
      </c>
      <c r="R534" s="382">
        <v>54.75</v>
      </c>
      <c r="S534" s="382">
        <v>54.75</v>
      </c>
      <c r="T534" s="469" t="s">
        <v>25</v>
      </c>
      <c r="U534" s="382">
        <v>29.200000000000003</v>
      </c>
      <c r="V534" s="379">
        <v>29.200000000000003</v>
      </c>
      <c r="W534" s="379">
        <v>54.75</v>
      </c>
    </row>
    <row r="535" spans="1:23" ht="15" thickBot="1" x14ac:dyDescent="0.4">
      <c r="A535" s="554"/>
      <c r="B535" s="429" t="s">
        <v>257</v>
      </c>
      <c r="C535" s="399">
        <v>36415</v>
      </c>
      <c r="D535" s="438">
        <v>300</v>
      </c>
      <c r="E535" s="669">
        <v>52</v>
      </c>
      <c r="F535" s="485">
        <f t="shared" si="8"/>
        <v>26</v>
      </c>
      <c r="G535" s="469" t="s">
        <v>25</v>
      </c>
      <c r="H535" s="469" t="s">
        <v>25</v>
      </c>
      <c r="I535" s="469" t="s">
        <v>25</v>
      </c>
      <c r="J535" s="469" t="s">
        <v>25</v>
      </c>
      <c r="K535" s="469" t="s">
        <v>25</v>
      </c>
      <c r="L535" s="469">
        <v>33.124000000000002</v>
      </c>
      <c r="M535" s="469">
        <v>28.132000000000001</v>
      </c>
      <c r="N535" s="469" t="s">
        <v>25</v>
      </c>
      <c r="O535" s="469" t="s">
        <v>25</v>
      </c>
      <c r="P535" s="469" t="s">
        <v>25</v>
      </c>
      <c r="Q535" s="469" t="s">
        <v>25</v>
      </c>
      <c r="R535" s="382">
        <v>39</v>
      </c>
      <c r="S535" s="382">
        <v>39</v>
      </c>
      <c r="T535" s="469" t="s">
        <v>25</v>
      </c>
      <c r="U535" s="382">
        <v>20.8</v>
      </c>
      <c r="V535" s="379">
        <v>20.8</v>
      </c>
      <c r="W535" s="379">
        <v>39</v>
      </c>
    </row>
    <row r="536" spans="1:23" ht="15" thickBot="1" x14ac:dyDescent="0.4">
      <c r="A536" s="552" t="s">
        <v>280</v>
      </c>
      <c r="B536" s="428" t="s">
        <v>256</v>
      </c>
      <c r="C536" s="436">
        <v>85025</v>
      </c>
      <c r="D536" s="458">
        <v>305</v>
      </c>
      <c r="E536" s="678">
        <v>253</v>
      </c>
      <c r="F536" s="485">
        <f t="shared" si="8"/>
        <v>126.5</v>
      </c>
      <c r="G536" s="469" t="s">
        <v>25</v>
      </c>
      <c r="H536" s="469" t="s">
        <v>25</v>
      </c>
      <c r="I536" s="469" t="s">
        <v>25</v>
      </c>
      <c r="J536" s="469" t="s">
        <v>25</v>
      </c>
      <c r="K536" s="469" t="s">
        <v>25</v>
      </c>
      <c r="L536" s="469">
        <v>161.161</v>
      </c>
      <c r="M536" s="469">
        <v>136.87300000000002</v>
      </c>
      <c r="N536" s="469" t="s">
        <v>25</v>
      </c>
      <c r="O536" s="469" t="s">
        <v>25</v>
      </c>
      <c r="P536" s="469" t="s">
        <v>25</v>
      </c>
      <c r="Q536" s="469" t="s">
        <v>25</v>
      </c>
      <c r="R536" s="382">
        <v>189.75</v>
      </c>
      <c r="S536" s="382">
        <v>189.75</v>
      </c>
      <c r="T536" s="469" t="s">
        <v>25</v>
      </c>
      <c r="U536" s="382">
        <v>101.2</v>
      </c>
      <c r="V536" s="379">
        <v>101.2</v>
      </c>
      <c r="W536" s="379">
        <v>189.75</v>
      </c>
    </row>
    <row r="537" spans="1:23" ht="15" thickBot="1" x14ac:dyDescent="0.4">
      <c r="A537" s="552"/>
      <c r="B537" s="412" t="s">
        <v>257</v>
      </c>
      <c r="C537" s="318">
        <v>36415</v>
      </c>
      <c r="D537" s="438">
        <v>300</v>
      </c>
      <c r="E537" s="667">
        <v>52</v>
      </c>
      <c r="F537" s="485">
        <f t="shared" si="8"/>
        <v>26</v>
      </c>
      <c r="G537" s="469" t="s">
        <v>25</v>
      </c>
      <c r="H537" s="469" t="s">
        <v>25</v>
      </c>
      <c r="I537" s="469" t="s">
        <v>25</v>
      </c>
      <c r="J537" s="469" t="s">
        <v>25</v>
      </c>
      <c r="K537" s="469" t="s">
        <v>25</v>
      </c>
      <c r="L537" s="469">
        <v>33.124000000000002</v>
      </c>
      <c r="M537" s="469">
        <v>28.132000000000001</v>
      </c>
      <c r="N537" s="469" t="s">
        <v>25</v>
      </c>
      <c r="O537" s="469" t="s">
        <v>25</v>
      </c>
      <c r="P537" s="469" t="s">
        <v>25</v>
      </c>
      <c r="Q537" s="469" t="s">
        <v>25</v>
      </c>
      <c r="R537" s="382">
        <v>39</v>
      </c>
      <c r="S537" s="382">
        <v>39</v>
      </c>
      <c r="T537" s="469" t="s">
        <v>25</v>
      </c>
      <c r="U537" s="382">
        <v>20.8</v>
      </c>
      <c r="V537" s="379">
        <v>20.8</v>
      </c>
      <c r="W537" s="379">
        <v>39</v>
      </c>
    </row>
    <row r="538" spans="1:23" ht="15" thickBot="1" x14ac:dyDescent="0.4">
      <c r="A538" s="553" t="s">
        <v>281</v>
      </c>
      <c r="B538" s="437" t="s">
        <v>256</v>
      </c>
      <c r="C538" s="408">
        <v>85027</v>
      </c>
      <c r="D538" s="652">
        <v>305</v>
      </c>
      <c r="E538" s="676">
        <v>183</v>
      </c>
      <c r="F538" s="485">
        <f t="shared" si="8"/>
        <v>91.5</v>
      </c>
      <c r="G538" s="469" t="s">
        <v>25</v>
      </c>
      <c r="H538" s="469" t="s">
        <v>25</v>
      </c>
      <c r="I538" s="469" t="s">
        <v>25</v>
      </c>
      <c r="J538" s="469" t="s">
        <v>25</v>
      </c>
      <c r="K538" s="469" t="s">
        <v>25</v>
      </c>
      <c r="L538" s="469">
        <v>116.571</v>
      </c>
      <c r="M538" s="469">
        <v>99.003</v>
      </c>
      <c r="N538" s="469" t="s">
        <v>25</v>
      </c>
      <c r="O538" s="469" t="s">
        <v>25</v>
      </c>
      <c r="P538" s="469" t="s">
        <v>25</v>
      </c>
      <c r="Q538" s="469" t="s">
        <v>25</v>
      </c>
      <c r="R538" s="382">
        <v>137.25</v>
      </c>
      <c r="S538" s="382">
        <v>137.25</v>
      </c>
      <c r="T538" s="469" t="s">
        <v>25</v>
      </c>
      <c r="U538" s="382">
        <v>73.2</v>
      </c>
      <c r="V538" s="379">
        <v>73.2</v>
      </c>
      <c r="W538" s="379">
        <v>137.25</v>
      </c>
    </row>
    <row r="539" spans="1:23" ht="15" thickBot="1" x14ac:dyDescent="0.4">
      <c r="A539" s="554"/>
      <c r="B539" s="429" t="s">
        <v>257</v>
      </c>
      <c r="C539" s="399">
        <v>36415</v>
      </c>
      <c r="D539" s="438">
        <v>300</v>
      </c>
      <c r="E539" s="669">
        <v>52</v>
      </c>
      <c r="F539" s="485">
        <f t="shared" si="8"/>
        <v>26</v>
      </c>
      <c r="G539" s="469" t="s">
        <v>25</v>
      </c>
      <c r="H539" s="469" t="s">
        <v>25</v>
      </c>
      <c r="I539" s="469" t="s">
        <v>25</v>
      </c>
      <c r="J539" s="469" t="s">
        <v>25</v>
      </c>
      <c r="K539" s="469" t="s">
        <v>25</v>
      </c>
      <c r="L539" s="469">
        <v>33.124000000000002</v>
      </c>
      <c r="M539" s="469">
        <v>28.132000000000001</v>
      </c>
      <c r="N539" s="469" t="s">
        <v>25</v>
      </c>
      <c r="O539" s="469" t="s">
        <v>25</v>
      </c>
      <c r="P539" s="469" t="s">
        <v>25</v>
      </c>
      <c r="Q539" s="469" t="s">
        <v>25</v>
      </c>
      <c r="R539" s="382">
        <v>39</v>
      </c>
      <c r="S539" s="382">
        <v>39</v>
      </c>
      <c r="T539" s="469" t="s">
        <v>25</v>
      </c>
      <c r="U539" s="382">
        <v>20.8</v>
      </c>
      <c r="V539" s="379">
        <v>20.8</v>
      </c>
      <c r="W539" s="379">
        <v>39</v>
      </c>
    </row>
    <row r="540" spans="1:23" ht="15" thickBot="1" x14ac:dyDescent="0.4">
      <c r="A540" s="552" t="s">
        <v>282</v>
      </c>
      <c r="B540" s="428" t="s">
        <v>256</v>
      </c>
      <c r="C540" s="436">
        <v>85610</v>
      </c>
      <c r="D540" s="458">
        <v>305</v>
      </c>
      <c r="E540" s="678">
        <v>124</v>
      </c>
      <c r="F540" s="485">
        <f t="shared" si="8"/>
        <v>62</v>
      </c>
      <c r="G540" s="469" t="s">
        <v>25</v>
      </c>
      <c r="H540" s="469" t="s">
        <v>25</v>
      </c>
      <c r="I540" s="469" t="s">
        <v>25</v>
      </c>
      <c r="J540" s="469" t="s">
        <v>25</v>
      </c>
      <c r="K540" s="469" t="s">
        <v>25</v>
      </c>
      <c r="L540" s="469">
        <v>78.988</v>
      </c>
      <c r="M540" s="469">
        <v>67.084000000000003</v>
      </c>
      <c r="N540" s="469" t="s">
        <v>25</v>
      </c>
      <c r="O540" s="469" t="s">
        <v>25</v>
      </c>
      <c r="P540" s="469" t="s">
        <v>25</v>
      </c>
      <c r="Q540" s="469" t="s">
        <v>25</v>
      </c>
      <c r="R540" s="382">
        <v>93</v>
      </c>
      <c r="S540" s="382">
        <v>93</v>
      </c>
      <c r="T540" s="469" t="s">
        <v>25</v>
      </c>
      <c r="U540" s="382">
        <v>49.6</v>
      </c>
      <c r="V540" s="379">
        <v>49.6</v>
      </c>
      <c r="W540" s="379">
        <v>93</v>
      </c>
    </row>
    <row r="541" spans="1:23" ht="15" thickBot="1" x14ac:dyDescent="0.4">
      <c r="A541" s="552"/>
      <c r="B541" s="412" t="s">
        <v>257</v>
      </c>
      <c r="C541" s="318">
        <v>36415</v>
      </c>
      <c r="D541" s="438">
        <v>300</v>
      </c>
      <c r="E541" s="667">
        <v>52</v>
      </c>
      <c r="F541" s="485">
        <f t="shared" si="8"/>
        <v>26</v>
      </c>
      <c r="G541" s="469" t="s">
        <v>25</v>
      </c>
      <c r="H541" s="469" t="s">
        <v>25</v>
      </c>
      <c r="I541" s="469" t="s">
        <v>25</v>
      </c>
      <c r="J541" s="469" t="s">
        <v>25</v>
      </c>
      <c r="K541" s="469" t="s">
        <v>25</v>
      </c>
      <c r="L541" s="469">
        <v>33.124000000000002</v>
      </c>
      <c r="M541" s="469">
        <v>28.132000000000001</v>
      </c>
      <c r="N541" s="469" t="s">
        <v>25</v>
      </c>
      <c r="O541" s="469" t="s">
        <v>25</v>
      </c>
      <c r="P541" s="469" t="s">
        <v>25</v>
      </c>
      <c r="Q541" s="469" t="s">
        <v>25</v>
      </c>
      <c r="R541" s="382">
        <v>39</v>
      </c>
      <c r="S541" s="382">
        <v>39</v>
      </c>
      <c r="T541" s="469" t="s">
        <v>25</v>
      </c>
      <c r="U541" s="382">
        <v>20.8</v>
      </c>
      <c r="V541" s="379">
        <v>20.8</v>
      </c>
      <c r="W541" s="379">
        <v>39</v>
      </c>
    </row>
    <row r="542" spans="1:23" ht="15" thickBot="1" x14ac:dyDescent="0.4">
      <c r="A542" s="553" t="s">
        <v>283</v>
      </c>
      <c r="B542" s="437" t="s">
        <v>256</v>
      </c>
      <c r="C542" s="408">
        <v>85730</v>
      </c>
      <c r="D542" s="652">
        <v>305</v>
      </c>
      <c r="E542" s="676">
        <v>166</v>
      </c>
      <c r="F542" s="485">
        <f t="shared" si="8"/>
        <v>83</v>
      </c>
      <c r="G542" s="469" t="s">
        <v>25</v>
      </c>
      <c r="H542" s="469" t="s">
        <v>25</v>
      </c>
      <c r="I542" s="469" t="s">
        <v>25</v>
      </c>
      <c r="J542" s="469" t="s">
        <v>25</v>
      </c>
      <c r="K542" s="469" t="s">
        <v>25</v>
      </c>
      <c r="L542" s="469">
        <v>105.742</v>
      </c>
      <c r="M542" s="469">
        <v>89.806000000000012</v>
      </c>
      <c r="N542" s="469" t="s">
        <v>25</v>
      </c>
      <c r="O542" s="469" t="s">
        <v>25</v>
      </c>
      <c r="P542" s="469" t="s">
        <v>25</v>
      </c>
      <c r="Q542" s="469" t="s">
        <v>25</v>
      </c>
      <c r="R542" s="382">
        <v>124.5</v>
      </c>
      <c r="S542" s="382">
        <v>124.5</v>
      </c>
      <c r="T542" s="469" t="s">
        <v>25</v>
      </c>
      <c r="U542" s="382">
        <v>66.400000000000006</v>
      </c>
      <c r="V542" s="379">
        <v>66.400000000000006</v>
      </c>
      <c r="W542" s="379">
        <v>124.5</v>
      </c>
    </row>
    <row r="543" spans="1:23" ht="15" thickBot="1" x14ac:dyDescent="0.4">
      <c r="A543" s="554"/>
      <c r="B543" s="429" t="s">
        <v>257</v>
      </c>
      <c r="C543" s="399">
        <v>36415</v>
      </c>
      <c r="D543" s="438">
        <v>300</v>
      </c>
      <c r="E543" s="669">
        <v>52</v>
      </c>
      <c r="F543" s="485">
        <f t="shared" si="8"/>
        <v>26</v>
      </c>
      <c r="G543" s="469" t="s">
        <v>25</v>
      </c>
      <c r="H543" s="469" t="s">
        <v>25</v>
      </c>
      <c r="I543" s="469" t="s">
        <v>25</v>
      </c>
      <c r="J543" s="469" t="s">
        <v>25</v>
      </c>
      <c r="K543" s="469" t="s">
        <v>25</v>
      </c>
      <c r="L543" s="469">
        <v>33.124000000000002</v>
      </c>
      <c r="M543" s="469">
        <v>28.132000000000001</v>
      </c>
      <c r="N543" s="469" t="s">
        <v>25</v>
      </c>
      <c r="O543" s="469" t="s">
        <v>25</v>
      </c>
      <c r="P543" s="469" t="s">
        <v>25</v>
      </c>
      <c r="Q543" s="469" t="s">
        <v>25</v>
      </c>
      <c r="R543" s="382">
        <v>39</v>
      </c>
      <c r="S543" s="382">
        <v>39</v>
      </c>
      <c r="T543" s="469" t="s">
        <v>25</v>
      </c>
      <c r="U543" s="382">
        <v>20.8</v>
      </c>
      <c r="V543" s="379">
        <v>20.8</v>
      </c>
      <c r="W543" s="379">
        <v>39</v>
      </c>
    </row>
    <row r="544" spans="1:23" ht="15" thickBot="1" x14ac:dyDescent="0.4">
      <c r="A544" s="552" t="s">
        <v>284</v>
      </c>
      <c r="B544" s="428" t="s">
        <v>256</v>
      </c>
      <c r="C544" s="436">
        <v>86703</v>
      </c>
      <c r="D544" s="458">
        <v>302</v>
      </c>
      <c r="E544" s="678">
        <v>185</v>
      </c>
      <c r="F544" s="485">
        <f t="shared" si="8"/>
        <v>92.5</v>
      </c>
      <c r="G544" s="469" t="s">
        <v>25</v>
      </c>
      <c r="H544" s="469" t="s">
        <v>25</v>
      </c>
      <c r="I544" s="469" t="s">
        <v>25</v>
      </c>
      <c r="J544" s="469" t="s">
        <v>25</v>
      </c>
      <c r="K544" s="469" t="s">
        <v>25</v>
      </c>
      <c r="L544" s="469">
        <v>117.845</v>
      </c>
      <c r="M544" s="469">
        <v>100.08500000000001</v>
      </c>
      <c r="N544" s="469" t="s">
        <v>25</v>
      </c>
      <c r="O544" s="469" t="s">
        <v>25</v>
      </c>
      <c r="P544" s="469" t="s">
        <v>25</v>
      </c>
      <c r="Q544" s="469" t="s">
        <v>25</v>
      </c>
      <c r="R544" s="382">
        <v>138.75</v>
      </c>
      <c r="S544" s="382">
        <v>138.75</v>
      </c>
      <c r="T544" s="469" t="s">
        <v>25</v>
      </c>
      <c r="U544" s="382">
        <v>74</v>
      </c>
      <c r="V544" s="379">
        <v>74</v>
      </c>
      <c r="W544" s="379">
        <v>138.75</v>
      </c>
    </row>
    <row r="545" spans="1:23" ht="15" thickBot="1" x14ac:dyDescent="0.4">
      <c r="A545" s="552"/>
      <c r="B545" s="412" t="s">
        <v>257</v>
      </c>
      <c r="C545" s="318">
        <v>36415</v>
      </c>
      <c r="D545" s="438">
        <v>300</v>
      </c>
      <c r="E545" s="667">
        <v>52</v>
      </c>
      <c r="F545" s="485">
        <f t="shared" si="8"/>
        <v>26</v>
      </c>
      <c r="G545" s="469" t="s">
        <v>25</v>
      </c>
      <c r="H545" s="469" t="s">
        <v>25</v>
      </c>
      <c r="I545" s="469" t="s">
        <v>25</v>
      </c>
      <c r="J545" s="469" t="s">
        <v>25</v>
      </c>
      <c r="K545" s="469" t="s">
        <v>25</v>
      </c>
      <c r="L545" s="469">
        <v>33.124000000000002</v>
      </c>
      <c r="M545" s="469">
        <v>28.132000000000001</v>
      </c>
      <c r="N545" s="469" t="s">
        <v>25</v>
      </c>
      <c r="O545" s="469" t="s">
        <v>25</v>
      </c>
      <c r="P545" s="469" t="s">
        <v>25</v>
      </c>
      <c r="Q545" s="469" t="s">
        <v>25</v>
      </c>
      <c r="R545" s="382">
        <v>39</v>
      </c>
      <c r="S545" s="382">
        <v>39</v>
      </c>
      <c r="T545" s="469" t="s">
        <v>25</v>
      </c>
      <c r="U545" s="382">
        <v>20.8</v>
      </c>
      <c r="V545" s="379">
        <v>20.8</v>
      </c>
      <c r="W545" s="379">
        <v>39</v>
      </c>
    </row>
    <row r="546" spans="1:23" ht="15" thickBot="1" x14ac:dyDescent="0.4">
      <c r="A546" s="553" t="s">
        <v>285</v>
      </c>
      <c r="B546" s="437" t="s">
        <v>256</v>
      </c>
      <c r="C546" s="408">
        <v>86803</v>
      </c>
      <c r="D546" s="652">
        <v>302</v>
      </c>
      <c r="E546" s="676">
        <v>17</v>
      </c>
      <c r="F546" s="485">
        <f t="shared" si="8"/>
        <v>8.5</v>
      </c>
      <c r="G546" s="469" t="s">
        <v>25</v>
      </c>
      <c r="H546" s="469" t="s">
        <v>25</v>
      </c>
      <c r="I546" s="469" t="s">
        <v>25</v>
      </c>
      <c r="J546" s="469" t="s">
        <v>25</v>
      </c>
      <c r="K546" s="469" t="s">
        <v>25</v>
      </c>
      <c r="L546" s="469">
        <v>10.829000000000001</v>
      </c>
      <c r="M546" s="469">
        <v>9.197000000000001</v>
      </c>
      <c r="N546" s="469" t="s">
        <v>25</v>
      </c>
      <c r="O546" s="469" t="s">
        <v>25</v>
      </c>
      <c r="P546" s="469" t="s">
        <v>25</v>
      </c>
      <c r="Q546" s="469" t="s">
        <v>25</v>
      </c>
      <c r="R546" s="382">
        <v>12.75</v>
      </c>
      <c r="S546" s="382">
        <v>12.75</v>
      </c>
      <c r="T546" s="469" t="s">
        <v>25</v>
      </c>
      <c r="U546" s="382">
        <v>6.8000000000000007</v>
      </c>
      <c r="V546" s="379">
        <v>6.8000000000000007</v>
      </c>
      <c r="W546" s="379">
        <v>12.75</v>
      </c>
    </row>
    <row r="547" spans="1:23" ht="15" thickBot="1" x14ac:dyDescent="0.4">
      <c r="A547" s="554"/>
      <c r="B547" s="429" t="s">
        <v>257</v>
      </c>
      <c r="C547" s="399">
        <v>36415</v>
      </c>
      <c r="D547" s="438">
        <v>300</v>
      </c>
      <c r="E547" s="669">
        <v>52</v>
      </c>
      <c r="F547" s="485">
        <f t="shared" si="8"/>
        <v>26</v>
      </c>
      <c r="G547" s="469" t="s">
        <v>25</v>
      </c>
      <c r="H547" s="469" t="s">
        <v>25</v>
      </c>
      <c r="I547" s="469" t="s">
        <v>25</v>
      </c>
      <c r="J547" s="469" t="s">
        <v>25</v>
      </c>
      <c r="K547" s="469" t="s">
        <v>25</v>
      </c>
      <c r="L547" s="469">
        <v>33.124000000000002</v>
      </c>
      <c r="M547" s="469">
        <v>28.132000000000001</v>
      </c>
      <c r="N547" s="469" t="s">
        <v>25</v>
      </c>
      <c r="O547" s="469" t="s">
        <v>25</v>
      </c>
      <c r="P547" s="469" t="s">
        <v>25</v>
      </c>
      <c r="Q547" s="469" t="s">
        <v>25</v>
      </c>
      <c r="R547" s="382">
        <v>39</v>
      </c>
      <c r="S547" s="382">
        <v>39</v>
      </c>
      <c r="T547" s="469" t="s">
        <v>25</v>
      </c>
      <c r="U547" s="382">
        <v>20.8</v>
      </c>
      <c r="V547" s="379">
        <v>20.8</v>
      </c>
      <c r="W547" s="379">
        <v>39</v>
      </c>
    </row>
    <row r="548" spans="1:23" ht="15" thickBot="1" x14ac:dyDescent="0.4">
      <c r="A548" s="552" t="s">
        <v>286</v>
      </c>
      <c r="B548" s="428" t="s">
        <v>256</v>
      </c>
      <c r="C548" s="436">
        <v>86850</v>
      </c>
      <c r="D548" s="458">
        <v>302</v>
      </c>
      <c r="E548" s="678">
        <v>265</v>
      </c>
      <c r="F548" s="485">
        <f t="shared" si="8"/>
        <v>132.5</v>
      </c>
      <c r="G548" s="469" t="s">
        <v>25</v>
      </c>
      <c r="H548" s="469" t="s">
        <v>25</v>
      </c>
      <c r="I548" s="469" t="s">
        <v>25</v>
      </c>
      <c r="J548" s="469" t="s">
        <v>25</v>
      </c>
      <c r="K548" s="469" t="s">
        <v>25</v>
      </c>
      <c r="L548" s="469">
        <v>168.80500000000001</v>
      </c>
      <c r="M548" s="469">
        <v>143.36500000000001</v>
      </c>
      <c r="N548" s="469" t="s">
        <v>25</v>
      </c>
      <c r="O548" s="469" t="s">
        <v>25</v>
      </c>
      <c r="P548" s="469" t="s">
        <v>25</v>
      </c>
      <c r="Q548" s="469" t="s">
        <v>25</v>
      </c>
      <c r="R548" s="382">
        <v>198.75</v>
      </c>
      <c r="S548" s="382">
        <v>198.75</v>
      </c>
      <c r="T548" s="469" t="s">
        <v>25</v>
      </c>
      <c r="U548" s="382">
        <v>106</v>
      </c>
      <c r="V548" s="379">
        <v>106</v>
      </c>
      <c r="W548" s="379">
        <v>198.75</v>
      </c>
    </row>
    <row r="549" spans="1:23" ht="15" thickBot="1" x14ac:dyDescent="0.4">
      <c r="A549" s="556"/>
      <c r="B549" s="410" t="s">
        <v>257</v>
      </c>
      <c r="C549" s="317">
        <v>36415</v>
      </c>
      <c r="D549" s="438">
        <v>300</v>
      </c>
      <c r="E549" s="668">
        <v>52</v>
      </c>
      <c r="F549" s="485">
        <f t="shared" si="8"/>
        <v>26</v>
      </c>
      <c r="G549" s="469" t="s">
        <v>25</v>
      </c>
      <c r="H549" s="469" t="s">
        <v>25</v>
      </c>
      <c r="I549" s="469" t="s">
        <v>25</v>
      </c>
      <c r="J549" s="469" t="s">
        <v>25</v>
      </c>
      <c r="K549" s="469" t="s">
        <v>25</v>
      </c>
      <c r="L549" s="469">
        <v>33.124000000000002</v>
      </c>
      <c r="M549" s="469">
        <v>28.132000000000001</v>
      </c>
      <c r="N549" s="469" t="s">
        <v>25</v>
      </c>
      <c r="O549" s="469" t="s">
        <v>25</v>
      </c>
      <c r="P549" s="469" t="s">
        <v>25</v>
      </c>
      <c r="Q549" s="469" t="s">
        <v>25</v>
      </c>
      <c r="R549" s="382">
        <v>39</v>
      </c>
      <c r="S549" s="382">
        <v>39</v>
      </c>
      <c r="T549" s="469" t="s">
        <v>25</v>
      </c>
      <c r="U549" s="382">
        <v>20.8</v>
      </c>
      <c r="V549" s="379">
        <v>20.8</v>
      </c>
      <c r="W549" s="379">
        <v>39</v>
      </c>
    </row>
    <row r="550" spans="1:23" ht="15" thickBot="1" x14ac:dyDescent="0.4">
      <c r="A550" s="555" t="s">
        <v>287</v>
      </c>
      <c r="B550" s="411" t="s">
        <v>256</v>
      </c>
      <c r="C550" s="316">
        <v>86900</v>
      </c>
      <c r="D550" s="459">
        <v>300</v>
      </c>
      <c r="E550" s="394">
        <v>130</v>
      </c>
      <c r="F550" s="485">
        <f t="shared" si="8"/>
        <v>65</v>
      </c>
      <c r="G550" s="469" t="s">
        <v>25</v>
      </c>
      <c r="H550" s="469" t="s">
        <v>25</v>
      </c>
      <c r="I550" s="469" t="s">
        <v>25</v>
      </c>
      <c r="J550" s="469" t="s">
        <v>25</v>
      </c>
      <c r="K550" s="469" t="s">
        <v>25</v>
      </c>
      <c r="L550" s="469">
        <v>82.81</v>
      </c>
      <c r="M550" s="469">
        <v>70.33</v>
      </c>
      <c r="N550" s="469" t="s">
        <v>25</v>
      </c>
      <c r="O550" s="469" t="s">
        <v>25</v>
      </c>
      <c r="P550" s="469" t="s">
        <v>25</v>
      </c>
      <c r="Q550" s="469" t="s">
        <v>25</v>
      </c>
      <c r="R550" s="382">
        <v>97.5</v>
      </c>
      <c r="S550" s="382">
        <v>97.5</v>
      </c>
      <c r="T550" s="469" t="s">
        <v>25</v>
      </c>
      <c r="U550" s="382">
        <v>52</v>
      </c>
      <c r="V550" s="379">
        <v>52</v>
      </c>
      <c r="W550" s="379">
        <v>97.5</v>
      </c>
    </row>
    <row r="551" spans="1:23" ht="15" thickBot="1" x14ac:dyDescent="0.4">
      <c r="A551" s="556"/>
      <c r="B551" s="410" t="s">
        <v>257</v>
      </c>
      <c r="C551" s="317">
        <v>36415</v>
      </c>
      <c r="D551" s="649">
        <v>300</v>
      </c>
      <c r="E551" s="668">
        <v>52</v>
      </c>
      <c r="F551" s="485">
        <f t="shared" si="8"/>
        <v>26</v>
      </c>
      <c r="G551" s="469" t="s">
        <v>25</v>
      </c>
      <c r="H551" s="469" t="s">
        <v>25</v>
      </c>
      <c r="I551" s="469" t="s">
        <v>25</v>
      </c>
      <c r="J551" s="469" t="s">
        <v>25</v>
      </c>
      <c r="K551" s="469" t="s">
        <v>25</v>
      </c>
      <c r="L551" s="469">
        <v>33.124000000000002</v>
      </c>
      <c r="M551" s="469">
        <v>28.132000000000001</v>
      </c>
      <c r="N551" s="469" t="s">
        <v>25</v>
      </c>
      <c r="O551" s="469" t="s">
        <v>25</v>
      </c>
      <c r="P551" s="469" t="s">
        <v>25</v>
      </c>
      <c r="Q551" s="469" t="s">
        <v>25</v>
      </c>
      <c r="R551" s="382">
        <v>39</v>
      </c>
      <c r="S551" s="382">
        <v>39</v>
      </c>
      <c r="T551" s="469" t="s">
        <v>25</v>
      </c>
      <c r="U551" s="382">
        <v>20.8</v>
      </c>
      <c r="V551" s="379">
        <v>20.8</v>
      </c>
      <c r="W551" s="379">
        <v>39</v>
      </c>
    </row>
    <row r="552" spans="1:23" ht="15" thickBot="1" x14ac:dyDescent="0.4">
      <c r="A552" s="555" t="s">
        <v>288</v>
      </c>
      <c r="B552" s="411" t="s">
        <v>256</v>
      </c>
      <c r="C552" s="316">
        <v>86901</v>
      </c>
      <c r="D552" s="459">
        <v>300</v>
      </c>
      <c r="E552" s="394">
        <v>123</v>
      </c>
      <c r="F552" s="485">
        <f t="shared" si="8"/>
        <v>61.5</v>
      </c>
      <c r="G552" s="469" t="s">
        <v>25</v>
      </c>
      <c r="H552" s="469" t="s">
        <v>25</v>
      </c>
      <c r="I552" s="469" t="s">
        <v>25</v>
      </c>
      <c r="J552" s="469" t="s">
        <v>25</v>
      </c>
      <c r="K552" s="469" t="s">
        <v>25</v>
      </c>
      <c r="L552" s="469">
        <v>78.350999999999999</v>
      </c>
      <c r="M552" s="469">
        <v>66.543000000000006</v>
      </c>
      <c r="N552" s="469" t="s">
        <v>25</v>
      </c>
      <c r="O552" s="469" t="s">
        <v>25</v>
      </c>
      <c r="P552" s="469" t="s">
        <v>25</v>
      </c>
      <c r="Q552" s="469" t="s">
        <v>25</v>
      </c>
      <c r="R552" s="382">
        <v>92.25</v>
      </c>
      <c r="S552" s="382">
        <v>92.25</v>
      </c>
      <c r="T552" s="469" t="s">
        <v>25</v>
      </c>
      <c r="U552" s="382">
        <v>49.2</v>
      </c>
      <c r="V552" s="379">
        <v>49.2</v>
      </c>
      <c r="W552" s="379">
        <v>92.25</v>
      </c>
    </row>
    <row r="553" spans="1:23" ht="15" thickBot="1" x14ac:dyDescent="0.4">
      <c r="A553" s="556"/>
      <c r="B553" s="410" t="s">
        <v>257</v>
      </c>
      <c r="C553" s="317">
        <v>36415</v>
      </c>
      <c r="D553" s="438">
        <v>300</v>
      </c>
      <c r="E553" s="668">
        <v>52</v>
      </c>
      <c r="F553" s="485">
        <f t="shared" si="8"/>
        <v>26</v>
      </c>
      <c r="G553" s="469" t="s">
        <v>25</v>
      </c>
      <c r="H553" s="469" t="s">
        <v>25</v>
      </c>
      <c r="I553" s="469" t="s">
        <v>25</v>
      </c>
      <c r="J553" s="469" t="s">
        <v>25</v>
      </c>
      <c r="K553" s="469" t="s">
        <v>25</v>
      </c>
      <c r="L553" s="469">
        <v>33.124000000000002</v>
      </c>
      <c r="M553" s="469">
        <v>28.132000000000001</v>
      </c>
      <c r="N553" s="469" t="s">
        <v>25</v>
      </c>
      <c r="O553" s="469" t="s">
        <v>25</v>
      </c>
      <c r="P553" s="469" t="s">
        <v>25</v>
      </c>
      <c r="Q553" s="469" t="s">
        <v>25</v>
      </c>
      <c r="R553" s="382">
        <v>39</v>
      </c>
      <c r="S553" s="382">
        <v>39</v>
      </c>
      <c r="T553" s="469" t="s">
        <v>25</v>
      </c>
      <c r="U553" s="382">
        <v>20.8</v>
      </c>
      <c r="V553" s="379">
        <v>20.8</v>
      </c>
      <c r="W553" s="379">
        <v>39</v>
      </c>
    </row>
    <row r="554" spans="1:23" ht="15" thickBot="1" x14ac:dyDescent="0.4">
      <c r="A554" s="157" t="s">
        <v>289</v>
      </c>
      <c r="B554" s="411" t="s">
        <v>256</v>
      </c>
      <c r="C554" s="316">
        <v>87040</v>
      </c>
      <c r="D554" s="459">
        <v>306</v>
      </c>
      <c r="E554" s="394">
        <v>539</v>
      </c>
      <c r="F554" s="485">
        <f t="shared" si="8"/>
        <v>269.5</v>
      </c>
      <c r="G554" s="469" t="s">
        <v>25</v>
      </c>
      <c r="H554" s="469" t="s">
        <v>25</v>
      </c>
      <c r="I554" s="469" t="s">
        <v>25</v>
      </c>
      <c r="J554" s="469" t="s">
        <v>25</v>
      </c>
      <c r="K554" s="469" t="s">
        <v>25</v>
      </c>
      <c r="L554" s="469">
        <v>343.34300000000002</v>
      </c>
      <c r="M554" s="469">
        <v>291.59900000000005</v>
      </c>
      <c r="N554" s="469" t="s">
        <v>25</v>
      </c>
      <c r="O554" s="469" t="s">
        <v>25</v>
      </c>
      <c r="P554" s="469" t="s">
        <v>25</v>
      </c>
      <c r="Q554" s="469" t="s">
        <v>25</v>
      </c>
      <c r="R554" s="382">
        <v>404.25</v>
      </c>
      <c r="S554" s="382">
        <v>404.25</v>
      </c>
      <c r="T554" s="469" t="s">
        <v>25</v>
      </c>
      <c r="U554" s="382">
        <v>215.60000000000002</v>
      </c>
      <c r="V554" s="379">
        <v>215.60000000000002</v>
      </c>
      <c r="W554" s="379">
        <v>404.25</v>
      </c>
    </row>
    <row r="555" spans="1:23" ht="15" thickBot="1" x14ac:dyDescent="0.4">
      <c r="A555" s="157" t="s">
        <v>290</v>
      </c>
      <c r="B555" s="411" t="s">
        <v>256</v>
      </c>
      <c r="C555" s="316">
        <v>87088</v>
      </c>
      <c r="D555" s="459">
        <v>306</v>
      </c>
      <c r="E555" s="394">
        <v>252</v>
      </c>
      <c r="F555" s="485">
        <f t="shared" si="8"/>
        <v>126</v>
      </c>
      <c r="G555" s="469" t="s">
        <v>25</v>
      </c>
      <c r="H555" s="469" t="s">
        <v>25</v>
      </c>
      <c r="I555" s="469" t="s">
        <v>25</v>
      </c>
      <c r="J555" s="469" t="s">
        <v>25</v>
      </c>
      <c r="K555" s="469" t="s">
        <v>25</v>
      </c>
      <c r="L555" s="469">
        <v>160.524</v>
      </c>
      <c r="M555" s="469">
        <v>136.33200000000002</v>
      </c>
      <c r="N555" s="469" t="s">
        <v>25</v>
      </c>
      <c r="O555" s="469" t="s">
        <v>25</v>
      </c>
      <c r="P555" s="469" t="s">
        <v>25</v>
      </c>
      <c r="Q555" s="469" t="s">
        <v>25</v>
      </c>
      <c r="R555" s="382">
        <v>189</v>
      </c>
      <c r="S555" s="382">
        <v>189</v>
      </c>
      <c r="T555" s="469" t="s">
        <v>25</v>
      </c>
      <c r="U555" s="382">
        <v>100.80000000000001</v>
      </c>
      <c r="V555" s="379">
        <v>100.80000000000001</v>
      </c>
      <c r="W555" s="379">
        <v>189</v>
      </c>
    </row>
    <row r="556" spans="1:23" ht="15" thickBot="1" x14ac:dyDescent="0.4">
      <c r="A556" s="157" t="s">
        <v>291</v>
      </c>
      <c r="B556" s="411" t="s">
        <v>256</v>
      </c>
      <c r="C556" s="316">
        <v>87490</v>
      </c>
      <c r="D556" s="459">
        <v>306</v>
      </c>
      <c r="E556" s="394">
        <v>115</v>
      </c>
      <c r="F556" s="485">
        <f t="shared" si="8"/>
        <v>57.5</v>
      </c>
      <c r="G556" s="469" t="s">
        <v>25</v>
      </c>
      <c r="H556" s="469" t="s">
        <v>25</v>
      </c>
      <c r="I556" s="469" t="s">
        <v>25</v>
      </c>
      <c r="J556" s="469" t="s">
        <v>25</v>
      </c>
      <c r="K556" s="469" t="s">
        <v>25</v>
      </c>
      <c r="L556" s="469">
        <v>73.254999999999995</v>
      </c>
      <c r="M556" s="469">
        <v>62.215000000000003</v>
      </c>
      <c r="N556" s="469" t="s">
        <v>25</v>
      </c>
      <c r="O556" s="469" t="s">
        <v>25</v>
      </c>
      <c r="P556" s="469" t="s">
        <v>25</v>
      </c>
      <c r="Q556" s="469" t="s">
        <v>25</v>
      </c>
      <c r="R556" s="382">
        <v>86.25</v>
      </c>
      <c r="S556" s="382">
        <v>86.25</v>
      </c>
      <c r="T556" s="469" t="s">
        <v>25</v>
      </c>
      <c r="U556" s="382">
        <v>46</v>
      </c>
      <c r="V556" s="379">
        <v>46</v>
      </c>
      <c r="W556" s="379">
        <v>86.25</v>
      </c>
    </row>
    <row r="557" spans="1:23" ht="15" thickBot="1" x14ac:dyDescent="0.4">
      <c r="A557" s="157" t="s">
        <v>292</v>
      </c>
      <c r="B557" s="411" t="s">
        <v>256</v>
      </c>
      <c r="C557" s="316">
        <v>87590</v>
      </c>
      <c r="D557" s="459">
        <v>306</v>
      </c>
      <c r="E557" s="394">
        <v>115</v>
      </c>
      <c r="F557" s="485">
        <f t="shared" si="8"/>
        <v>57.5</v>
      </c>
      <c r="G557" s="469" t="s">
        <v>25</v>
      </c>
      <c r="H557" s="469" t="s">
        <v>25</v>
      </c>
      <c r="I557" s="469" t="s">
        <v>25</v>
      </c>
      <c r="J557" s="469" t="s">
        <v>25</v>
      </c>
      <c r="K557" s="469" t="s">
        <v>25</v>
      </c>
      <c r="L557" s="469">
        <v>73.254999999999995</v>
      </c>
      <c r="M557" s="469">
        <v>62.215000000000003</v>
      </c>
      <c r="N557" s="469" t="s">
        <v>25</v>
      </c>
      <c r="O557" s="469" t="s">
        <v>25</v>
      </c>
      <c r="P557" s="469" t="s">
        <v>25</v>
      </c>
      <c r="Q557" s="469" t="s">
        <v>25</v>
      </c>
      <c r="R557" s="382">
        <v>86.25</v>
      </c>
      <c r="S557" s="382">
        <v>86.25</v>
      </c>
      <c r="T557" s="469" t="s">
        <v>25</v>
      </c>
      <c r="U557" s="382">
        <v>46</v>
      </c>
      <c r="V557" s="379">
        <v>46</v>
      </c>
      <c r="W557" s="379">
        <v>86.25</v>
      </c>
    </row>
    <row r="558" spans="1:23" ht="15" thickBot="1" x14ac:dyDescent="0.4">
      <c r="A558" s="157" t="s">
        <v>293</v>
      </c>
      <c r="B558" s="411" t="s">
        <v>256</v>
      </c>
      <c r="C558" s="316">
        <v>88302</v>
      </c>
      <c r="D558" s="459">
        <v>312</v>
      </c>
      <c r="E558" s="394">
        <v>353</v>
      </c>
      <c r="F558" s="485">
        <f t="shared" si="8"/>
        <v>176.5</v>
      </c>
      <c r="G558" s="469" t="s">
        <v>25</v>
      </c>
      <c r="H558" s="469" t="s">
        <v>25</v>
      </c>
      <c r="I558" s="469" t="s">
        <v>25</v>
      </c>
      <c r="J558" s="469" t="s">
        <v>25</v>
      </c>
      <c r="K558" s="469" t="s">
        <v>25</v>
      </c>
      <c r="L558" s="469">
        <v>224.86099999999999</v>
      </c>
      <c r="M558" s="469">
        <v>190.97300000000001</v>
      </c>
      <c r="N558" s="469" t="s">
        <v>25</v>
      </c>
      <c r="O558" s="469" t="s">
        <v>25</v>
      </c>
      <c r="P558" s="469" t="s">
        <v>25</v>
      </c>
      <c r="Q558" s="469" t="s">
        <v>25</v>
      </c>
      <c r="R558" s="382">
        <v>264.75</v>
      </c>
      <c r="S558" s="382">
        <v>264.75</v>
      </c>
      <c r="T558" s="469" t="s">
        <v>25</v>
      </c>
      <c r="U558" s="382">
        <v>141.20000000000002</v>
      </c>
      <c r="V558" s="379">
        <v>141.20000000000002</v>
      </c>
      <c r="W558" s="379">
        <v>264.75</v>
      </c>
    </row>
    <row r="559" spans="1:23" ht="15" thickBot="1" x14ac:dyDescent="0.4">
      <c r="A559" s="157" t="s">
        <v>294</v>
      </c>
      <c r="B559" s="411" t="s">
        <v>256</v>
      </c>
      <c r="C559" s="316">
        <v>88304</v>
      </c>
      <c r="D559" s="459">
        <v>310</v>
      </c>
      <c r="E559" s="394">
        <v>651</v>
      </c>
      <c r="F559" s="485">
        <f t="shared" si="8"/>
        <v>325.5</v>
      </c>
      <c r="G559" s="469" t="s">
        <v>25</v>
      </c>
      <c r="H559" s="469" t="s">
        <v>25</v>
      </c>
      <c r="I559" s="469" t="s">
        <v>25</v>
      </c>
      <c r="J559" s="469" t="s">
        <v>25</v>
      </c>
      <c r="K559" s="469" t="s">
        <v>25</v>
      </c>
      <c r="L559" s="469">
        <v>414.68700000000001</v>
      </c>
      <c r="M559" s="469">
        <v>352.19100000000003</v>
      </c>
      <c r="N559" s="469" t="s">
        <v>25</v>
      </c>
      <c r="O559" s="469" t="s">
        <v>25</v>
      </c>
      <c r="P559" s="469" t="s">
        <v>25</v>
      </c>
      <c r="Q559" s="469" t="s">
        <v>25</v>
      </c>
      <c r="R559" s="382">
        <v>488.25</v>
      </c>
      <c r="S559" s="382">
        <v>488.25</v>
      </c>
      <c r="T559" s="469" t="s">
        <v>25</v>
      </c>
      <c r="U559" s="382">
        <v>260.40000000000003</v>
      </c>
      <c r="V559" s="379">
        <v>260.40000000000003</v>
      </c>
      <c r="W559" s="379">
        <v>488.25</v>
      </c>
    </row>
    <row r="560" spans="1:23" ht="15" thickBot="1" x14ac:dyDescent="0.4">
      <c r="A560" s="157" t="s">
        <v>295</v>
      </c>
      <c r="B560" s="411" t="s">
        <v>256</v>
      </c>
      <c r="C560" s="316">
        <v>88305</v>
      </c>
      <c r="D560" s="459">
        <v>312</v>
      </c>
      <c r="E560" s="394">
        <v>799</v>
      </c>
      <c r="F560" s="485">
        <f t="shared" si="8"/>
        <v>399.5</v>
      </c>
      <c r="G560" s="469" t="s">
        <v>25</v>
      </c>
      <c r="H560" s="469" t="s">
        <v>25</v>
      </c>
      <c r="I560" s="469" t="s">
        <v>25</v>
      </c>
      <c r="J560" s="469" t="s">
        <v>25</v>
      </c>
      <c r="K560" s="469" t="s">
        <v>25</v>
      </c>
      <c r="L560" s="469">
        <v>508.96300000000002</v>
      </c>
      <c r="M560" s="469">
        <v>432.25900000000001</v>
      </c>
      <c r="N560" s="469" t="s">
        <v>25</v>
      </c>
      <c r="O560" s="469" t="s">
        <v>25</v>
      </c>
      <c r="P560" s="469" t="s">
        <v>25</v>
      </c>
      <c r="Q560" s="469" t="s">
        <v>25</v>
      </c>
      <c r="R560" s="382">
        <v>599.25</v>
      </c>
      <c r="S560" s="382">
        <v>599.25</v>
      </c>
      <c r="T560" s="469" t="s">
        <v>25</v>
      </c>
      <c r="U560" s="382">
        <v>319.60000000000002</v>
      </c>
      <c r="V560" s="379">
        <v>319.60000000000002</v>
      </c>
      <c r="W560" s="379">
        <v>599.25</v>
      </c>
    </row>
    <row r="561" spans="1:23" ht="72.650000000000006" customHeight="1" thickBot="1" x14ac:dyDescent="0.4">
      <c r="A561" s="564" t="s">
        <v>296</v>
      </c>
      <c r="B561" s="411" t="s">
        <v>297</v>
      </c>
      <c r="C561" s="316">
        <v>90471</v>
      </c>
      <c r="D561" s="459">
        <v>960</v>
      </c>
      <c r="E561" s="666">
        <v>261.77</v>
      </c>
      <c r="F561" s="485">
        <f t="shared" si="8"/>
        <v>130.88499999999999</v>
      </c>
      <c r="G561" s="469" t="s">
        <v>25</v>
      </c>
      <c r="H561" s="469" t="s">
        <v>25</v>
      </c>
      <c r="I561" s="469" t="s">
        <v>25</v>
      </c>
      <c r="J561" s="469" t="s">
        <v>25</v>
      </c>
      <c r="K561" s="469" t="s">
        <v>25</v>
      </c>
      <c r="L561" s="469" t="s">
        <v>25</v>
      </c>
      <c r="M561" s="469" t="s">
        <v>25</v>
      </c>
      <c r="N561" s="469" t="s">
        <v>25</v>
      </c>
      <c r="O561" s="469" t="s">
        <v>25</v>
      </c>
      <c r="P561" s="469" t="s">
        <v>25</v>
      </c>
      <c r="Q561" s="469" t="s">
        <v>25</v>
      </c>
      <c r="R561" s="382">
        <v>191.25</v>
      </c>
      <c r="S561" s="469" t="s">
        <v>25</v>
      </c>
      <c r="T561" s="469" t="s">
        <v>25</v>
      </c>
      <c r="U561" s="469" t="s">
        <v>25</v>
      </c>
      <c r="V561" s="379">
        <v>191.25</v>
      </c>
      <c r="W561" s="379">
        <v>191.25</v>
      </c>
    </row>
    <row r="562" spans="1:23" ht="15" thickBot="1" x14ac:dyDescent="0.4">
      <c r="A562" s="560"/>
      <c r="B562" s="439" t="s">
        <v>26</v>
      </c>
      <c r="C562" s="389">
        <v>90471</v>
      </c>
      <c r="D562" s="454">
        <v>771</v>
      </c>
      <c r="E562" s="666">
        <f>VLOOKUP(C562,'[1]2024 HB Fee Schedule'!$B:$F,5,FALSE)</f>
        <v>261.77449999999999</v>
      </c>
      <c r="F562" s="485">
        <f t="shared" si="8"/>
        <v>130.88724999999999</v>
      </c>
      <c r="G562" s="469" t="s">
        <v>25</v>
      </c>
      <c r="H562" s="469" t="s">
        <v>25</v>
      </c>
      <c r="I562" s="469" t="s">
        <v>25</v>
      </c>
      <c r="J562" s="469" t="s">
        <v>25</v>
      </c>
      <c r="K562" s="469" t="s">
        <v>25</v>
      </c>
      <c r="L562" s="469" t="s">
        <v>25</v>
      </c>
      <c r="M562" s="469" t="s">
        <v>25</v>
      </c>
      <c r="N562" s="469" t="s">
        <v>25</v>
      </c>
      <c r="O562" s="469" t="s">
        <v>25</v>
      </c>
      <c r="P562" s="469" t="s">
        <v>25</v>
      </c>
      <c r="Q562" s="469" t="s">
        <v>25</v>
      </c>
      <c r="R562" s="382">
        <v>191.25</v>
      </c>
      <c r="S562" s="382">
        <v>191.25</v>
      </c>
      <c r="T562" s="469" t="s">
        <v>25</v>
      </c>
      <c r="U562" s="382">
        <v>102</v>
      </c>
      <c r="V562" s="379">
        <v>102</v>
      </c>
      <c r="W562" s="379">
        <v>191.25</v>
      </c>
    </row>
    <row r="563" spans="1:23" ht="15" customHeight="1" thickBot="1" x14ac:dyDescent="0.4">
      <c r="A563" s="557" t="s">
        <v>298</v>
      </c>
      <c r="B563" s="437" t="s">
        <v>297</v>
      </c>
      <c r="C563" s="408">
        <v>92507</v>
      </c>
      <c r="D563" s="652">
        <v>960</v>
      </c>
      <c r="E563" s="666">
        <v>276.14999999999998</v>
      </c>
      <c r="F563" s="485">
        <f t="shared" si="8"/>
        <v>138.07499999999999</v>
      </c>
      <c r="G563" s="469" t="s">
        <v>25</v>
      </c>
      <c r="H563" s="469" t="s">
        <v>25</v>
      </c>
      <c r="I563" s="469" t="s">
        <v>25</v>
      </c>
      <c r="J563" s="469" t="s">
        <v>25</v>
      </c>
      <c r="K563" s="469" t="s">
        <v>25</v>
      </c>
      <c r="L563" s="469" t="s">
        <v>25</v>
      </c>
      <c r="M563" s="469" t="s">
        <v>25</v>
      </c>
      <c r="N563" s="469" t="s">
        <v>25</v>
      </c>
      <c r="O563" s="469" t="s">
        <v>25</v>
      </c>
      <c r="P563" s="469" t="s">
        <v>25</v>
      </c>
      <c r="Q563" s="469" t="s">
        <v>25</v>
      </c>
      <c r="R563" s="382">
        <v>223.065</v>
      </c>
      <c r="S563" s="469" t="s">
        <v>25</v>
      </c>
      <c r="T563" s="469" t="s">
        <v>25</v>
      </c>
      <c r="U563" s="469" t="s">
        <v>25</v>
      </c>
      <c r="V563" s="379">
        <v>223.065</v>
      </c>
      <c r="W563" s="379">
        <v>223.065</v>
      </c>
    </row>
    <row r="564" spans="1:23" ht="15" thickBot="1" x14ac:dyDescent="0.4">
      <c r="A564" s="558"/>
      <c r="B564" s="441" t="s">
        <v>26</v>
      </c>
      <c r="C564" s="319">
        <v>92507</v>
      </c>
      <c r="D564" s="452">
        <v>440</v>
      </c>
      <c r="E564" s="666">
        <f>VLOOKUP(C564,'[1]2024 HB Fee Schedule'!$B:$F,5,FALSE)</f>
        <v>583.71130000000005</v>
      </c>
      <c r="F564" s="485">
        <f t="shared" si="8"/>
        <v>291.85565000000003</v>
      </c>
      <c r="G564" s="469" t="s">
        <v>25</v>
      </c>
      <c r="H564" s="469" t="s">
        <v>25</v>
      </c>
      <c r="I564" s="469" t="s">
        <v>25</v>
      </c>
      <c r="J564" s="469" t="s">
        <v>25</v>
      </c>
      <c r="K564" s="469" t="s">
        <v>25</v>
      </c>
      <c r="L564" s="469">
        <v>333.78800000000001</v>
      </c>
      <c r="M564" s="469">
        <v>283.48400000000004</v>
      </c>
      <c r="N564" s="469" t="s">
        <v>25</v>
      </c>
      <c r="O564" s="469" t="s">
        <v>25</v>
      </c>
      <c r="P564" s="469" t="s">
        <v>25</v>
      </c>
      <c r="Q564" s="469" t="s">
        <v>25</v>
      </c>
      <c r="R564" s="382">
        <v>393</v>
      </c>
      <c r="S564" s="382">
        <v>393</v>
      </c>
      <c r="T564" s="469" t="s">
        <v>25</v>
      </c>
      <c r="U564" s="382">
        <v>209.60000000000002</v>
      </c>
      <c r="V564" s="379">
        <v>209.60000000000002</v>
      </c>
      <c r="W564" s="379">
        <v>393</v>
      </c>
    </row>
    <row r="565" spans="1:23" ht="15" thickBot="1" x14ac:dyDescent="0.4">
      <c r="A565" s="546" t="s">
        <v>299</v>
      </c>
      <c r="B565" s="422" t="s">
        <v>26</v>
      </c>
      <c r="C565" s="440">
        <v>92610</v>
      </c>
      <c r="D565" s="658">
        <v>444</v>
      </c>
      <c r="E565" s="666">
        <f>VLOOKUP(C565,'[1]2024 HB Fee Schedule'!$B:$F,5,FALSE)</f>
        <v>949.08320000000003</v>
      </c>
      <c r="F565" s="485">
        <f t="shared" si="8"/>
        <v>474.54160000000002</v>
      </c>
      <c r="G565" s="469" t="s">
        <v>25</v>
      </c>
      <c r="H565" s="469" t="s">
        <v>25</v>
      </c>
      <c r="I565" s="469" t="s">
        <v>25</v>
      </c>
      <c r="J565" s="469" t="s">
        <v>25</v>
      </c>
      <c r="K565" s="469" t="s">
        <v>25</v>
      </c>
      <c r="L565" s="469">
        <v>197.44451999999998</v>
      </c>
      <c r="M565" s="469">
        <v>167.68835999999999</v>
      </c>
      <c r="N565" s="469" t="s">
        <v>25</v>
      </c>
      <c r="O565" s="469" t="s">
        <v>25</v>
      </c>
      <c r="P565" s="469" t="s">
        <v>25</v>
      </c>
      <c r="Q565" s="469" t="s">
        <v>25</v>
      </c>
      <c r="R565" s="382">
        <v>232.46999999999997</v>
      </c>
      <c r="S565" s="382">
        <v>232.46999999999997</v>
      </c>
      <c r="T565" s="469" t="s">
        <v>25</v>
      </c>
      <c r="U565" s="382">
        <v>123.98399999999999</v>
      </c>
      <c r="V565" s="379">
        <v>123.98399999999999</v>
      </c>
      <c r="W565" s="379">
        <v>232.46999999999997</v>
      </c>
    </row>
    <row r="566" spans="1:23" ht="29.5" thickBot="1" x14ac:dyDescent="0.4">
      <c r="A566" s="547" t="s">
        <v>300</v>
      </c>
      <c r="B566" s="442" t="s">
        <v>26</v>
      </c>
      <c r="C566" s="443">
        <v>93005</v>
      </c>
      <c r="D566" s="659">
        <v>730</v>
      </c>
      <c r="E566" s="666">
        <f>VLOOKUP(C566,'[1]2024 HB Fee Schedule'!$B:$F,5,FALSE)</f>
        <v>648.3128999999999</v>
      </c>
      <c r="F566" s="485">
        <f t="shared" si="8"/>
        <v>324.15644999999995</v>
      </c>
      <c r="G566" s="469" t="s">
        <v>25</v>
      </c>
      <c r="H566" s="469" t="s">
        <v>25</v>
      </c>
      <c r="I566" s="469" t="s">
        <v>25</v>
      </c>
      <c r="J566" s="469" t="s">
        <v>25</v>
      </c>
      <c r="K566" s="469" t="s">
        <v>25</v>
      </c>
      <c r="L566" s="469">
        <v>21.26943</v>
      </c>
      <c r="M566" s="469">
        <v>18.06399</v>
      </c>
      <c r="N566" s="469" t="s">
        <v>25</v>
      </c>
      <c r="O566" s="469" t="s">
        <v>25</v>
      </c>
      <c r="P566" s="469" t="s">
        <v>25</v>
      </c>
      <c r="Q566" s="469" t="s">
        <v>25</v>
      </c>
      <c r="R566" s="382">
        <v>25.0425</v>
      </c>
      <c r="S566" s="382">
        <v>25.0425</v>
      </c>
      <c r="T566" s="469" t="s">
        <v>25</v>
      </c>
      <c r="U566" s="382">
        <v>13.356000000000002</v>
      </c>
      <c r="V566" s="379">
        <v>13.356000000000002</v>
      </c>
      <c r="W566" s="379">
        <v>25.0425</v>
      </c>
    </row>
    <row r="567" spans="1:23" ht="44" thickBot="1" x14ac:dyDescent="0.4">
      <c r="A567" s="546" t="s">
        <v>301</v>
      </c>
      <c r="B567" s="422" t="s">
        <v>26</v>
      </c>
      <c r="C567" s="440">
        <v>93017</v>
      </c>
      <c r="D567" s="658">
        <v>482</v>
      </c>
      <c r="E567" s="666">
        <f>VLOOKUP(C567,'[1]2024 HB Fee Schedule'!$B:$F,5,FALSE)</f>
        <v>2661.2109999999998</v>
      </c>
      <c r="F567" s="485">
        <f t="shared" si="8"/>
        <v>1330.6054999999999</v>
      </c>
      <c r="G567" s="469" t="s">
        <v>25</v>
      </c>
      <c r="H567" s="469" t="s">
        <v>25</v>
      </c>
      <c r="I567" s="469" t="s">
        <v>25</v>
      </c>
      <c r="J567" s="469" t="s">
        <v>25</v>
      </c>
      <c r="K567" s="469" t="s">
        <v>25</v>
      </c>
      <c r="L567" s="469">
        <v>86.988720000000001</v>
      </c>
      <c r="M567" s="469">
        <v>73.878960000000006</v>
      </c>
      <c r="N567" s="469" t="s">
        <v>25</v>
      </c>
      <c r="O567" s="469" t="s">
        <v>25</v>
      </c>
      <c r="P567" s="469" t="s">
        <v>25</v>
      </c>
      <c r="Q567" s="469" t="s">
        <v>25</v>
      </c>
      <c r="R567" s="382">
        <v>102.42</v>
      </c>
      <c r="S567" s="469" t="s">
        <v>25</v>
      </c>
      <c r="T567" s="469" t="s">
        <v>25</v>
      </c>
      <c r="U567" s="382">
        <v>54.624000000000002</v>
      </c>
      <c r="V567" s="379">
        <v>54.624000000000002</v>
      </c>
      <c r="W567" s="379">
        <v>102.42</v>
      </c>
    </row>
    <row r="568" spans="1:23" ht="44" thickBot="1" x14ac:dyDescent="0.4">
      <c r="A568" s="547" t="s">
        <v>302</v>
      </c>
      <c r="B568" s="442" t="s">
        <v>26</v>
      </c>
      <c r="C568" s="443">
        <v>93225</v>
      </c>
      <c r="D568" s="659">
        <v>731</v>
      </c>
      <c r="E568" s="666">
        <f>VLOOKUP(C568,'[1]2024 HB Fee Schedule'!$B:$F,5,FALSE)</f>
        <v>939.05100000000004</v>
      </c>
      <c r="F568" s="485">
        <f t="shared" si="8"/>
        <v>469.52550000000002</v>
      </c>
      <c r="G568" s="469" t="s">
        <v>25</v>
      </c>
      <c r="H568" s="469" t="s">
        <v>25</v>
      </c>
      <c r="I568" s="469" t="s">
        <v>25</v>
      </c>
      <c r="J568" s="469" t="s">
        <v>25</v>
      </c>
      <c r="K568" s="469" t="s">
        <v>25</v>
      </c>
      <c r="L568" s="469">
        <v>65.986829999999998</v>
      </c>
      <c r="M568" s="469">
        <v>56.042190000000005</v>
      </c>
      <c r="N568" s="469" t="s">
        <v>25</v>
      </c>
      <c r="O568" s="469" t="s">
        <v>25</v>
      </c>
      <c r="P568" s="469" t="s">
        <v>25</v>
      </c>
      <c r="Q568" s="469" t="s">
        <v>25</v>
      </c>
      <c r="R568" s="382">
        <v>77.692499999999995</v>
      </c>
      <c r="S568" s="382">
        <v>77.692499999999995</v>
      </c>
      <c r="T568" s="469" t="s">
        <v>25</v>
      </c>
      <c r="U568" s="382">
        <v>41.436000000000007</v>
      </c>
      <c r="V568" s="379">
        <v>41.436000000000007</v>
      </c>
      <c r="W568" s="379">
        <v>77.692499999999995</v>
      </c>
    </row>
    <row r="569" spans="1:23" ht="29.15" customHeight="1" thickBot="1" x14ac:dyDescent="0.4">
      <c r="A569" s="549" t="s">
        <v>303</v>
      </c>
      <c r="B569" s="428" t="s">
        <v>304</v>
      </c>
      <c r="C569" s="436">
        <v>93226</v>
      </c>
      <c r="D569" s="458">
        <v>960</v>
      </c>
      <c r="E569" s="666">
        <v>149.91</v>
      </c>
      <c r="F569" s="485">
        <f t="shared" si="8"/>
        <v>74.954999999999998</v>
      </c>
      <c r="G569" s="469" t="s">
        <v>25</v>
      </c>
      <c r="H569" s="469" t="s">
        <v>25</v>
      </c>
      <c r="I569" s="469" t="s">
        <v>25</v>
      </c>
      <c r="J569" s="469" t="s">
        <v>25</v>
      </c>
      <c r="K569" s="469" t="s">
        <v>25</v>
      </c>
      <c r="L569" s="469" t="s">
        <v>25</v>
      </c>
      <c r="M569" s="469" t="s">
        <v>25</v>
      </c>
      <c r="N569" s="469" t="s">
        <v>25</v>
      </c>
      <c r="O569" s="469" t="s">
        <v>25</v>
      </c>
      <c r="P569" s="469" t="s">
        <v>25</v>
      </c>
      <c r="Q569" s="469" t="s">
        <v>25</v>
      </c>
      <c r="R569" s="382">
        <v>109.935</v>
      </c>
      <c r="S569" s="469" t="s">
        <v>25</v>
      </c>
      <c r="T569" s="469" t="s">
        <v>25</v>
      </c>
      <c r="U569" s="469" t="s">
        <v>25</v>
      </c>
      <c r="V569" s="379">
        <v>109.935</v>
      </c>
      <c r="W569" s="379">
        <v>109.935</v>
      </c>
    </row>
    <row r="570" spans="1:23" ht="15" thickBot="1" x14ac:dyDescent="0.4">
      <c r="A570" s="549"/>
      <c r="B570" s="439" t="s">
        <v>26</v>
      </c>
      <c r="C570" s="389">
        <v>93226</v>
      </c>
      <c r="D570" s="454">
        <v>731</v>
      </c>
      <c r="E570" s="666">
        <f>VLOOKUP(C570,'[1]2024 HB Fee Schedule'!$B:$F,5,FALSE)</f>
        <v>705.1277</v>
      </c>
      <c r="F570" s="485">
        <f t="shared" si="8"/>
        <v>352.56385</v>
      </c>
      <c r="G570" s="469" t="s">
        <v>25</v>
      </c>
      <c r="H570" s="469" t="s">
        <v>25</v>
      </c>
      <c r="I570" s="469" t="s">
        <v>25</v>
      </c>
      <c r="J570" s="469" t="s">
        <v>25</v>
      </c>
      <c r="K570" s="469" t="s">
        <v>25</v>
      </c>
      <c r="L570" s="469">
        <v>403.221</v>
      </c>
      <c r="M570" s="469">
        <v>342.45300000000003</v>
      </c>
      <c r="N570" s="469" t="s">
        <v>25</v>
      </c>
      <c r="O570" s="469" t="s">
        <v>25</v>
      </c>
      <c r="P570" s="469" t="s">
        <v>25</v>
      </c>
      <c r="Q570" s="469" t="s">
        <v>25</v>
      </c>
      <c r="R570" s="382">
        <v>474.75</v>
      </c>
      <c r="S570" s="382">
        <v>474.75</v>
      </c>
      <c r="T570" s="469" t="s">
        <v>25</v>
      </c>
      <c r="U570" s="382">
        <v>253.20000000000002</v>
      </c>
      <c r="V570" s="379">
        <v>253.20000000000002</v>
      </c>
      <c r="W570" s="379">
        <v>474.75</v>
      </c>
    </row>
    <row r="571" spans="1:23" ht="43.4" customHeight="1" thickBot="1" x14ac:dyDescent="0.4">
      <c r="A571" s="550" t="s">
        <v>305</v>
      </c>
      <c r="B571" s="437" t="s">
        <v>304</v>
      </c>
      <c r="C571" s="408">
        <v>93306</v>
      </c>
      <c r="D571" s="652">
        <v>483</v>
      </c>
      <c r="E571" s="666">
        <v>767.7</v>
      </c>
      <c r="F571" s="485">
        <f t="shared" si="8"/>
        <v>383.85</v>
      </c>
      <c r="G571" s="469" t="s">
        <v>25</v>
      </c>
      <c r="H571" s="469" t="s">
        <v>25</v>
      </c>
      <c r="I571" s="469" t="s">
        <v>25</v>
      </c>
      <c r="J571" s="469" t="s">
        <v>25</v>
      </c>
      <c r="K571" s="469" t="s">
        <v>25</v>
      </c>
      <c r="L571" s="469">
        <v>502.74588</v>
      </c>
      <c r="M571" s="469">
        <v>426.97884000000005</v>
      </c>
      <c r="N571" s="469" t="s">
        <v>25</v>
      </c>
      <c r="O571" s="469" t="s">
        <v>25</v>
      </c>
      <c r="P571" s="469" t="s">
        <v>25</v>
      </c>
      <c r="Q571" s="469" t="s">
        <v>25</v>
      </c>
      <c r="R571" s="382">
        <v>591.93000000000006</v>
      </c>
      <c r="S571" s="469" t="s">
        <v>25</v>
      </c>
      <c r="T571" s="469" t="s">
        <v>25</v>
      </c>
      <c r="U571" s="382">
        <v>315.69600000000003</v>
      </c>
      <c r="V571" s="379">
        <v>315.69600000000003</v>
      </c>
      <c r="W571" s="379">
        <v>591.93000000000006</v>
      </c>
    </row>
    <row r="572" spans="1:23" ht="15" thickBot="1" x14ac:dyDescent="0.4">
      <c r="A572" s="551"/>
      <c r="B572" s="441" t="s">
        <v>26</v>
      </c>
      <c r="C572" s="319">
        <v>93306</v>
      </c>
      <c r="D572" s="452">
        <v>483</v>
      </c>
      <c r="E572" s="666">
        <f>VLOOKUP(C572,'[1]2024 HB Fee Schedule'!$B:$F,5,FALSE)</f>
        <v>6568.9382999999998</v>
      </c>
      <c r="F572" s="485">
        <f t="shared" si="8"/>
        <v>3284.4691499999999</v>
      </c>
      <c r="G572" s="469" t="s">
        <v>25</v>
      </c>
      <c r="H572" s="469" t="s">
        <v>25</v>
      </c>
      <c r="I572" s="469" t="s">
        <v>25</v>
      </c>
      <c r="J572" s="469" t="s">
        <v>25</v>
      </c>
      <c r="K572" s="469" t="s">
        <v>25</v>
      </c>
      <c r="L572" s="469">
        <v>3756.3890000000001</v>
      </c>
      <c r="M572" s="469">
        <v>3190.277</v>
      </c>
      <c r="N572" s="469" t="s">
        <v>25</v>
      </c>
      <c r="O572" s="469" t="s">
        <v>25</v>
      </c>
      <c r="P572" s="469" t="s">
        <v>25</v>
      </c>
      <c r="Q572" s="469" t="s">
        <v>25</v>
      </c>
      <c r="R572" s="382">
        <v>4422.75</v>
      </c>
      <c r="S572" s="469" t="s">
        <v>25</v>
      </c>
      <c r="T572" s="469" t="s">
        <v>25</v>
      </c>
      <c r="U572" s="382">
        <v>2358.8000000000002</v>
      </c>
      <c r="V572" s="379">
        <v>2358.8000000000002</v>
      </c>
      <c r="W572" s="379">
        <v>4422.75</v>
      </c>
    </row>
    <row r="573" spans="1:23" ht="29.15" customHeight="1" thickBot="1" x14ac:dyDescent="0.4">
      <c r="A573" s="549" t="s">
        <v>306</v>
      </c>
      <c r="B573" s="428" t="s">
        <v>304</v>
      </c>
      <c r="C573" s="436">
        <v>93308</v>
      </c>
      <c r="D573" s="458">
        <v>483</v>
      </c>
      <c r="E573" s="666">
        <v>391.2</v>
      </c>
      <c r="F573" s="485">
        <f t="shared" si="8"/>
        <v>195.6</v>
      </c>
      <c r="G573" s="469" t="s">
        <v>25</v>
      </c>
      <c r="H573" s="469" t="s">
        <v>25</v>
      </c>
      <c r="I573" s="469" t="s">
        <v>25</v>
      </c>
      <c r="J573" s="469" t="s">
        <v>25</v>
      </c>
      <c r="K573" s="469" t="s">
        <v>25</v>
      </c>
      <c r="L573" s="469">
        <v>252.88900000000001</v>
      </c>
      <c r="M573" s="469">
        <v>214.77700000000002</v>
      </c>
      <c r="N573" s="469" t="s">
        <v>25</v>
      </c>
      <c r="O573" s="469" t="s">
        <v>25</v>
      </c>
      <c r="P573" s="469" t="s">
        <v>25</v>
      </c>
      <c r="Q573" s="469" t="s">
        <v>25</v>
      </c>
      <c r="R573" s="382">
        <v>297.75</v>
      </c>
      <c r="S573" s="469" t="s">
        <v>25</v>
      </c>
      <c r="T573" s="469" t="s">
        <v>25</v>
      </c>
      <c r="U573" s="382">
        <v>158.80000000000001</v>
      </c>
      <c r="V573" s="379">
        <v>158.80000000000001</v>
      </c>
      <c r="W573" s="379">
        <v>297.75</v>
      </c>
    </row>
    <row r="574" spans="1:23" ht="15" thickBot="1" x14ac:dyDescent="0.4">
      <c r="A574" s="549"/>
      <c r="B574" s="439" t="s">
        <v>26</v>
      </c>
      <c r="C574" s="389">
        <v>93308</v>
      </c>
      <c r="D574" s="454">
        <v>483</v>
      </c>
      <c r="E574" s="666">
        <f>VLOOKUP(C574,'[1]2024 HB Fee Schedule'!$B:$F,5,FALSE)</f>
        <v>2773.7282</v>
      </c>
      <c r="F574" s="485">
        <f t="shared" si="8"/>
        <v>1386.8641</v>
      </c>
      <c r="G574" s="469" t="s">
        <v>25</v>
      </c>
      <c r="H574" s="469" t="s">
        <v>25</v>
      </c>
      <c r="I574" s="469" t="s">
        <v>25</v>
      </c>
      <c r="J574" s="469" t="s">
        <v>25</v>
      </c>
      <c r="K574" s="469" t="s">
        <v>25</v>
      </c>
      <c r="L574" s="469">
        <v>1586.13</v>
      </c>
      <c r="M574" s="469">
        <v>1347.0900000000001</v>
      </c>
      <c r="N574" s="469" t="s">
        <v>25</v>
      </c>
      <c r="O574" s="469" t="s">
        <v>25</v>
      </c>
      <c r="P574" s="469" t="s">
        <v>25</v>
      </c>
      <c r="Q574" s="469" t="s">
        <v>25</v>
      </c>
      <c r="R574" s="382">
        <v>1867.5</v>
      </c>
      <c r="S574" s="469" t="s">
        <v>25</v>
      </c>
      <c r="T574" s="469" t="s">
        <v>25</v>
      </c>
      <c r="U574" s="382">
        <v>996</v>
      </c>
      <c r="V574" s="379">
        <v>996</v>
      </c>
      <c r="W574" s="379">
        <v>1867.5</v>
      </c>
    </row>
    <row r="575" spans="1:23" ht="43.4" customHeight="1" thickBot="1" x14ac:dyDescent="0.4">
      <c r="A575" s="550" t="s">
        <v>307</v>
      </c>
      <c r="B575" s="437" t="s">
        <v>304</v>
      </c>
      <c r="C575" s="408">
        <v>93312</v>
      </c>
      <c r="D575" s="652">
        <v>483</v>
      </c>
      <c r="E575" s="666">
        <v>908.52</v>
      </c>
      <c r="F575" s="485">
        <f t="shared" si="8"/>
        <v>454.26</v>
      </c>
      <c r="G575" s="469" t="s">
        <v>25</v>
      </c>
      <c r="H575" s="469" t="s">
        <v>25</v>
      </c>
      <c r="I575" s="469" t="s">
        <v>25</v>
      </c>
      <c r="J575" s="469" t="s">
        <v>25</v>
      </c>
      <c r="K575" s="469" t="s">
        <v>25</v>
      </c>
      <c r="L575" s="469">
        <v>795.61300000000006</v>
      </c>
      <c r="M575" s="469">
        <v>675.70900000000006</v>
      </c>
      <c r="N575" s="469" t="s">
        <v>25</v>
      </c>
      <c r="O575" s="469" t="s">
        <v>25</v>
      </c>
      <c r="P575" s="469" t="s">
        <v>25</v>
      </c>
      <c r="Q575" s="469" t="s">
        <v>25</v>
      </c>
      <c r="R575" s="382">
        <v>936.75</v>
      </c>
      <c r="S575" s="469" t="s">
        <v>25</v>
      </c>
      <c r="T575" s="469" t="s">
        <v>25</v>
      </c>
      <c r="U575" s="382">
        <v>499.6</v>
      </c>
      <c r="V575" s="379">
        <v>499.6</v>
      </c>
      <c r="W575" s="379">
        <v>936.75</v>
      </c>
    </row>
    <row r="576" spans="1:23" ht="15" thickBot="1" x14ac:dyDescent="0.4">
      <c r="A576" s="551"/>
      <c r="B576" s="441" t="s">
        <v>26</v>
      </c>
      <c r="C576" s="319">
        <v>93312</v>
      </c>
      <c r="D576" s="452">
        <v>483</v>
      </c>
      <c r="E576" s="666">
        <f>VLOOKUP(C576,'[1]2024 HB Fee Schedule'!$B:$F,5,FALSE)</f>
        <v>5858.2383</v>
      </c>
      <c r="F576" s="485">
        <f t="shared" si="8"/>
        <v>2929.11915</v>
      </c>
      <c r="G576" s="469" t="s">
        <v>25</v>
      </c>
      <c r="H576" s="469" t="s">
        <v>25</v>
      </c>
      <c r="I576" s="469" t="s">
        <v>25</v>
      </c>
      <c r="J576" s="469" t="s">
        <v>25</v>
      </c>
      <c r="K576" s="469" t="s">
        <v>25</v>
      </c>
      <c r="L576" s="469">
        <v>3349.9830000000002</v>
      </c>
      <c r="M576" s="469">
        <v>2845.1190000000001</v>
      </c>
      <c r="N576" s="469" t="s">
        <v>25</v>
      </c>
      <c r="O576" s="469" t="s">
        <v>25</v>
      </c>
      <c r="P576" s="469" t="s">
        <v>25</v>
      </c>
      <c r="Q576" s="469" t="s">
        <v>25</v>
      </c>
      <c r="R576" s="382">
        <v>3944.25</v>
      </c>
      <c r="S576" s="469" t="s">
        <v>25</v>
      </c>
      <c r="T576" s="469" t="s">
        <v>25</v>
      </c>
      <c r="U576" s="382">
        <v>2103.6</v>
      </c>
      <c r="V576" s="379">
        <v>2103.6</v>
      </c>
      <c r="W576" s="379">
        <v>3944.25</v>
      </c>
    </row>
    <row r="577" spans="1:23" ht="29.15" customHeight="1" thickBot="1" x14ac:dyDescent="0.4">
      <c r="A577" s="549" t="s">
        <v>308</v>
      </c>
      <c r="B577" s="428" t="s">
        <v>304</v>
      </c>
      <c r="C577" s="436">
        <v>93325</v>
      </c>
      <c r="D577" s="458">
        <v>483</v>
      </c>
      <c r="E577" s="666">
        <v>95.7</v>
      </c>
      <c r="F577" s="485">
        <f t="shared" si="8"/>
        <v>47.85</v>
      </c>
      <c r="G577" s="469" t="s">
        <v>25</v>
      </c>
      <c r="H577" s="469" t="s">
        <v>25</v>
      </c>
      <c r="I577" s="469" t="s">
        <v>25</v>
      </c>
      <c r="J577" s="469" t="s">
        <v>25</v>
      </c>
      <c r="K577" s="469" t="s">
        <v>25</v>
      </c>
      <c r="L577" s="469">
        <v>63.578970000000005</v>
      </c>
      <c r="M577" s="469">
        <v>53.997210000000003</v>
      </c>
      <c r="N577" s="469" t="s">
        <v>25</v>
      </c>
      <c r="O577" s="469" t="s">
        <v>25</v>
      </c>
      <c r="P577" s="469" t="s">
        <v>25</v>
      </c>
      <c r="Q577" s="469" t="s">
        <v>25</v>
      </c>
      <c r="R577" s="382">
        <v>74.857500000000002</v>
      </c>
      <c r="S577" s="469" t="s">
        <v>25</v>
      </c>
      <c r="T577" s="469" t="s">
        <v>25</v>
      </c>
      <c r="U577" s="382">
        <v>39.924000000000007</v>
      </c>
      <c r="V577" s="379">
        <v>39.924000000000007</v>
      </c>
      <c r="W577" s="379">
        <v>74.857500000000002</v>
      </c>
    </row>
    <row r="578" spans="1:23" ht="15" thickBot="1" x14ac:dyDescent="0.4">
      <c r="A578" s="549"/>
      <c r="B578" s="439" t="s">
        <v>26</v>
      </c>
      <c r="C578" s="389">
        <v>93325</v>
      </c>
      <c r="D578" s="454">
        <v>483</v>
      </c>
      <c r="E578" s="666">
        <f>VLOOKUP(C578,'[1]2024 HB Fee Schedule'!$B:$F,5,FALSE)</f>
        <v>222.78900000000002</v>
      </c>
      <c r="F578" s="485">
        <f t="shared" ref="F578:F641" si="9">E578*0.5</f>
        <v>111.39450000000001</v>
      </c>
      <c r="G578" s="469" t="s">
        <v>25</v>
      </c>
      <c r="H578" s="469" t="s">
        <v>25</v>
      </c>
      <c r="I578" s="469" t="s">
        <v>25</v>
      </c>
      <c r="J578" s="469" t="s">
        <v>25</v>
      </c>
      <c r="K578" s="469" t="s">
        <v>25</v>
      </c>
      <c r="L578" s="469">
        <v>127.4</v>
      </c>
      <c r="M578" s="469">
        <v>108.2</v>
      </c>
      <c r="N578" s="469" t="s">
        <v>25</v>
      </c>
      <c r="O578" s="469" t="s">
        <v>25</v>
      </c>
      <c r="P578" s="469" t="s">
        <v>25</v>
      </c>
      <c r="Q578" s="469" t="s">
        <v>25</v>
      </c>
      <c r="R578" s="382">
        <v>150</v>
      </c>
      <c r="S578" s="469" t="s">
        <v>25</v>
      </c>
      <c r="T578" s="469" t="s">
        <v>25</v>
      </c>
      <c r="U578" s="382">
        <v>80</v>
      </c>
      <c r="V578" s="379">
        <v>80</v>
      </c>
      <c r="W578" s="379">
        <v>150</v>
      </c>
    </row>
    <row r="579" spans="1:23" ht="15" thickBot="1" x14ac:dyDescent="0.4">
      <c r="A579" s="550" t="s">
        <v>309</v>
      </c>
      <c r="B579" s="437" t="s">
        <v>304</v>
      </c>
      <c r="C579" s="408">
        <v>93880</v>
      </c>
      <c r="D579" s="652">
        <v>921</v>
      </c>
      <c r="E579" s="666">
        <v>766.32</v>
      </c>
      <c r="F579" s="485">
        <f t="shared" si="9"/>
        <v>383.16</v>
      </c>
      <c r="G579" s="469" t="s">
        <v>25</v>
      </c>
      <c r="H579" s="469" t="s">
        <v>25</v>
      </c>
      <c r="I579" s="469" t="s">
        <v>25</v>
      </c>
      <c r="J579" s="469" t="s">
        <v>25</v>
      </c>
      <c r="K579" s="469" t="s">
        <v>25</v>
      </c>
      <c r="L579" s="469">
        <v>85.899450000000002</v>
      </c>
      <c r="M579" s="469">
        <v>72.953850000000003</v>
      </c>
      <c r="N579" s="469" t="s">
        <v>25</v>
      </c>
      <c r="O579" s="469" t="s">
        <v>25</v>
      </c>
      <c r="P579" s="469" t="s">
        <v>25</v>
      </c>
      <c r="Q579" s="469" t="s">
        <v>25</v>
      </c>
      <c r="R579" s="382">
        <v>101.13749999999999</v>
      </c>
      <c r="S579" s="382">
        <v>101.13749999999999</v>
      </c>
      <c r="T579" s="469" t="s">
        <v>25</v>
      </c>
      <c r="U579" s="382">
        <v>53.94</v>
      </c>
      <c r="V579" s="379">
        <v>53.94</v>
      </c>
      <c r="W579" s="379">
        <v>101.13749999999999</v>
      </c>
    </row>
    <row r="580" spans="1:23" ht="15" thickBot="1" x14ac:dyDescent="0.4">
      <c r="A580" s="551"/>
      <c r="B580" s="441" t="s">
        <v>26</v>
      </c>
      <c r="C580" s="319">
        <v>93880</v>
      </c>
      <c r="D580" s="452">
        <v>921</v>
      </c>
      <c r="E580" s="666">
        <f>VLOOKUP(C580,'[1]2024 HB Fee Schedule'!$B:$F,5,FALSE)</f>
        <v>3590.2401</v>
      </c>
      <c r="F580" s="485">
        <f t="shared" si="9"/>
        <v>1795.12005</v>
      </c>
      <c r="G580" s="469" t="s">
        <v>25</v>
      </c>
      <c r="H580" s="469" t="s">
        <v>25</v>
      </c>
      <c r="I580" s="469" t="s">
        <v>25</v>
      </c>
      <c r="J580" s="469" t="s">
        <v>25</v>
      </c>
      <c r="K580" s="469" t="s">
        <v>25</v>
      </c>
      <c r="L580" s="469">
        <v>2116.7510000000002</v>
      </c>
      <c r="M580" s="469">
        <v>1797.7430000000002</v>
      </c>
      <c r="N580" s="469" t="s">
        <v>25</v>
      </c>
      <c r="O580" s="469" t="s">
        <v>25</v>
      </c>
      <c r="P580" s="469" t="s">
        <v>25</v>
      </c>
      <c r="Q580" s="469" t="s">
        <v>25</v>
      </c>
      <c r="R580" s="382">
        <v>2492.25</v>
      </c>
      <c r="S580" s="382">
        <v>2492.25</v>
      </c>
      <c r="T580" s="469" t="s">
        <v>25</v>
      </c>
      <c r="U580" s="382">
        <v>1329.2</v>
      </c>
      <c r="V580" s="379">
        <v>1329.2</v>
      </c>
      <c r="W580" s="379">
        <v>2492.25</v>
      </c>
    </row>
    <row r="581" spans="1:23" ht="15" thickBot="1" x14ac:dyDescent="0.4">
      <c r="A581" s="549" t="s">
        <v>310</v>
      </c>
      <c r="B581" s="428" t="s">
        <v>304</v>
      </c>
      <c r="C581" s="436">
        <v>93882</v>
      </c>
      <c r="D581" s="458">
        <v>921</v>
      </c>
      <c r="E581" s="666">
        <v>496.35</v>
      </c>
      <c r="F581" s="485">
        <f t="shared" si="9"/>
        <v>248.17500000000001</v>
      </c>
      <c r="G581" s="469" t="s">
        <v>25</v>
      </c>
      <c r="H581" s="469" t="s">
        <v>25</v>
      </c>
      <c r="I581" s="469" t="s">
        <v>25</v>
      </c>
      <c r="J581" s="469" t="s">
        <v>25</v>
      </c>
      <c r="K581" s="469" t="s">
        <v>25</v>
      </c>
      <c r="L581" s="469">
        <v>51.826320000000003</v>
      </c>
      <c r="M581" s="469">
        <v>44.01576</v>
      </c>
      <c r="N581" s="469" t="s">
        <v>25</v>
      </c>
      <c r="O581" s="469" t="s">
        <v>25</v>
      </c>
      <c r="P581" s="469" t="s">
        <v>25</v>
      </c>
      <c r="Q581" s="469" t="s">
        <v>25</v>
      </c>
      <c r="R581" s="382">
        <v>61.019999999999996</v>
      </c>
      <c r="S581" s="382">
        <v>61.019999999999996</v>
      </c>
      <c r="T581" s="469" t="s">
        <v>25</v>
      </c>
      <c r="U581" s="382">
        <v>32.544000000000004</v>
      </c>
      <c r="V581" s="379">
        <v>32.544000000000004</v>
      </c>
      <c r="W581" s="379">
        <v>61.019999999999996</v>
      </c>
    </row>
    <row r="582" spans="1:23" ht="15" thickBot="1" x14ac:dyDescent="0.4">
      <c r="A582" s="549"/>
      <c r="B582" s="439" t="s">
        <v>26</v>
      </c>
      <c r="C582" s="389">
        <v>93882</v>
      </c>
      <c r="D582" s="454">
        <v>921</v>
      </c>
      <c r="E582" s="666">
        <f>VLOOKUP(C582,'[1]2024 HB Fee Schedule'!$B:$F,5,FALSE)</f>
        <v>3796.3225000000002</v>
      </c>
      <c r="F582" s="485">
        <f t="shared" si="9"/>
        <v>1898.1612500000001</v>
      </c>
      <c r="G582" s="469" t="s">
        <v>25</v>
      </c>
      <c r="H582" s="469" t="s">
        <v>25</v>
      </c>
      <c r="I582" s="469" t="s">
        <v>25</v>
      </c>
      <c r="J582" s="469" t="s">
        <v>25</v>
      </c>
      <c r="K582" s="469" t="s">
        <v>25</v>
      </c>
      <c r="L582" s="469">
        <v>2170.8960000000002</v>
      </c>
      <c r="M582" s="469">
        <v>1843.7280000000001</v>
      </c>
      <c r="N582" s="469" t="s">
        <v>25</v>
      </c>
      <c r="O582" s="469" t="s">
        <v>25</v>
      </c>
      <c r="P582" s="469" t="s">
        <v>25</v>
      </c>
      <c r="Q582" s="469" t="s">
        <v>25</v>
      </c>
      <c r="R582" s="382">
        <v>2556</v>
      </c>
      <c r="S582" s="382">
        <v>2556</v>
      </c>
      <c r="T582" s="469" t="s">
        <v>25</v>
      </c>
      <c r="U582" s="382">
        <v>1363.2</v>
      </c>
      <c r="V582" s="379">
        <v>1363.2</v>
      </c>
      <c r="W582" s="379">
        <v>2556</v>
      </c>
    </row>
    <row r="583" spans="1:23" ht="115.4" customHeight="1" thickBot="1" x14ac:dyDescent="0.4">
      <c r="A583" s="550" t="s">
        <v>311</v>
      </c>
      <c r="B583" s="437" t="s">
        <v>304</v>
      </c>
      <c r="C583" s="408">
        <v>93922</v>
      </c>
      <c r="D583" s="652">
        <v>921</v>
      </c>
      <c r="E583" s="666">
        <v>330.57</v>
      </c>
      <c r="F583" s="485">
        <f t="shared" si="9"/>
        <v>165.285</v>
      </c>
      <c r="G583" s="469" t="s">
        <v>25</v>
      </c>
      <c r="H583" s="469" t="s">
        <v>25</v>
      </c>
      <c r="I583" s="469" t="s">
        <v>25</v>
      </c>
      <c r="J583" s="469" t="s">
        <v>25</v>
      </c>
      <c r="K583" s="469" t="s">
        <v>25</v>
      </c>
      <c r="L583" s="469">
        <v>215.86655999999999</v>
      </c>
      <c r="M583" s="469">
        <v>183.33408</v>
      </c>
      <c r="N583" s="469" t="s">
        <v>25</v>
      </c>
      <c r="O583" s="469" t="s">
        <v>25</v>
      </c>
      <c r="P583" s="469" t="s">
        <v>25</v>
      </c>
      <c r="Q583" s="469" t="s">
        <v>25</v>
      </c>
      <c r="R583" s="382">
        <v>254.16</v>
      </c>
      <c r="S583" s="382">
        <v>254.16</v>
      </c>
      <c r="T583" s="469" t="s">
        <v>25</v>
      </c>
      <c r="U583" s="382">
        <v>135.55199999999999</v>
      </c>
      <c r="V583" s="379">
        <v>135.55199999999999</v>
      </c>
      <c r="W583" s="379">
        <v>254.16</v>
      </c>
    </row>
    <row r="584" spans="1:23" ht="15" thickBot="1" x14ac:dyDescent="0.4">
      <c r="A584" s="551"/>
      <c r="B584" s="441" t="s">
        <v>26</v>
      </c>
      <c r="C584" s="319">
        <v>93922</v>
      </c>
      <c r="D584" s="452">
        <v>921</v>
      </c>
      <c r="E584" s="666">
        <f>VLOOKUP(C584,'[1]2024 HB Fee Schedule'!$B:$F,5,FALSE)</f>
        <v>3693.8375000000001</v>
      </c>
      <c r="F584" s="485">
        <f t="shared" si="9"/>
        <v>1846.91875</v>
      </c>
      <c r="G584" s="469" t="s">
        <v>25</v>
      </c>
      <c r="H584" s="469" t="s">
        <v>25</v>
      </c>
      <c r="I584" s="469" t="s">
        <v>25</v>
      </c>
      <c r="J584" s="469" t="s">
        <v>25</v>
      </c>
      <c r="K584" s="469" t="s">
        <v>25</v>
      </c>
      <c r="L584" s="469">
        <v>2112.2919999999999</v>
      </c>
      <c r="M584" s="469">
        <v>1793.9560000000001</v>
      </c>
      <c r="N584" s="469" t="s">
        <v>25</v>
      </c>
      <c r="O584" s="469" t="s">
        <v>25</v>
      </c>
      <c r="P584" s="469" t="s">
        <v>25</v>
      </c>
      <c r="Q584" s="469" t="s">
        <v>25</v>
      </c>
      <c r="R584" s="382">
        <v>2487</v>
      </c>
      <c r="S584" s="382">
        <v>2487</v>
      </c>
      <c r="T584" s="469" t="s">
        <v>25</v>
      </c>
      <c r="U584" s="382">
        <v>1326.4</v>
      </c>
      <c r="V584" s="379">
        <v>1326.4</v>
      </c>
      <c r="W584" s="379">
        <v>2487</v>
      </c>
    </row>
    <row r="585" spans="1:23" ht="29.15" customHeight="1" thickBot="1" x14ac:dyDescent="0.4">
      <c r="A585" s="549" t="s">
        <v>312</v>
      </c>
      <c r="B585" s="428" t="s">
        <v>304</v>
      </c>
      <c r="C585" s="436">
        <v>93970</v>
      </c>
      <c r="D585" s="458">
        <v>921</v>
      </c>
      <c r="E585" s="666">
        <v>759.06</v>
      </c>
      <c r="F585" s="485">
        <f t="shared" si="9"/>
        <v>379.53</v>
      </c>
      <c r="G585" s="469" t="s">
        <v>25</v>
      </c>
      <c r="H585" s="469" t="s">
        <v>25</v>
      </c>
      <c r="I585" s="469" t="s">
        <v>25</v>
      </c>
      <c r="J585" s="469" t="s">
        <v>25</v>
      </c>
      <c r="K585" s="469" t="s">
        <v>25</v>
      </c>
      <c r="L585" s="469">
        <v>73.649940000000001</v>
      </c>
      <c r="M585" s="469">
        <v>62.55042000000001</v>
      </c>
      <c r="N585" s="469" t="s">
        <v>25</v>
      </c>
      <c r="O585" s="469" t="s">
        <v>25</v>
      </c>
      <c r="P585" s="469" t="s">
        <v>25</v>
      </c>
      <c r="Q585" s="469" t="s">
        <v>25</v>
      </c>
      <c r="R585" s="382">
        <v>86.715000000000003</v>
      </c>
      <c r="S585" s="382">
        <v>86.715000000000003</v>
      </c>
      <c r="T585" s="469" t="s">
        <v>25</v>
      </c>
      <c r="U585" s="382">
        <v>46.248000000000005</v>
      </c>
      <c r="V585" s="379">
        <v>46.248000000000005</v>
      </c>
      <c r="W585" s="379">
        <v>86.715000000000003</v>
      </c>
    </row>
    <row r="586" spans="1:23" ht="15" thickBot="1" x14ac:dyDescent="0.4">
      <c r="A586" s="549"/>
      <c r="B586" s="439" t="s">
        <v>26</v>
      </c>
      <c r="C586" s="389">
        <v>93970</v>
      </c>
      <c r="D586" s="454">
        <v>921</v>
      </c>
      <c r="E586" s="666">
        <f>VLOOKUP(C586,'[1]2024 HB Fee Schedule'!$B:$F,5,FALSE)</f>
        <v>2809.3661999999999</v>
      </c>
      <c r="F586" s="485">
        <f t="shared" si="9"/>
        <v>1404.6831</v>
      </c>
      <c r="G586" s="469" t="s">
        <v>25</v>
      </c>
      <c r="H586" s="469" t="s">
        <v>25</v>
      </c>
      <c r="I586" s="469" t="s">
        <v>25</v>
      </c>
      <c r="J586" s="469" t="s">
        <v>25</v>
      </c>
      <c r="K586" s="469" t="s">
        <v>25</v>
      </c>
      <c r="L586" s="469">
        <v>1606.5140000000001</v>
      </c>
      <c r="M586" s="469">
        <v>1364.402</v>
      </c>
      <c r="N586" s="469" t="s">
        <v>25</v>
      </c>
      <c r="O586" s="469" t="s">
        <v>25</v>
      </c>
      <c r="P586" s="469" t="s">
        <v>25</v>
      </c>
      <c r="Q586" s="469" t="s">
        <v>25</v>
      </c>
      <c r="R586" s="382">
        <v>1891.5</v>
      </c>
      <c r="S586" s="382">
        <v>1891.5</v>
      </c>
      <c r="T586" s="469" t="s">
        <v>25</v>
      </c>
      <c r="U586" s="382">
        <v>1008.8000000000001</v>
      </c>
      <c r="V586" s="379">
        <v>1008.8000000000001</v>
      </c>
      <c r="W586" s="379">
        <v>1891.5</v>
      </c>
    </row>
    <row r="587" spans="1:23" ht="29.15" customHeight="1" thickBot="1" x14ac:dyDescent="0.4">
      <c r="A587" s="550" t="s">
        <v>313</v>
      </c>
      <c r="B587" s="437" t="s">
        <v>304</v>
      </c>
      <c r="C587" s="408">
        <v>93971</v>
      </c>
      <c r="D587" s="652">
        <v>921</v>
      </c>
      <c r="E587" s="666">
        <v>481.08</v>
      </c>
      <c r="F587" s="485">
        <f t="shared" si="9"/>
        <v>240.54</v>
      </c>
      <c r="G587" s="469" t="s">
        <v>25</v>
      </c>
      <c r="H587" s="469" t="s">
        <v>25</v>
      </c>
      <c r="I587" s="469" t="s">
        <v>25</v>
      </c>
      <c r="J587" s="469" t="s">
        <v>25</v>
      </c>
      <c r="K587" s="469" t="s">
        <v>25</v>
      </c>
      <c r="L587" s="469">
        <v>301.23093</v>
      </c>
      <c r="M587" s="469">
        <v>255.83349000000001</v>
      </c>
      <c r="N587" s="469" t="s">
        <v>25</v>
      </c>
      <c r="O587" s="469" t="s">
        <v>25</v>
      </c>
      <c r="P587" s="469" t="s">
        <v>25</v>
      </c>
      <c r="Q587" s="469" t="s">
        <v>25</v>
      </c>
      <c r="R587" s="382">
        <v>354.66750000000002</v>
      </c>
      <c r="S587" s="382">
        <v>354.66750000000002</v>
      </c>
      <c r="T587" s="469" t="s">
        <v>25</v>
      </c>
      <c r="U587" s="382">
        <v>189.15600000000001</v>
      </c>
      <c r="V587" s="379">
        <v>189.15600000000001</v>
      </c>
      <c r="W587" s="379">
        <v>354.66750000000002</v>
      </c>
    </row>
    <row r="588" spans="1:23" ht="15" thickBot="1" x14ac:dyDescent="0.4">
      <c r="A588" s="551"/>
      <c r="B588" s="441" t="s">
        <v>26</v>
      </c>
      <c r="C588" s="319">
        <v>93971</v>
      </c>
      <c r="D588" s="452">
        <v>921</v>
      </c>
      <c r="E588" s="666">
        <f>VLOOKUP(C588,'[1]2024 HB Fee Schedule'!$B:$F,5,FALSE)</f>
        <v>1873.6523999999999</v>
      </c>
      <c r="F588" s="485">
        <f t="shared" si="9"/>
        <v>936.82619999999997</v>
      </c>
      <c r="G588" s="469" t="s">
        <v>25</v>
      </c>
      <c r="H588" s="469" t="s">
        <v>25</v>
      </c>
      <c r="I588" s="469" t="s">
        <v>25</v>
      </c>
      <c r="J588" s="469" t="s">
        <v>25</v>
      </c>
      <c r="K588" s="469" t="s">
        <v>25</v>
      </c>
      <c r="L588" s="469">
        <v>1071.434</v>
      </c>
      <c r="M588" s="469">
        <v>909.9620000000001</v>
      </c>
      <c r="N588" s="469" t="s">
        <v>25</v>
      </c>
      <c r="O588" s="469" t="s">
        <v>25</v>
      </c>
      <c r="P588" s="469" t="s">
        <v>25</v>
      </c>
      <c r="Q588" s="469" t="s">
        <v>25</v>
      </c>
      <c r="R588" s="382">
        <v>1261.5</v>
      </c>
      <c r="S588" s="382">
        <v>1261.5</v>
      </c>
      <c r="T588" s="469" t="s">
        <v>25</v>
      </c>
      <c r="U588" s="382">
        <v>672.80000000000007</v>
      </c>
      <c r="V588" s="379">
        <v>672.80000000000007</v>
      </c>
      <c r="W588" s="379">
        <v>1261.5</v>
      </c>
    </row>
    <row r="589" spans="1:23" ht="59.15" customHeight="1" thickBot="1" x14ac:dyDescent="0.4">
      <c r="A589" s="557" t="s">
        <v>314</v>
      </c>
      <c r="B589" s="437" t="s">
        <v>304</v>
      </c>
      <c r="C589" s="408">
        <v>94010</v>
      </c>
      <c r="D589" s="652">
        <v>460</v>
      </c>
      <c r="E589" s="666">
        <v>104.81</v>
      </c>
      <c r="F589" s="485">
        <f t="shared" si="9"/>
        <v>52.405000000000001</v>
      </c>
      <c r="G589" s="469" t="s">
        <v>25</v>
      </c>
      <c r="H589" s="469" t="s">
        <v>25</v>
      </c>
      <c r="I589" s="469" t="s">
        <v>25</v>
      </c>
      <c r="J589" s="469" t="s">
        <v>25</v>
      </c>
      <c r="K589" s="469" t="s">
        <v>25</v>
      </c>
      <c r="L589" s="469">
        <v>166.25700000000001</v>
      </c>
      <c r="M589" s="469">
        <v>141.20100000000002</v>
      </c>
      <c r="N589" s="469" t="s">
        <v>25</v>
      </c>
      <c r="O589" s="469" t="s">
        <v>25</v>
      </c>
      <c r="P589" s="469" t="s">
        <v>25</v>
      </c>
      <c r="Q589" s="469" t="s">
        <v>25</v>
      </c>
      <c r="R589" s="382">
        <v>195.75</v>
      </c>
      <c r="S589" s="382">
        <v>195.75</v>
      </c>
      <c r="T589" s="469" t="s">
        <v>25</v>
      </c>
      <c r="U589" s="382">
        <v>104.4</v>
      </c>
      <c r="V589" s="379">
        <v>104.4</v>
      </c>
      <c r="W589" s="379">
        <v>195.75</v>
      </c>
    </row>
    <row r="590" spans="1:23" ht="15" thickBot="1" x14ac:dyDescent="0.4">
      <c r="A590" s="558"/>
      <c r="B590" s="441" t="s">
        <v>26</v>
      </c>
      <c r="C590" s="319">
        <v>94010</v>
      </c>
      <c r="D590" s="452">
        <v>460</v>
      </c>
      <c r="E590" s="666">
        <f>VLOOKUP(C590,'[1]2024 HB Fee Schedule'!$B:$F,5,FALSE)</f>
        <v>731.86649999999997</v>
      </c>
      <c r="F590" s="485">
        <f t="shared" si="9"/>
        <v>365.93324999999999</v>
      </c>
      <c r="G590" s="469" t="s">
        <v>25</v>
      </c>
      <c r="H590" s="469" t="s">
        <v>25</v>
      </c>
      <c r="I590" s="469" t="s">
        <v>25</v>
      </c>
      <c r="J590" s="469" t="s">
        <v>25</v>
      </c>
      <c r="K590" s="469" t="s">
        <v>25</v>
      </c>
      <c r="L590" s="469">
        <v>418.50900000000001</v>
      </c>
      <c r="M590" s="469">
        <v>355.43700000000001</v>
      </c>
      <c r="N590" s="469" t="s">
        <v>25</v>
      </c>
      <c r="O590" s="469" t="s">
        <v>25</v>
      </c>
      <c r="P590" s="469" t="s">
        <v>25</v>
      </c>
      <c r="Q590" s="469" t="s">
        <v>25</v>
      </c>
      <c r="R590" s="382">
        <v>492.75</v>
      </c>
      <c r="S590" s="382">
        <v>492.75</v>
      </c>
      <c r="T590" s="469" t="s">
        <v>25</v>
      </c>
      <c r="U590" s="382">
        <v>262.8</v>
      </c>
      <c r="V590" s="379">
        <v>262.8</v>
      </c>
      <c r="W590" s="379">
        <v>492.75</v>
      </c>
    </row>
    <row r="591" spans="1:23" ht="43.4" customHeight="1" thickBot="1" x14ac:dyDescent="0.4">
      <c r="A591" s="559" t="s">
        <v>315</v>
      </c>
      <c r="B591" s="444" t="s">
        <v>59</v>
      </c>
      <c r="C591" s="445">
        <v>96372</v>
      </c>
      <c r="D591" s="660">
        <v>260</v>
      </c>
      <c r="E591" s="666">
        <v>58.68</v>
      </c>
      <c r="F591" s="485">
        <f t="shared" si="9"/>
        <v>29.34</v>
      </c>
      <c r="G591" s="469" t="s">
        <v>25</v>
      </c>
      <c r="H591" s="469" t="s">
        <v>25</v>
      </c>
      <c r="I591" s="469" t="s">
        <v>25</v>
      </c>
      <c r="J591" s="469" t="s">
        <v>25</v>
      </c>
      <c r="K591" s="469" t="s">
        <v>25</v>
      </c>
      <c r="L591" s="469">
        <v>50.323</v>
      </c>
      <c r="M591" s="469">
        <v>42.739000000000004</v>
      </c>
      <c r="N591" s="469" t="s">
        <v>25</v>
      </c>
      <c r="O591" s="469" t="s">
        <v>25</v>
      </c>
      <c r="P591" s="469" t="s">
        <v>25</v>
      </c>
      <c r="Q591" s="469" t="s">
        <v>25</v>
      </c>
      <c r="R591" s="382">
        <v>59.25</v>
      </c>
      <c r="S591" s="469" t="s">
        <v>25</v>
      </c>
      <c r="T591" s="469" t="s">
        <v>25</v>
      </c>
      <c r="U591" s="382">
        <v>31.6</v>
      </c>
      <c r="V591" s="379">
        <v>31.6</v>
      </c>
      <c r="W591" s="379">
        <v>59.25</v>
      </c>
    </row>
    <row r="592" spans="1:23" ht="15" thickBot="1" x14ac:dyDescent="0.4">
      <c r="A592" s="560"/>
      <c r="B592" s="434" t="s">
        <v>26</v>
      </c>
      <c r="C592" s="318">
        <v>96372</v>
      </c>
      <c r="D592" s="448">
        <v>260</v>
      </c>
      <c r="E592" s="666">
        <f>VLOOKUP(C592,'[1]2024 HB Fee Schedule'!$B:$F,5,FALSE)</f>
        <v>290.0686</v>
      </c>
      <c r="F592" s="485">
        <f t="shared" si="9"/>
        <v>145.0343</v>
      </c>
      <c r="G592" s="469" t="s">
        <v>25</v>
      </c>
      <c r="H592" s="469" t="s">
        <v>25</v>
      </c>
      <c r="I592" s="469" t="s">
        <v>25</v>
      </c>
      <c r="J592" s="469" t="s">
        <v>25</v>
      </c>
      <c r="K592" s="469" t="s">
        <v>25</v>
      </c>
      <c r="L592" s="469">
        <v>165.87479999999999</v>
      </c>
      <c r="M592" s="469">
        <v>140.87639999999999</v>
      </c>
      <c r="N592" s="469" t="s">
        <v>25</v>
      </c>
      <c r="O592" s="469" t="s">
        <v>25</v>
      </c>
      <c r="P592" s="469" t="s">
        <v>25</v>
      </c>
      <c r="Q592" s="469" t="s">
        <v>25</v>
      </c>
      <c r="R592" s="382">
        <v>195.29999999999998</v>
      </c>
      <c r="S592" s="469" t="s">
        <v>25</v>
      </c>
      <c r="T592" s="469" t="s">
        <v>25</v>
      </c>
      <c r="U592" s="382">
        <v>104.16</v>
      </c>
      <c r="V592" s="379">
        <v>104.16</v>
      </c>
      <c r="W592" s="379">
        <v>195.29999999999998</v>
      </c>
    </row>
    <row r="593" spans="1:23" ht="43.4" customHeight="1" thickBot="1" x14ac:dyDescent="0.4">
      <c r="A593" s="557" t="s">
        <v>316</v>
      </c>
      <c r="B593" s="437" t="s">
        <v>304</v>
      </c>
      <c r="C593" s="586" t="s">
        <v>317</v>
      </c>
      <c r="D593" s="587"/>
      <c r="E593" s="582"/>
      <c r="F593" s="485">
        <f t="shared" si="9"/>
        <v>0</v>
      </c>
      <c r="G593" s="469" t="s">
        <v>25</v>
      </c>
      <c r="H593" s="469" t="s">
        <v>25</v>
      </c>
      <c r="I593" s="469" t="s">
        <v>25</v>
      </c>
      <c r="J593" s="469" t="s">
        <v>25</v>
      </c>
      <c r="K593" s="469" t="s">
        <v>25</v>
      </c>
      <c r="L593" s="469" t="s">
        <v>25</v>
      </c>
      <c r="M593" s="469" t="s">
        <v>25</v>
      </c>
      <c r="N593" s="469" t="s">
        <v>25</v>
      </c>
      <c r="O593" s="469" t="s">
        <v>25</v>
      </c>
      <c r="P593" s="469" t="s">
        <v>25</v>
      </c>
      <c r="Q593" s="469" t="s">
        <v>25</v>
      </c>
      <c r="R593" s="469" t="s">
        <v>25</v>
      </c>
      <c r="S593" s="469" t="s">
        <v>25</v>
      </c>
      <c r="T593" s="469" t="s">
        <v>25</v>
      </c>
      <c r="U593" s="469" t="s">
        <v>25</v>
      </c>
      <c r="V593" s="469" t="s">
        <v>25</v>
      </c>
      <c r="W593" s="469" t="s">
        <v>25</v>
      </c>
    </row>
    <row r="594" spans="1:23" ht="15" thickBot="1" x14ac:dyDescent="0.4">
      <c r="A594" s="558"/>
      <c r="B594" s="441" t="s">
        <v>26</v>
      </c>
      <c r="C594" s="446">
        <v>97110</v>
      </c>
      <c r="D594" s="438">
        <v>420</v>
      </c>
      <c r="E594" s="666">
        <f>VLOOKUP(C594,'[1]2024 HB Fee Schedule'!$B:$F,5,FALSE)</f>
        <v>313.017</v>
      </c>
      <c r="F594" s="485">
        <f t="shared" si="9"/>
        <v>156.5085</v>
      </c>
      <c r="G594" s="469" t="s">
        <v>25</v>
      </c>
      <c r="H594" s="469" t="s">
        <v>25</v>
      </c>
      <c r="I594" s="469" t="s">
        <v>25</v>
      </c>
      <c r="J594" s="469" t="s">
        <v>25</v>
      </c>
      <c r="K594" s="469" t="s">
        <v>25</v>
      </c>
      <c r="L594" s="469">
        <v>178.99700000000001</v>
      </c>
      <c r="M594" s="469">
        <v>152.02100000000002</v>
      </c>
      <c r="N594" s="469" t="s">
        <v>25</v>
      </c>
      <c r="O594" s="469" t="s">
        <v>25</v>
      </c>
      <c r="P594" s="469" t="s">
        <v>25</v>
      </c>
      <c r="Q594" s="469" t="s">
        <v>25</v>
      </c>
      <c r="R594" s="382">
        <v>210.75</v>
      </c>
      <c r="S594" s="382">
        <v>210.75</v>
      </c>
      <c r="T594" s="469" t="s">
        <v>25</v>
      </c>
      <c r="U594" s="382">
        <v>112.4</v>
      </c>
      <c r="V594" s="379">
        <v>112.4</v>
      </c>
      <c r="W594" s="379">
        <v>210.75</v>
      </c>
    </row>
    <row r="595" spans="1:23" ht="72" customHeight="1" thickBot="1" x14ac:dyDescent="0.4">
      <c r="A595" s="559" t="s">
        <v>318</v>
      </c>
      <c r="B595" s="444" t="s">
        <v>59</v>
      </c>
      <c r="C595" s="577" t="s">
        <v>317</v>
      </c>
      <c r="D595" s="578"/>
      <c r="E595" s="579"/>
      <c r="F595" s="485">
        <f t="shared" si="9"/>
        <v>0</v>
      </c>
      <c r="G595" s="469" t="s">
        <v>25</v>
      </c>
      <c r="H595" s="469" t="s">
        <v>25</v>
      </c>
      <c r="I595" s="469" t="s">
        <v>25</v>
      </c>
      <c r="J595" s="469" t="s">
        <v>25</v>
      </c>
      <c r="K595" s="469" t="s">
        <v>25</v>
      </c>
      <c r="L595" s="469" t="s">
        <v>25</v>
      </c>
      <c r="M595" s="469" t="s">
        <v>25</v>
      </c>
      <c r="N595" s="469" t="s">
        <v>25</v>
      </c>
      <c r="O595" s="469" t="s">
        <v>25</v>
      </c>
      <c r="P595" s="469" t="s">
        <v>25</v>
      </c>
      <c r="Q595" s="469" t="s">
        <v>25</v>
      </c>
      <c r="R595" s="469" t="s">
        <v>25</v>
      </c>
      <c r="S595" s="469" t="s">
        <v>25</v>
      </c>
      <c r="T595" s="469" t="s">
        <v>25</v>
      </c>
      <c r="U595" s="469" t="s">
        <v>25</v>
      </c>
      <c r="V595" s="469" t="s">
        <v>25</v>
      </c>
      <c r="W595" s="469" t="s">
        <v>25</v>
      </c>
    </row>
    <row r="596" spans="1:23" ht="15" thickBot="1" x14ac:dyDescent="0.4">
      <c r="A596" s="560"/>
      <c r="B596" s="434" t="s">
        <v>26</v>
      </c>
      <c r="C596" s="447">
        <v>97112</v>
      </c>
      <c r="D596" s="448">
        <v>420</v>
      </c>
      <c r="E596" s="666">
        <f>VLOOKUP(C596,'[1]2024 HB Fee Schedule'!$B:$F,5,FALSE)</f>
        <v>258.43729999999999</v>
      </c>
      <c r="F596" s="485">
        <f t="shared" si="9"/>
        <v>129.21865</v>
      </c>
      <c r="G596" s="469" t="s">
        <v>25</v>
      </c>
      <c r="H596" s="469" t="s">
        <v>25</v>
      </c>
      <c r="I596" s="469" t="s">
        <v>25</v>
      </c>
      <c r="J596" s="469" t="s">
        <v>25</v>
      </c>
      <c r="K596" s="469" t="s">
        <v>25</v>
      </c>
      <c r="L596" s="469">
        <v>147.78399999999999</v>
      </c>
      <c r="M596" s="469">
        <v>125.51200000000001</v>
      </c>
      <c r="N596" s="469" t="s">
        <v>25</v>
      </c>
      <c r="O596" s="469" t="s">
        <v>25</v>
      </c>
      <c r="P596" s="469" t="s">
        <v>25</v>
      </c>
      <c r="Q596" s="469" t="s">
        <v>25</v>
      </c>
      <c r="R596" s="382">
        <v>174</v>
      </c>
      <c r="S596" s="382">
        <v>174</v>
      </c>
      <c r="T596" s="469" t="s">
        <v>25</v>
      </c>
      <c r="U596" s="382">
        <v>92.800000000000011</v>
      </c>
      <c r="V596" s="379">
        <v>92.800000000000011</v>
      </c>
      <c r="W596" s="379">
        <v>174</v>
      </c>
    </row>
    <row r="597" spans="1:23" ht="29.15" customHeight="1" thickBot="1" x14ac:dyDescent="0.4">
      <c r="A597" s="550" t="s">
        <v>319</v>
      </c>
      <c r="B597" s="430" t="s">
        <v>59</v>
      </c>
      <c r="C597" s="580" t="s">
        <v>317</v>
      </c>
      <c r="D597" s="581"/>
      <c r="E597" s="582"/>
      <c r="F597" s="485">
        <f t="shared" si="9"/>
        <v>0</v>
      </c>
      <c r="G597" s="469" t="s">
        <v>25</v>
      </c>
      <c r="H597" s="469" t="s">
        <v>25</v>
      </c>
      <c r="I597" s="469" t="s">
        <v>25</v>
      </c>
      <c r="J597" s="469" t="s">
        <v>25</v>
      </c>
      <c r="K597" s="469" t="s">
        <v>25</v>
      </c>
      <c r="L597" s="469" t="s">
        <v>25</v>
      </c>
      <c r="M597" s="469" t="s">
        <v>25</v>
      </c>
      <c r="N597" s="469" t="s">
        <v>25</v>
      </c>
      <c r="O597" s="469" t="s">
        <v>25</v>
      </c>
      <c r="P597" s="469" t="s">
        <v>25</v>
      </c>
      <c r="Q597" s="469" t="s">
        <v>25</v>
      </c>
      <c r="R597" s="469" t="s">
        <v>25</v>
      </c>
      <c r="S597" s="469" t="s">
        <v>25</v>
      </c>
      <c r="T597" s="469" t="s">
        <v>25</v>
      </c>
      <c r="U597" s="469" t="s">
        <v>25</v>
      </c>
      <c r="V597" s="469" t="s">
        <v>25</v>
      </c>
      <c r="W597" s="469" t="s">
        <v>25</v>
      </c>
    </row>
    <row r="598" spans="1:23" ht="15" thickBot="1" x14ac:dyDescent="0.4">
      <c r="A598" s="551"/>
      <c r="B598" s="433" t="s">
        <v>26</v>
      </c>
      <c r="C598" s="449">
        <v>97116</v>
      </c>
      <c r="D598" s="450">
        <v>420</v>
      </c>
      <c r="E598" s="666">
        <f>VLOOKUP(C598,'[1]2024 HB Fee Schedule'!$B:$F,5,FALSE)</f>
        <v>288.51330000000002</v>
      </c>
      <c r="F598" s="485">
        <f t="shared" si="9"/>
        <v>144.25665000000001</v>
      </c>
      <c r="G598" s="469" t="s">
        <v>25</v>
      </c>
      <c r="H598" s="469" t="s">
        <v>25</v>
      </c>
      <c r="I598" s="469" t="s">
        <v>25</v>
      </c>
      <c r="J598" s="469" t="s">
        <v>25</v>
      </c>
      <c r="K598" s="469" t="s">
        <v>25</v>
      </c>
      <c r="L598" s="469">
        <v>164.983</v>
      </c>
      <c r="M598" s="469">
        <v>140.119</v>
      </c>
      <c r="N598" s="469" t="s">
        <v>25</v>
      </c>
      <c r="O598" s="469" t="s">
        <v>25</v>
      </c>
      <c r="P598" s="469" t="s">
        <v>25</v>
      </c>
      <c r="Q598" s="469" t="s">
        <v>25</v>
      </c>
      <c r="R598" s="382">
        <v>194.25</v>
      </c>
      <c r="S598" s="382">
        <v>194.25</v>
      </c>
      <c r="T598" s="469" t="s">
        <v>25</v>
      </c>
      <c r="U598" s="382">
        <v>103.60000000000001</v>
      </c>
      <c r="V598" s="379">
        <v>103.60000000000001</v>
      </c>
      <c r="W598" s="379">
        <v>194.25</v>
      </c>
    </row>
    <row r="599" spans="1:23" ht="43.4" customHeight="1" thickBot="1" x14ac:dyDescent="0.4">
      <c r="A599" s="549" t="s">
        <v>320</v>
      </c>
      <c r="B599" s="444" t="s">
        <v>59</v>
      </c>
      <c r="C599" s="577" t="s">
        <v>317</v>
      </c>
      <c r="D599" s="578"/>
      <c r="E599" s="579"/>
      <c r="F599" s="485">
        <f t="shared" si="9"/>
        <v>0</v>
      </c>
      <c r="G599" s="469" t="s">
        <v>25</v>
      </c>
      <c r="H599" s="469" t="s">
        <v>25</v>
      </c>
      <c r="I599" s="469" t="s">
        <v>25</v>
      </c>
      <c r="J599" s="469" t="s">
        <v>25</v>
      </c>
      <c r="K599" s="469" t="s">
        <v>25</v>
      </c>
      <c r="L599" s="469" t="s">
        <v>25</v>
      </c>
      <c r="M599" s="469" t="s">
        <v>25</v>
      </c>
      <c r="N599" s="469" t="s">
        <v>25</v>
      </c>
      <c r="O599" s="469" t="s">
        <v>25</v>
      </c>
      <c r="P599" s="469" t="s">
        <v>25</v>
      </c>
      <c r="Q599" s="469" t="s">
        <v>25</v>
      </c>
      <c r="R599" s="469" t="s">
        <v>25</v>
      </c>
      <c r="S599" s="469" t="s">
        <v>25</v>
      </c>
      <c r="T599" s="469" t="s">
        <v>25</v>
      </c>
      <c r="U599" s="469" t="s">
        <v>25</v>
      </c>
      <c r="V599" s="469" t="s">
        <v>25</v>
      </c>
      <c r="W599" s="469" t="s">
        <v>25</v>
      </c>
    </row>
    <row r="600" spans="1:23" ht="15" thickBot="1" x14ac:dyDescent="0.4">
      <c r="A600" s="549"/>
      <c r="B600" s="434" t="s">
        <v>26</v>
      </c>
      <c r="C600" s="447">
        <v>97124</v>
      </c>
      <c r="D600" s="448">
        <v>430</v>
      </c>
      <c r="E600" s="666">
        <f>VLOOKUP(C600,'[1]2024 HB Fee Schedule'!$B:$F,5,FALSE)</f>
        <v>28.9636</v>
      </c>
      <c r="F600" s="485">
        <f t="shared" si="9"/>
        <v>14.4818</v>
      </c>
      <c r="G600" s="469" t="s">
        <v>25</v>
      </c>
      <c r="H600" s="469" t="s">
        <v>25</v>
      </c>
      <c r="I600" s="469" t="s">
        <v>25</v>
      </c>
      <c r="J600" s="469" t="s">
        <v>25</v>
      </c>
      <c r="K600" s="469" t="s">
        <v>25</v>
      </c>
      <c r="L600" s="469">
        <v>16.562000000000001</v>
      </c>
      <c r="M600" s="469">
        <v>14.066000000000001</v>
      </c>
      <c r="N600" s="469" t="s">
        <v>25</v>
      </c>
      <c r="O600" s="469" t="s">
        <v>25</v>
      </c>
      <c r="P600" s="469" t="s">
        <v>25</v>
      </c>
      <c r="Q600" s="469" t="s">
        <v>25</v>
      </c>
      <c r="R600" s="382">
        <v>19.5</v>
      </c>
      <c r="S600" s="382">
        <v>19.5</v>
      </c>
      <c r="T600" s="469" t="s">
        <v>25</v>
      </c>
      <c r="U600" s="382">
        <v>10.4</v>
      </c>
      <c r="V600" s="379">
        <v>10.4</v>
      </c>
      <c r="W600" s="379">
        <v>19.5</v>
      </c>
    </row>
    <row r="601" spans="1:23" ht="72" customHeight="1" thickBot="1" x14ac:dyDescent="0.4">
      <c r="A601" s="550" t="s">
        <v>321</v>
      </c>
      <c r="B601" s="430" t="s">
        <v>59</v>
      </c>
      <c r="C601" s="580" t="s">
        <v>317</v>
      </c>
      <c r="D601" s="581"/>
      <c r="E601" s="582"/>
      <c r="F601" s="485">
        <f t="shared" si="9"/>
        <v>0</v>
      </c>
      <c r="G601" s="469" t="s">
        <v>25</v>
      </c>
      <c r="H601" s="469" t="s">
        <v>25</v>
      </c>
      <c r="I601" s="469" t="s">
        <v>25</v>
      </c>
      <c r="J601" s="469" t="s">
        <v>25</v>
      </c>
      <c r="K601" s="469" t="s">
        <v>25</v>
      </c>
      <c r="L601" s="469" t="s">
        <v>25</v>
      </c>
      <c r="M601" s="469" t="s">
        <v>25</v>
      </c>
      <c r="N601" s="469" t="s">
        <v>25</v>
      </c>
      <c r="O601" s="469" t="s">
        <v>25</v>
      </c>
      <c r="P601" s="469" t="s">
        <v>25</v>
      </c>
      <c r="Q601" s="469" t="s">
        <v>25</v>
      </c>
      <c r="R601" s="469" t="s">
        <v>25</v>
      </c>
      <c r="S601" s="469" t="s">
        <v>25</v>
      </c>
      <c r="T601" s="469" t="s">
        <v>25</v>
      </c>
      <c r="U601" s="469" t="s">
        <v>25</v>
      </c>
      <c r="V601" s="469" t="s">
        <v>25</v>
      </c>
      <c r="W601" s="469" t="s">
        <v>25</v>
      </c>
    </row>
    <row r="602" spans="1:23" ht="15" thickBot="1" x14ac:dyDescent="0.4">
      <c r="A602" s="551"/>
      <c r="B602" s="433" t="s">
        <v>26</v>
      </c>
      <c r="C602" s="449">
        <v>97129</v>
      </c>
      <c r="D602" s="450">
        <v>430</v>
      </c>
      <c r="E602" s="666">
        <f>VLOOKUP(C602,'[1]2024 HB Fee Schedule'!$B:$F,5,FALSE)</f>
        <v>190.93110000000001</v>
      </c>
      <c r="F602" s="485">
        <f t="shared" si="9"/>
        <v>95.465550000000007</v>
      </c>
      <c r="G602" s="469" t="s">
        <v>25</v>
      </c>
      <c r="H602" s="469" t="s">
        <v>25</v>
      </c>
      <c r="I602" s="469" t="s">
        <v>25</v>
      </c>
      <c r="J602" s="469" t="s">
        <v>25</v>
      </c>
      <c r="K602" s="469" t="s">
        <v>25</v>
      </c>
      <c r="L602" s="469">
        <v>109.18180000000001</v>
      </c>
      <c r="M602" s="469">
        <v>92.727400000000003</v>
      </c>
      <c r="N602" s="469" t="s">
        <v>25</v>
      </c>
      <c r="O602" s="469" t="s">
        <v>25</v>
      </c>
      <c r="P602" s="469" t="s">
        <v>25</v>
      </c>
      <c r="Q602" s="469" t="s">
        <v>25</v>
      </c>
      <c r="R602" s="382">
        <v>128.55000000000001</v>
      </c>
      <c r="S602" s="382">
        <v>128.55000000000001</v>
      </c>
      <c r="T602" s="469" t="s">
        <v>25</v>
      </c>
      <c r="U602" s="382">
        <v>68.56</v>
      </c>
      <c r="V602" s="379">
        <v>68.56</v>
      </c>
      <c r="W602" s="379">
        <v>128.55000000000001</v>
      </c>
    </row>
    <row r="603" spans="1:23" ht="86.5" customHeight="1" thickBot="1" x14ac:dyDescent="0.4">
      <c r="A603" s="549" t="s">
        <v>322</v>
      </c>
      <c r="B603" s="444" t="s">
        <v>59</v>
      </c>
      <c r="C603" s="577" t="s">
        <v>317</v>
      </c>
      <c r="D603" s="578"/>
      <c r="E603" s="579"/>
      <c r="F603" s="485">
        <f t="shared" si="9"/>
        <v>0</v>
      </c>
      <c r="G603" s="469" t="s">
        <v>25</v>
      </c>
      <c r="H603" s="469" t="s">
        <v>25</v>
      </c>
      <c r="I603" s="469" t="s">
        <v>25</v>
      </c>
      <c r="J603" s="469" t="s">
        <v>25</v>
      </c>
      <c r="K603" s="469" t="s">
        <v>25</v>
      </c>
      <c r="L603" s="469" t="s">
        <v>25</v>
      </c>
      <c r="M603" s="469" t="s">
        <v>25</v>
      </c>
      <c r="N603" s="469" t="s">
        <v>25</v>
      </c>
      <c r="O603" s="469" t="s">
        <v>25</v>
      </c>
      <c r="P603" s="469" t="s">
        <v>25</v>
      </c>
      <c r="Q603" s="469" t="s">
        <v>25</v>
      </c>
      <c r="R603" s="469" t="s">
        <v>25</v>
      </c>
      <c r="S603" s="469" t="s">
        <v>25</v>
      </c>
      <c r="T603" s="469" t="s">
        <v>25</v>
      </c>
      <c r="U603" s="469" t="s">
        <v>25</v>
      </c>
      <c r="V603" s="469" t="s">
        <v>25</v>
      </c>
      <c r="W603" s="469" t="s">
        <v>25</v>
      </c>
    </row>
    <row r="604" spans="1:23" ht="15" thickBot="1" x14ac:dyDescent="0.4">
      <c r="A604" s="549"/>
      <c r="B604" s="434" t="s">
        <v>26</v>
      </c>
      <c r="C604" s="447">
        <v>97130</v>
      </c>
      <c r="D604" s="448">
        <v>430</v>
      </c>
      <c r="E604" s="666">
        <f>VLOOKUP(C604,'[1]2024 HB Fee Schedule'!$B:$F,5,FALSE)</f>
        <v>95.470699999999994</v>
      </c>
      <c r="F604" s="485">
        <f t="shared" si="9"/>
        <v>47.735349999999997</v>
      </c>
      <c r="G604" s="469" t="s">
        <v>25</v>
      </c>
      <c r="H604" s="469" t="s">
        <v>25</v>
      </c>
      <c r="I604" s="469" t="s">
        <v>25</v>
      </c>
      <c r="J604" s="469" t="s">
        <v>25</v>
      </c>
      <c r="K604" s="469" t="s">
        <v>25</v>
      </c>
      <c r="L604" s="469">
        <v>54.590900000000005</v>
      </c>
      <c r="M604" s="469">
        <v>46.363700000000001</v>
      </c>
      <c r="N604" s="469" t="s">
        <v>25</v>
      </c>
      <c r="O604" s="469" t="s">
        <v>25</v>
      </c>
      <c r="P604" s="469" t="s">
        <v>25</v>
      </c>
      <c r="Q604" s="469" t="s">
        <v>25</v>
      </c>
      <c r="R604" s="382">
        <v>64.275000000000006</v>
      </c>
      <c r="S604" s="382">
        <v>64.275000000000006</v>
      </c>
      <c r="T604" s="469" t="s">
        <v>25</v>
      </c>
      <c r="U604" s="382">
        <v>34.28</v>
      </c>
      <c r="V604" s="379">
        <v>34.28</v>
      </c>
      <c r="W604" s="379">
        <v>64.275000000000006</v>
      </c>
    </row>
    <row r="605" spans="1:23" ht="29.15" customHeight="1" thickBot="1" x14ac:dyDescent="0.4">
      <c r="A605" s="550" t="s">
        <v>323</v>
      </c>
      <c r="B605" s="430" t="s">
        <v>59</v>
      </c>
      <c r="C605" s="580" t="s">
        <v>317</v>
      </c>
      <c r="D605" s="581"/>
      <c r="E605" s="582"/>
      <c r="F605" s="485">
        <f t="shared" si="9"/>
        <v>0</v>
      </c>
      <c r="G605" s="469" t="s">
        <v>25</v>
      </c>
      <c r="H605" s="469" t="s">
        <v>25</v>
      </c>
      <c r="I605" s="469" t="s">
        <v>25</v>
      </c>
      <c r="J605" s="469" t="s">
        <v>25</v>
      </c>
      <c r="K605" s="469" t="s">
        <v>25</v>
      </c>
      <c r="L605" s="469" t="s">
        <v>25</v>
      </c>
      <c r="M605" s="469" t="s">
        <v>25</v>
      </c>
      <c r="N605" s="469" t="s">
        <v>25</v>
      </c>
      <c r="O605" s="469" t="s">
        <v>25</v>
      </c>
      <c r="P605" s="469" t="s">
        <v>25</v>
      </c>
      <c r="Q605" s="469" t="s">
        <v>25</v>
      </c>
      <c r="R605" s="469" t="s">
        <v>25</v>
      </c>
      <c r="S605" s="469" t="s">
        <v>25</v>
      </c>
      <c r="T605" s="469" t="s">
        <v>25</v>
      </c>
      <c r="U605" s="469" t="s">
        <v>25</v>
      </c>
      <c r="V605" s="469" t="s">
        <v>25</v>
      </c>
      <c r="W605" s="469" t="s">
        <v>25</v>
      </c>
    </row>
    <row r="606" spans="1:23" ht="15" thickBot="1" x14ac:dyDescent="0.4">
      <c r="A606" s="551"/>
      <c r="B606" s="433" t="s">
        <v>26</v>
      </c>
      <c r="C606" s="449">
        <v>97140</v>
      </c>
      <c r="D606" s="450">
        <v>430</v>
      </c>
      <c r="E606" s="666">
        <f>VLOOKUP(C606,'[1]2024 HB Fee Schedule'!$B:$F,5,FALSE)</f>
        <v>230.58610000000002</v>
      </c>
      <c r="F606" s="485">
        <f t="shared" si="9"/>
        <v>115.29305000000001</v>
      </c>
      <c r="G606" s="469" t="s">
        <v>25</v>
      </c>
      <c r="H606" s="469" t="s">
        <v>25</v>
      </c>
      <c r="I606" s="469" t="s">
        <v>25</v>
      </c>
      <c r="J606" s="469" t="s">
        <v>25</v>
      </c>
      <c r="K606" s="469" t="s">
        <v>25</v>
      </c>
      <c r="L606" s="469">
        <v>131.85900000000001</v>
      </c>
      <c r="M606" s="469">
        <v>111.98700000000001</v>
      </c>
      <c r="N606" s="469" t="s">
        <v>25</v>
      </c>
      <c r="O606" s="469" t="s">
        <v>25</v>
      </c>
      <c r="P606" s="469" t="s">
        <v>25</v>
      </c>
      <c r="Q606" s="469" t="s">
        <v>25</v>
      </c>
      <c r="R606" s="382">
        <v>155.25</v>
      </c>
      <c r="S606" s="382">
        <v>155.25</v>
      </c>
      <c r="T606" s="469" t="s">
        <v>25</v>
      </c>
      <c r="U606" s="382">
        <v>82.800000000000011</v>
      </c>
      <c r="V606" s="379">
        <v>82.800000000000011</v>
      </c>
      <c r="W606" s="379">
        <v>155.25</v>
      </c>
    </row>
    <row r="607" spans="1:23" ht="37.4" customHeight="1" thickBot="1" x14ac:dyDescent="0.4">
      <c r="A607" s="559" t="s">
        <v>324</v>
      </c>
      <c r="B607" s="444" t="s">
        <v>59</v>
      </c>
      <c r="C607" s="577" t="s">
        <v>317</v>
      </c>
      <c r="D607" s="578"/>
      <c r="E607" s="579"/>
      <c r="F607" s="485">
        <f t="shared" si="9"/>
        <v>0</v>
      </c>
      <c r="G607" s="469" t="s">
        <v>25</v>
      </c>
      <c r="H607" s="469" t="s">
        <v>25</v>
      </c>
      <c r="I607" s="469" t="s">
        <v>25</v>
      </c>
      <c r="J607" s="469" t="s">
        <v>25</v>
      </c>
      <c r="K607" s="469" t="s">
        <v>25</v>
      </c>
      <c r="L607" s="469" t="s">
        <v>25</v>
      </c>
      <c r="M607" s="469" t="s">
        <v>25</v>
      </c>
      <c r="N607" s="469" t="s">
        <v>25</v>
      </c>
      <c r="O607" s="469" t="s">
        <v>25</v>
      </c>
      <c r="P607" s="469" t="s">
        <v>25</v>
      </c>
      <c r="Q607" s="469" t="s">
        <v>25</v>
      </c>
      <c r="R607" s="469" t="s">
        <v>25</v>
      </c>
      <c r="S607" s="469" t="s">
        <v>25</v>
      </c>
      <c r="T607" s="469" t="s">
        <v>25</v>
      </c>
      <c r="U607" s="469" t="s">
        <v>25</v>
      </c>
      <c r="V607" s="469" t="s">
        <v>25</v>
      </c>
      <c r="W607" s="469" t="s">
        <v>25</v>
      </c>
    </row>
    <row r="608" spans="1:23" ht="15" thickBot="1" x14ac:dyDescent="0.4">
      <c r="A608" s="560"/>
      <c r="B608" s="434" t="s">
        <v>26</v>
      </c>
      <c r="C608" s="447">
        <v>97161</v>
      </c>
      <c r="D608" s="448">
        <v>424</v>
      </c>
      <c r="E608" s="666">
        <f>VLOOKUP(C608,'[1]2024 HB Fee Schedule'!$B:$F,5,FALSE)</f>
        <v>633.83109999999999</v>
      </c>
      <c r="F608" s="485">
        <f t="shared" si="9"/>
        <v>316.91555</v>
      </c>
      <c r="G608" s="469" t="s">
        <v>25</v>
      </c>
      <c r="H608" s="469" t="s">
        <v>25</v>
      </c>
      <c r="I608" s="469" t="s">
        <v>25</v>
      </c>
      <c r="J608" s="469" t="s">
        <v>25</v>
      </c>
      <c r="K608" s="469" t="s">
        <v>25</v>
      </c>
      <c r="L608" s="469">
        <v>362.45300000000003</v>
      </c>
      <c r="M608" s="469">
        <v>307.82900000000001</v>
      </c>
      <c r="N608" s="469" t="s">
        <v>25</v>
      </c>
      <c r="O608" s="469" t="s">
        <v>25</v>
      </c>
      <c r="P608" s="469" t="s">
        <v>25</v>
      </c>
      <c r="Q608" s="469" t="s">
        <v>25</v>
      </c>
      <c r="R608" s="382">
        <v>426.75</v>
      </c>
      <c r="S608" s="382">
        <v>426.75</v>
      </c>
      <c r="T608" s="469" t="s">
        <v>25</v>
      </c>
      <c r="U608" s="382">
        <v>227.60000000000002</v>
      </c>
      <c r="V608" s="379">
        <v>227.60000000000002</v>
      </c>
      <c r="W608" s="379">
        <v>426.75</v>
      </c>
    </row>
    <row r="609" spans="1:23" ht="47.15" customHeight="1" thickBot="1" x14ac:dyDescent="0.4">
      <c r="A609" s="557" t="s">
        <v>325</v>
      </c>
      <c r="B609" s="430" t="s">
        <v>59</v>
      </c>
      <c r="C609" s="580" t="s">
        <v>317</v>
      </c>
      <c r="D609" s="581"/>
      <c r="E609" s="582"/>
      <c r="F609" s="485">
        <f t="shared" si="9"/>
        <v>0</v>
      </c>
      <c r="G609" s="469" t="s">
        <v>25</v>
      </c>
      <c r="H609" s="469" t="s">
        <v>25</v>
      </c>
      <c r="I609" s="469" t="s">
        <v>25</v>
      </c>
      <c r="J609" s="469" t="s">
        <v>25</v>
      </c>
      <c r="K609" s="469" t="s">
        <v>25</v>
      </c>
      <c r="L609" s="469" t="s">
        <v>25</v>
      </c>
      <c r="M609" s="469" t="s">
        <v>25</v>
      </c>
      <c r="N609" s="469" t="s">
        <v>25</v>
      </c>
      <c r="O609" s="469" t="s">
        <v>25</v>
      </c>
      <c r="P609" s="469" t="s">
        <v>25</v>
      </c>
      <c r="Q609" s="469" t="s">
        <v>25</v>
      </c>
      <c r="R609" s="469" t="s">
        <v>25</v>
      </c>
      <c r="S609" s="469" t="s">
        <v>25</v>
      </c>
      <c r="T609" s="469" t="s">
        <v>25</v>
      </c>
      <c r="U609" s="469" t="s">
        <v>25</v>
      </c>
      <c r="V609" s="469" t="s">
        <v>25</v>
      </c>
      <c r="W609" s="469" t="s">
        <v>25</v>
      </c>
    </row>
    <row r="610" spans="1:23" ht="15" thickBot="1" x14ac:dyDescent="0.4">
      <c r="A610" s="558"/>
      <c r="B610" s="433" t="s">
        <v>26</v>
      </c>
      <c r="C610" s="451">
        <v>97162</v>
      </c>
      <c r="D610" s="452">
        <v>424</v>
      </c>
      <c r="E610" s="666">
        <f>VLOOKUP(C610,'[1]2024 HB Fee Schedule'!$B:$F,5,FALSE)</f>
        <v>497.93290000000002</v>
      </c>
      <c r="F610" s="485">
        <f t="shared" si="9"/>
        <v>248.96645000000001</v>
      </c>
      <c r="G610" s="469" t="s">
        <v>25</v>
      </c>
      <c r="H610" s="469" t="s">
        <v>25</v>
      </c>
      <c r="I610" s="469" t="s">
        <v>25</v>
      </c>
      <c r="J610" s="469" t="s">
        <v>25</v>
      </c>
      <c r="K610" s="469" t="s">
        <v>25</v>
      </c>
      <c r="L610" s="469">
        <v>195.22776000000002</v>
      </c>
      <c r="M610" s="469">
        <v>165.80568000000002</v>
      </c>
      <c r="N610" s="469" t="s">
        <v>25</v>
      </c>
      <c r="O610" s="469" t="s">
        <v>25</v>
      </c>
      <c r="P610" s="469" t="s">
        <v>25</v>
      </c>
      <c r="Q610" s="469" t="s">
        <v>25</v>
      </c>
      <c r="R610" s="382">
        <v>229.86</v>
      </c>
      <c r="S610" s="382">
        <v>229.86</v>
      </c>
      <c r="T610" s="469" t="s">
        <v>25</v>
      </c>
      <c r="U610" s="382">
        <v>122.59200000000001</v>
      </c>
      <c r="V610" s="379">
        <v>122.59200000000001</v>
      </c>
      <c r="W610" s="379">
        <v>229.86</v>
      </c>
    </row>
    <row r="611" spans="1:23" ht="48" customHeight="1" thickBot="1" x14ac:dyDescent="0.4">
      <c r="A611" s="559" t="s">
        <v>325</v>
      </c>
      <c r="B611" s="444" t="s">
        <v>59</v>
      </c>
      <c r="C611" s="577" t="s">
        <v>317</v>
      </c>
      <c r="D611" s="578"/>
      <c r="E611" s="579"/>
      <c r="F611" s="485">
        <f t="shared" si="9"/>
        <v>0</v>
      </c>
      <c r="G611" s="469" t="s">
        <v>25</v>
      </c>
      <c r="H611" s="469" t="s">
        <v>25</v>
      </c>
      <c r="I611" s="469" t="s">
        <v>25</v>
      </c>
      <c r="J611" s="469" t="s">
        <v>25</v>
      </c>
      <c r="K611" s="469" t="s">
        <v>25</v>
      </c>
      <c r="L611" s="469" t="s">
        <v>25</v>
      </c>
      <c r="M611" s="469" t="s">
        <v>25</v>
      </c>
      <c r="N611" s="469" t="s">
        <v>25</v>
      </c>
      <c r="O611" s="469" t="s">
        <v>25</v>
      </c>
      <c r="P611" s="469" t="s">
        <v>25</v>
      </c>
      <c r="Q611" s="469" t="s">
        <v>25</v>
      </c>
      <c r="R611" s="469" t="s">
        <v>25</v>
      </c>
      <c r="S611" s="469" t="s">
        <v>25</v>
      </c>
      <c r="T611" s="469" t="s">
        <v>25</v>
      </c>
      <c r="U611" s="469" t="s">
        <v>25</v>
      </c>
      <c r="V611" s="469" t="s">
        <v>25</v>
      </c>
      <c r="W611" s="469" t="s">
        <v>25</v>
      </c>
    </row>
    <row r="612" spans="1:23" ht="15" thickBot="1" x14ac:dyDescent="0.4">
      <c r="A612" s="560"/>
      <c r="B612" s="434" t="s">
        <v>26</v>
      </c>
      <c r="C612" s="453">
        <v>97163</v>
      </c>
      <c r="D612" s="454">
        <v>424</v>
      </c>
      <c r="E612" s="666">
        <f>VLOOKUP(C612,'[1]2024 HB Fee Schedule'!$B:$F,5,FALSE)</f>
        <v>553.63530000000003</v>
      </c>
      <c r="F612" s="485">
        <f t="shared" si="9"/>
        <v>276.81765000000001</v>
      </c>
      <c r="G612" s="469" t="s">
        <v>25</v>
      </c>
      <c r="H612" s="469" t="s">
        <v>25</v>
      </c>
      <c r="I612" s="469" t="s">
        <v>25</v>
      </c>
      <c r="J612" s="469" t="s">
        <v>25</v>
      </c>
      <c r="K612" s="469" t="s">
        <v>25</v>
      </c>
      <c r="L612" s="469">
        <v>195.22776000000002</v>
      </c>
      <c r="M612" s="469">
        <v>165.80568000000002</v>
      </c>
      <c r="N612" s="469" t="s">
        <v>25</v>
      </c>
      <c r="O612" s="469" t="s">
        <v>25</v>
      </c>
      <c r="P612" s="469" t="s">
        <v>25</v>
      </c>
      <c r="Q612" s="469" t="s">
        <v>25</v>
      </c>
      <c r="R612" s="382">
        <v>229.86</v>
      </c>
      <c r="S612" s="382">
        <v>229.86</v>
      </c>
      <c r="T612" s="469" t="s">
        <v>25</v>
      </c>
      <c r="U612" s="382">
        <v>122.59200000000001</v>
      </c>
      <c r="V612" s="379">
        <v>122.59200000000001</v>
      </c>
      <c r="W612" s="379">
        <v>229.86</v>
      </c>
    </row>
    <row r="613" spans="1:23" ht="53.5" customHeight="1" thickBot="1" x14ac:dyDescent="0.4">
      <c r="A613" s="557" t="s">
        <v>326</v>
      </c>
      <c r="B613" s="430" t="s">
        <v>59</v>
      </c>
      <c r="C613" s="580" t="s">
        <v>317</v>
      </c>
      <c r="D613" s="581"/>
      <c r="E613" s="582"/>
      <c r="F613" s="485">
        <f t="shared" si="9"/>
        <v>0</v>
      </c>
      <c r="G613" s="469" t="s">
        <v>25</v>
      </c>
      <c r="H613" s="469" t="s">
        <v>25</v>
      </c>
      <c r="I613" s="469" t="s">
        <v>25</v>
      </c>
      <c r="J613" s="469" t="s">
        <v>25</v>
      </c>
      <c r="K613" s="469" t="s">
        <v>25</v>
      </c>
      <c r="L613" s="469" t="s">
        <v>25</v>
      </c>
      <c r="M613" s="469" t="s">
        <v>25</v>
      </c>
      <c r="N613" s="469" t="s">
        <v>25</v>
      </c>
      <c r="O613" s="469" t="s">
        <v>25</v>
      </c>
      <c r="P613" s="469" t="s">
        <v>25</v>
      </c>
      <c r="Q613" s="469" t="s">
        <v>25</v>
      </c>
      <c r="R613" s="469" t="s">
        <v>25</v>
      </c>
      <c r="S613" s="469" t="s">
        <v>25</v>
      </c>
      <c r="T613" s="469" t="s">
        <v>25</v>
      </c>
      <c r="U613" s="469" t="s">
        <v>25</v>
      </c>
      <c r="V613" s="469" t="s">
        <v>25</v>
      </c>
      <c r="W613" s="469" t="s">
        <v>25</v>
      </c>
    </row>
    <row r="614" spans="1:23" ht="15" thickBot="1" x14ac:dyDescent="0.4">
      <c r="A614" s="558"/>
      <c r="B614" s="433" t="s">
        <v>26</v>
      </c>
      <c r="C614" s="451">
        <v>97164</v>
      </c>
      <c r="D614" s="452">
        <v>424</v>
      </c>
      <c r="E614" s="666">
        <f>VLOOKUP(C614,'[1]2024 HB Fee Schedule'!$B:$F,5,FALSE)</f>
        <v>250.64019999999999</v>
      </c>
      <c r="F614" s="485">
        <f t="shared" si="9"/>
        <v>125.3201</v>
      </c>
      <c r="G614" s="469" t="s">
        <v>25</v>
      </c>
      <c r="H614" s="469" t="s">
        <v>25</v>
      </c>
      <c r="I614" s="469" t="s">
        <v>25</v>
      </c>
      <c r="J614" s="469" t="s">
        <v>25</v>
      </c>
      <c r="K614" s="469" t="s">
        <v>25</v>
      </c>
      <c r="L614" s="469">
        <v>142.68799999999999</v>
      </c>
      <c r="M614" s="469">
        <v>121.18400000000001</v>
      </c>
      <c r="N614" s="469" t="s">
        <v>25</v>
      </c>
      <c r="O614" s="469" t="s">
        <v>25</v>
      </c>
      <c r="P614" s="469" t="s">
        <v>25</v>
      </c>
      <c r="Q614" s="469" t="s">
        <v>25</v>
      </c>
      <c r="R614" s="382">
        <v>168</v>
      </c>
      <c r="S614" s="382">
        <v>168</v>
      </c>
      <c r="T614" s="469" t="s">
        <v>25</v>
      </c>
      <c r="U614" s="382">
        <v>89.600000000000009</v>
      </c>
      <c r="V614" s="379">
        <v>89.600000000000009</v>
      </c>
      <c r="W614" s="379">
        <v>168</v>
      </c>
    </row>
    <row r="615" spans="1:23" ht="47.15" customHeight="1" thickBot="1" x14ac:dyDescent="0.4">
      <c r="A615" s="559" t="s">
        <v>327</v>
      </c>
      <c r="B615" s="444" t="s">
        <v>59</v>
      </c>
      <c r="C615" s="577" t="s">
        <v>317</v>
      </c>
      <c r="D615" s="578"/>
      <c r="E615" s="579"/>
      <c r="F615" s="485">
        <f t="shared" si="9"/>
        <v>0</v>
      </c>
      <c r="G615" s="469" t="s">
        <v>25</v>
      </c>
      <c r="H615" s="469" t="s">
        <v>25</v>
      </c>
      <c r="I615" s="469" t="s">
        <v>25</v>
      </c>
      <c r="J615" s="469" t="s">
        <v>25</v>
      </c>
      <c r="K615" s="469" t="s">
        <v>25</v>
      </c>
      <c r="L615" s="469" t="s">
        <v>25</v>
      </c>
      <c r="M615" s="469" t="s">
        <v>25</v>
      </c>
      <c r="N615" s="469" t="s">
        <v>25</v>
      </c>
      <c r="O615" s="469" t="s">
        <v>25</v>
      </c>
      <c r="P615" s="469" t="s">
        <v>25</v>
      </c>
      <c r="Q615" s="469" t="s">
        <v>25</v>
      </c>
      <c r="R615" s="469" t="s">
        <v>25</v>
      </c>
      <c r="S615" s="469" t="s">
        <v>25</v>
      </c>
      <c r="T615" s="469" t="s">
        <v>25</v>
      </c>
      <c r="U615" s="469" t="s">
        <v>25</v>
      </c>
      <c r="V615" s="469" t="s">
        <v>25</v>
      </c>
      <c r="W615" s="469" t="s">
        <v>25</v>
      </c>
    </row>
    <row r="616" spans="1:23" ht="32.15" customHeight="1" thickBot="1" x14ac:dyDescent="0.4">
      <c r="A616" s="560"/>
      <c r="B616" s="434" t="s">
        <v>26</v>
      </c>
      <c r="C616" s="453">
        <v>97165</v>
      </c>
      <c r="D616" s="454">
        <v>434</v>
      </c>
      <c r="E616" s="666">
        <f>VLOOKUP(C616,'[1]2024 HB Fee Schedule'!$B:$F,5,FALSE)</f>
        <v>401.22620000000001</v>
      </c>
      <c r="F616" s="485">
        <f t="shared" si="9"/>
        <v>200.6131</v>
      </c>
      <c r="G616" s="469" t="s">
        <v>25</v>
      </c>
      <c r="H616" s="469" t="s">
        <v>25</v>
      </c>
      <c r="I616" s="469" t="s">
        <v>25</v>
      </c>
      <c r="J616" s="469" t="s">
        <v>25</v>
      </c>
      <c r="K616" s="469" t="s">
        <v>25</v>
      </c>
      <c r="L616" s="469">
        <v>211.66235999999998</v>
      </c>
      <c r="M616" s="469">
        <v>179.76347999999999</v>
      </c>
      <c r="N616" s="469" t="s">
        <v>25</v>
      </c>
      <c r="O616" s="469" t="s">
        <v>25</v>
      </c>
      <c r="P616" s="469" t="s">
        <v>25</v>
      </c>
      <c r="Q616" s="469" t="s">
        <v>25</v>
      </c>
      <c r="R616" s="382">
        <v>249.20999999999998</v>
      </c>
      <c r="S616" s="382">
        <v>249.20999999999998</v>
      </c>
      <c r="T616" s="469" t="s">
        <v>25</v>
      </c>
      <c r="U616" s="382">
        <v>132.91200000000001</v>
      </c>
      <c r="V616" s="379">
        <v>132.91200000000001</v>
      </c>
      <c r="W616" s="379">
        <v>249.20999999999998</v>
      </c>
    </row>
    <row r="617" spans="1:23" ht="38.5" customHeight="1" thickBot="1" x14ac:dyDescent="0.4">
      <c r="A617" s="557" t="s">
        <v>328</v>
      </c>
      <c r="B617" s="430" t="s">
        <v>59</v>
      </c>
      <c r="C617" s="580" t="s">
        <v>317</v>
      </c>
      <c r="D617" s="581"/>
      <c r="E617" s="582"/>
      <c r="F617" s="485">
        <f t="shared" si="9"/>
        <v>0</v>
      </c>
      <c r="G617" s="469" t="s">
        <v>25</v>
      </c>
      <c r="H617" s="469" t="s">
        <v>25</v>
      </c>
      <c r="I617" s="469" t="s">
        <v>25</v>
      </c>
      <c r="J617" s="469" t="s">
        <v>25</v>
      </c>
      <c r="K617" s="469" t="s">
        <v>25</v>
      </c>
      <c r="L617" s="469" t="s">
        <v>25</v>
      </c>
      <c r="M617" s="469" t="s">
        <v>25</v>
      </c>
      <c r="N617" s="469" t="s">
        <v>25</v>
      </c>
      <c r="O617" s="469" t="s">
        <v>25</v>
      </c>
      <c r="P617" s="469" t="s">
        <v>25</v>
      </c>
      <c r="Q617" s="469" t="s">
        <v>25</v>
      </c>
      <c r="R617" s="469" t="s">
        <v>25</v>
      </c>
      <c r="S617" s="469" t="s">
        <v>25</v>
      </c>
      <c r="T617" s="469" t="s">
        <v>25</v>
      </c>
      <c r="U617" s="469" t="s">
        <v>25</v>
      </c>
      <c r="V617" s="469" t="s">
        <v>25</v>
      </c>
      <c r="W617" s="469" t="s">
        <v>25</v>
      </c>
    </row>
    <row r="618" spans="1:23" ht="15" thickBot="1" x14ac:dyDescent="0.4">
      <c r="A618" s="558"/>
      <c r="B618" s="433" t="s">
        <v>26</v>
      </c>
      <c r="C618" s="451">
        <v>97166</v>
      </c>
      <c r="D618" s="452">
        <v>434</v>
      </c>
      <c r="E618" s="666">
        <f>VLOOKUP(C618,'[1]2024 HB Fee Schedule'!$B:$F,5,FALSE)</f>
        <v>433.93900000000002</v>
      </c>
      <c r="F618" s="485">
        <f t="shared" si="9"/>
        <v>216.96950000000001</v>
      </c>
      <c r="G618" s="469" t="s">
        <v>25</v>
      </c>
      <c r="H618" s="469" t="s">
        <v>25</v>
      </c>
      <c r="I618" s="469" t="s">
        <v>25</v>
      </c>
      <c r="J618" s="469" t="s">
        <v>25</v>
      </c>
      <c r="K618" s="469" t="s">
        <v>25</v>
      </c>
      <c r="L618" s="469">
        <v>211.72605999999999</v>
      </c>
      <c r="M618" s="469">
        <v>179.81758000000002</v>
      </c>
      <c r="N618" s="469" t="s">
        <v>25</v>
      </c>
      <c r="O618" s="469" t="s">
        <v>25</v>
      </c>
      <c r="P618" s="469" t="s">
        <v>25</v>
      </c>
      <c r="Q618" s="469" t="s">
        <v>25</v>
      </c>
      <c r="R618" s="382">
        <v>249.285</v>
      </c>
      <c r="S618" s="382">
        <v>249.285</v>
      </c>
      <c r="T618" s="469" t="s">
        <v>25</v>
      </c>
      <c r="U618" s="382">
        <v>132.952</v>
      </c>
      <c r="V618" s="379">
        <v>132.952</v>
      </c>
      <c r="W618" s="379">
        <v>249.285</v>
      </c>
    </row>
    <row r="619" spans="1:23" ht="53.5" customHeight="1" thickBot="1" x14ac:dyDescent="0.4">
      <c r="A619" s="559" t="s">
        <v>329</v>
      </c>
      <c r="B619" s="444" t="s">
        <v>59</v>
      </c>
      <c r="C619" s="577" t="s">
        <v>317</v>
      </c>
      <c r="D619" s="578"/>
      <c r="E619" s="579"/>
      <c r="F619" s="485">
        <f t="shared" si="9"/>
        <v>0</v>
      </c>
      <c r="G619" s="469" t="s">
        <v>25</v>
      </c>
      <c r="H619" s="469" t="s">
        <v>25</v>
      </c>
      <c r="I619" s="469" t="s">
        <v>25</v>
      </c>
      <c r="J619" s="469" t="s">
        <v>25</v>
      </c>
      <c r="K619" s="469" t="s">
        <v>25</v>
      </c>
      <c r="L619" s="469" t="s">
        <v>25</v>
      </c>
      <c r="M619" s="469" t="s">
        <v>25</v>
      </c>
      <c r="N619" s="469" t="s">
        <v>25</v>
      </c>
      <c r="O619" s="469" t="s">
        <v>25</v>
      </c>
      <c r="P619" s="469" t="s">
        <v>25</v>
      </c>
      <c r="Q619" s="469" t="s">
        <v>25</v>
      </c>
      <c r="R619" s="469" t="s">
        <v>25</v>
      </c>
      <c r="S619" s="469" t="s">
        <v>25</v>
      </c>
      <c r="T619" s="469" t="s">
        <v>25</v>
      </c>
      <c r="U619" s="469" t="s">
        <v>25</v>
      </c>
      <c r="V619" s="469" t="s">
        <v>25</v>
      </c>
      <c r="W619" s="469" t="s">
        <v>25</v>
      </c>
    </row>
    <row r="620" spans="1:23" ht="15" thickBot="1" x14ac:dyDescent="0.4">
      <c r="A620" s="560"/>
      <c r="B620" s="434" t="s">
        <v>26</v>
      </c>
      <c r="C620" s="453">
        <v>97167</v>
      </c>
      <c r="D620" s="454">
        <v>434</v>
      </c>
      <c r="E620" s="666">
        <f>VLOOKUP(C620,'[1]2024 HB Fee Schedule'!$B:$F,5,FALSE)</f>
        <v>538.0308</v>
      </c>
      <c r="F620" s="485">
        <f t="shared" si="9"/>
        <v>269.0154</v>
      </c>
      <c r="G620" s="469" t="s">
        <v>25</v>
      </c>
      <c r="H620" s="469" t="s">
        <v>25</v>
      </c>
      <c r="I620" s="469" t="s">
        <v>25</v>
      </c>
      <c r="J620" s="469" t="s">
        <v>25</v>
      </c>
      <c r="K620" s="469" t="s">
        <v>25</v>
      </c>
      <c r="L620" s="469">
        <v>211.72605999999999</v>
      </c>
      <c r="M620" s="469">
        <v>179.81758000000002</v>
      </c>
      <c r="N620" s="469" t="s">
        <v>25</v>
      </c>
      <c r="O620" s="469" t="s">
        <v>25</v>
      </c>
      <c r="P620" s="469" t="s">
        <v>25</v>
      </c>
      <c r="Q620" s="469" t="s">
        <v>25</v>
      </c>
      <c r="R620" s="382">
        <v>249.285</v>
      </c>
      <c r="S620" s="382">
        <v>249.285</v>
      </c>
      <c r="T620" s="469" t="s">
        <v>25</v>
      </c>
      <c r="U620" s="382">
        <v>132.952</v>
      </c>
      <c r="V620" s="379">
        <v>132.952</v>
      </c>
      <c r="W620" s="379">
        <v>249.285</v>
      </c>
    </row>
    <row r="621" spans="1:23" ht="42.65" customHeight="1" thickBot="1" x14ac:dyDescent="0.4">
      <c r="A621" s="557" t="s">
        <v>330</v>
      </c>
      <c r="B621" s="410" t="s">
        <v>59</v>
      </c>
      <c r="C621" s="580" t="s">
        <v>317</v>
      </c>
      <c r="D621" s="581"/>
      <c r="E621" s="582"/>
      <c r="F621" s="485">
        <f t="shared" si="9"/>
        <v>0</v>
      </c>
      <c r="G621" s="469" t="s">
        <v>25</v>
      </c>
      <c r="H621" s="469" t="s">
        <v>25</v>
      </c>
      <c r="I621" s="469" t="s">
        <v>25</v>
      </c>
      <c r="J621" s="469" t="s">
        <v>25</v>
      </c>
      <c r="K621" s="469" t="s">
        <v>25</v>
      </c>
      <c r="L621" s="469" t="s">
        <v>25</v>
      </c>
      <c r="M621" s="469" t="s">
        <v>25</v>
      </c>
      <c r="N621" s="469" t="s">
        <v>25</v>
      </c>
      <c r="O621" s="469" t="s">
        <v>25</v>
      </c>
      <c r="P621" s="469" t="s">
        <v>25</v>
      </c>
      <c r="Q621" s="469" t="s">
        <v>25</v>
      </c>
      <c r="R621" s="469" t="s">
        <v>25</v>
      </c>
      <c r="S621" s="469" t="s">
        <v>25</v>
      </c>
      <c r="T621" s="469" t="s">
        <v>25</v>
      </c>
      <c r="U621" s="469" t="s">
        <v>25</v>
      </c>
      <c r="V621" s="469" t="s">
        <v>25</v>
      </c>
      <c r="W621" s="469" t="s">
        <v>25</v>
      </c>
    </row>
    <row r="622" spans="1:23" ht="15" thickBot="1" x14ac:dyDescent="0.4">
      <c r="A622" s="558"/>
      <c r="B622" s="410" t="s">
        <v>26</v>
      </c>
      <c r="C622" s="451">
        <v>97168</v>
      </c>
      <c r="D622" s="452">
        <v>434</v>
      </c>
      <c r="E622" s="666">
        <f>VLOOKUP(C622,'[1]2024 HB Fee Schedule'!$B:$F,5,FALSE)</f>
        <v>561.43240000000003</v>
      </c>
      <c r="F622" s="485">
        <f t="shared" si="9"/>
        <v>280.71620000000001</v>
      </c>
      <c r="G622" s="469" t="s">
        <v>25</v>
      </c>
      <c r="H622" s="469" t="s">
        <v>25</v>
      </c>
      <c r="I622" s="469" t="s">
        <v>25</v>
      </c>
      <c r="J622" s="469" t="s">
        <v>25</v>
      </c>
      <c r="K622" s="469" t="s">
        <v>25</v>
      </c>
      <c r="L622" s="469">
        <v>321.048</v>
      </c>
      <c r="M622" s="469">
        <v>272.66400000000004</v>
      </c>
      <c r="N622" s="469" t="s">
        <v>25</v>
      </c>
      <c r="O622" s="469" t="s">
        <v>25</v>
      </c>
      <c r="P622" s="469" t="s">
        <v>25</v>
      </c>
      <c r="Q622" s="469" t="s">
        <v>25</v>
      </c>
      <c r="R622" s="382">
        <v>378</v>
      </c>
      <c r="S622" s="382">
        <v>378</v>
      </c>
      <c r="T622" s="469" t="s">
        <v>25</v>
      </c>
      <c r="U622" s="382">
        <v>201.60000000000002</v>
      </c>
      <c r="V622" s="379">
        <v>201.60000000000002</v>
      </c>
      <c r="W622" s="379">
        <v>378</v>
      </c>
    </row>
    <row r="623" spans="1:23" ht="33.65" customHeight="1" thickBot="1" x14ac:dyDescent="0.4">
      <c r="A623" s="559" t="s">
        <v>331</v>
      </c>
      <c r="B623" s="247" t="s">
        <v>59</v>
      </c>
      <c r="C623" s="583" t="s">
        <v>317</v>
      </c>
      <c r="D623" s="584"/>
      <c r="E623" s="585"/>
      <c r="F623" s="485">
        <f t="shared" si="9"/>
        <v>0</v>
      </c>
      <c r="G623" s="469" t="s">
        <v>25</v>
      </c>
      <c r="H623" s="469" t="s">
        <v>25</v>
      </c>
      <c r="I623" s="469" t="s">
        <v>25</v>
      </c>
      <c r="J623" s="469" t="s">
        <v>25</v>
      </c>
      <c r="K623" s="469" t="s">
        <v>25</v>
      </c>
      <c r="L623" s="469" t="s">
        <v>25</v>
      </c>
      <c r="M623" s="469" t="s">
        <v>25</v>
      </c>
      <c r="N623" s="469" t="s">
        <v>25</v>
      </c>
      <c r="O623" s="469" t="s">
        <v>25</v>
      </c>
      <c r="P623" s="469" t="s">
        <v>25</v>
      </c>
      <c r="Q623" s="469" t="s">
        <v>25</v>
      </c>
      <c r="R623" s="469" t="s">
        <v>25</v>
      </c>
      <c r="S623" s="469" t="s">
        <v>25</v>
      </c>
      <c r="T623" s="469" t="s">
        <v>25</v>
      </c>
      <c r="U623" s="469" t="s">
        <v>25</v>
      </c>
      <c r="V623" s="469" t="s">
        <v>25</v>
      </c>
      <c r="W623" s="469" t="s">
        <v>25</v>
      </c>
    </row>
    <row r="624" spans="1:23" ht="15" thickBot="1" x14ac:dyDescent="0.4">
      <c r="A624" s="560"/>
      <c r="B624" s="410" t="s">
        <v>26</v>
      </c>
      <c r="C624" s="541">
        <v>97530</v>
      </c>
      <c r="D624" s="461">
        <v>420</v>
      </c>
      <c r="E624" s="666">
        <f>VLOOKUP(C624,'[1]2024 HB Fee Schedule'!$B:$F,5,FALSE)</f>
        <v>298.53519999999997</v>
      </c>
      <c r="F624" s="485">
        <f t="shared" si="9"/>
        <v>149.26759999999999</v>
      </c>
      <c r="G624" s="469" t="s">
        <v>25</v>
      </c>
      <c r="H624" s="469" t="s">
        <v>25</v>
      </c>
      <c r="I624" s="469" t="s">
        <v>25</v>
      </c>
      <c r="J624" s="469" t="s">
        <v>25</v>
      </c>
      <c r="K624" s="469" t="s">
        <v>25</v>
      </c>
      <c r="L624" s="469">
        <v>94.288740000000004</v>
      </c>
      <c r="M624" s="469">
        <v>80.078820000000007</v>
      </c>
      <c r="N624" s="469" t="s">
        <v>25</v>
      </c>
      <c r="O624" s="469" t="s">
        <v>25</v>
      </c>
      <c r="P624" s="469" t="s">
        <v>25</v>
      </c>
      <c r="Q624" s="469" t="s">
        <v>25</v>
      </c>
      <c r="R624" s="382">
        <v>111.01500000000001</v>
      </c>
      <c r="S624" s="382">
        <v>111.01500000000001</v>
      </c>
      <c r="T624" s="469" t="s">
        <v>25</v>
      </c>
      <c r="U624" s="382">
        <v>59.208000000000006</v>
      </c>
      <c r="V624" s="379">
        <v>59.208000000000006</v>
      </c>
      <c r="W624" s="379">
        <v>111.01500000000001</v>
      </c>
    </row>
    <row r="625" spans="1:23" ht="58.5" thickBot="1" x14ac:dyDescent="0.4">
      <c r="A625" s="547" t="s">
        <v>332</v>
      </c>
      <c r="B625" s="410" t="s">
        <v>26</v>
      </c>
      <c r="C625" s="443">
        <v>97535</v>
      </c>
      <c r="D625" s="659">
        <v>420</v>
      </c>
      <c r="E625" s="666">
        <f>VLOOKUP(C625,'[1]2024 HB Fee Schedule'!$B:$F,5,FALSE)</f>
        <v>287.40089999999998</v>
      </c>
      <c r="F625" s="485">
        <f t="shared" si="9"/>
        <v>143.70044999999999</v>
      </c>
      <c r="G625" s="469" t="s">
        <v>25</v>
      </c>
      <c r="H625" s="469" t="s">
        <v>25</v>
      </c>
      <c r="I625" s="469" t="s">
        <v>25</v>
      </c>
      <c r="J625" s="469" t="s">
        <v>25</v>
      </c>
      <c r="K625" s="469" t="s">
        <v>25</v>
      </c>
      <c r="L625" s="469">
        <v>79.516710000000003</v>
      </c>
      <c r="M625" s="469">
        <v>67.533029999999997</v>
      </c>
      <c r="N625" s="469" t="s">
        <v>25</v>
      </c>
      <c r="O625" s="469" t="s">
        <v>25</v>
      </c>
      <c r="P625" s="469" t="s">
        <v>25</v>
      </c>
      <c r="Q625" s="469" t="s">
        <v>25</v>
      </c>
      <c r="R625" s="382">
        <v>93.622500000000002</v>
      </c>
      <c r="S625" s="382">
        <v>93.622500000000002</v>
      </c>
      <c r="T625" s="469" t="s">
        <v>25</v>
      </c>
      <c r="U625" s="382">
        <v>49.932000000000002</v>
      </c>
      <c r="V625" s="379">
        <v>49.932000000000002</v>
      </c>
      <c r="W625" s="379">
        <v>93.622500000000002</v>
      </c>
    </row>
    <row r="626" spans="1:23" ht="15" thickBot="1" x14ac:dyDescent="0.4">
      <c r="A626" s="553" t="s">
        <v>333</v>
      </c>
      <c r="B626" s="410" t="s">
        <v>59</v>
      </c>
      <c r="C626" s="408">
        <v>99202</v>
      </c>
      <c r="D626" s="652">
        <v>960</v>
      </c>
      <c r="E626" s="676">
        <v>265.2</v>
      </c>
      <c r="F626" s="485">
        <f t="shared" si="9"/>
        <v>132.6</v>
      </c>
      <c r="G626" s="469" t="s">
        <v>25</v>
      </c>
      <c r="H626" s="469" t="s">
        <v>25</v>
      </c>
      <c r="I626" s="469" t="s">
        <v>25</v>
      </c>
      <c r="J626" s="469" t="s">
        <v>25</v>
      </c>
      <c r="K626" s="469" t="s">
        <v>25</v>
      </c>
      <c r="L626" s="469" t="s">
        <v>25</v>
      </c>
      <c r="M626" s="469" t="s">
        <v>25</v>
      </c>
      <c r="N626" s="469" t="s">
        <v>25</v>
      </c>
      <c r="O626" s="469" t="s">
        <v>25</v>
      </c>
      <c r="P626" s="469" t="s">
        <v>25</v>
      </c>
      <c r="Q626" s="469" t="s">
        <v>25</v>
      </c>
      <c r="R626" s="382">
        <v>206.28000000000003</v>
      </c>
      <c r="S626" s="469" t="s">
        <v>25</v>
      </c>
      <c r="T626" s="469" t="s">
        <v>25</v>
      </c>
      <c r="U626" s="469" t="s">
        <v>25</v>
      </c>
      <c r="V626" s="379">
        <v>206.28000000000003</v>
      </c>
      <c r="W626" s="379">
        <v>206.28000000000003</v>
      </c>
    </row>
    <row r="627" spans="1:23" ht="15" thickBot="1" x14ac:dyDescent="0.4">
      <c r="A627" s="554"/>
      <c r="B627" s="247" t="s">
        <v>26</v>
      </c>
      <c r="C627" s="319">
        <v>99202</v>
      </c>
      <c r="D627" s="452">
        <v>510</v>
      </c>
      <c r="E627" s="666">
        <f>VLOOKUP(C627,'[1]2024 HB Fee Schedule'!$B:$F,5,FALSE)</f>
        <v>503.50519999999995</v>
      </c>
      <c r="F627" s="485">
        <f t="shared" si="9"/>
        <v>251.75259999999997</v>
      </c>
      <c r="G627" s="469" t="s">
        <v>25</v>
      </c>
      <c r="H627" s="469" t="s">
        <v>25</v>
      </c>
      <c r="I627" s="469" t="s">
        <v>25</v>
      </c>
      <c r="J627" s="469" t="s">
        <v>25</v>
      </c>
      <c r="K627" s="469" t="s">
        <v>25</v>
      </c>
      <c r="L627" s="469" t="s">
        <v>25</v>
      </c>
      <c r="M627" s="469" t="s">
        <v>25</v>
      </c>
      <c r="N627" s="469" t="s">
        <v>25</v>
      </c>
      <c r="O627" s="469" t="s">
        <v>25</v>
      </c>
      <c r="P627" s="469" t="s">
        <v>25</v>
      </c>
      <c r="Q627" s="469" t="s">
        <v>25</v>
      </c>
      <c r="R627" s="383">
        <v>339</v>
      </c>
      <c r="S627" s="382">
        <v>339</v>
      </c>
      <c r="T627" s="469" t="s">
        <v>25</v>
      </c>
      <c r="U627" s="384">
        <v>180.8</v>
      </c>
      <c r="V627" s="379">
        <v>180.8</v>
      </c>
      <c r="W627" s="379">
        <v>339</v>
      </c>
    </row>
    <row r="628" spans="1:23" ht="15" thickBot="1" x14ac:dyDescent="0.4">
      <c r="A628" s="553" t="s">
        <v>334</v>
      </c>
      <c r="B628" s="410" t="s">
        <v>59</v>
      </c>
      <c r="C628" s="408">
        <v>99203</v>
      </c>
      <c r="D628" s="652">
        <v>960</v>
      </c>
      <c r="E628" s="676">
        <v>401.7</v>
      </c>
      <c r="F628" s="485">
        <f t="shared" si="9"/>
        <v>200.85</v>
      </c>
      <c r="G628" s="469" t="s">
        <v>25</v>
      </c>
      <c r="H628" s="469" t="s">
        <v>25</v>
      </c>
      <c r="I628" s="469" t="s">
        <v>25</v>
      </c>
      <c r="J628" s="469" t="s">
        <v>25</v>
      </c>
      <c r="K628" s="469" t="s">
        <v>25</v>
      </c>
      <c r="L628" s="469" t="s">
        <v>25</v>
      </c>
      <c r="M628" s="469" t="s">
        <v>25</v>
      </c>
      <c r="N628" s="469" t="s">
        <v>25</v>
      </c>
      <c r="O628" s="469" t="s">
        <v>25</v>
      </c>
      <c r="P628" s="469" t="s">
        <v>25</v>
      </c>
      <c r="Q628" s="469" t="s">
        <v>25</v>
      </c>
      <c r="R628" s="382">
        <v>288.65250000000003</v>
      </c>
      <c r="S628" s="469" t="s">
        <v>25</v>
      </c>
      <c r="T628" s="469" t="s">
        <v>25</v>
      </c>
      <c r="U628" s="469" t="s">
        <v>25</v>
      </c>
      <c r="V628" s="379">
        <v>288.65250000000003</v>
      </c>
      <c r="W628" s="379">
        <v>288.65250000000003</v>
      </c>
    </row>
    <row r="629" spans="1:23" ht="15" thickBot="1" x14ac:dyDescent="0.4">
      <c r="A629" s="554"/>
      <c r="B629" s="410" t="s">
        <v>26</v>
      </c>
      <c r="C629" s="319">
        <v>99203</v>
      </c>
      <c r="D629" s="452">
        <v>510</v>
      </c>
      <c r="E629" s="666">
        <f>VLOOKUP(C629,'[1]2024 HB Fee Schedule'!$B:$F,5,FALSE)</f>
        <v>516.87459999999999</v>
      </c>
      <c r="F629" s="485">
        <f t="shared" si="9"/>
        <v>258.43729999999999</v>
      </c>
      <c r="G629" s="469" t="s">
        <v>25</v>
      </c>
      <c r="H629" s="469" t="s">
        <v>25</v>
      </c>
      <c r="I629" s="469" t="s">
        <v>25</v>
      </c>
      <c r="J629" s="469" t="s">
        <v>25</v>
      </c>
      <c r="K629" s="469" t="s">
        <v>25</v>
      </c>
      <c r="L629" s="469" t="s">
        <v>25</v>
      </c>
      <c r="M629" s="469" t="s">
        <v>25</v>
      </c>
      <c r="N629" s="469" t="s">
        <v>25</v>
      </c>
      <c r="O629" s="469" t="s">
        <v>25</v>
      </c>
      <c r="P629" s="469" t="s">
        <v>25</v>
      </c>
      <c r="Q629" s="469" t="s">
        <v>25</v>
      </c>
      <c r="R629" s="383">
        <v>348</v>
      </c>
      <c r="S629" s="382">
        <v>348</v>
      </c>
      <c r="T629" s="469" t="s">
        <v>25</v>
      </c>
      <c r="U629" s="384">
        <v>185.60000000000002</v>
      </c>
      <c r="V629" s="379">
        <v>185.60000000000002</v>
      </c>
      <c r="W629" s="379">
        <v>348</v>
      </c>
    </row>
    <row r="630" spans="1:23" ht="15" thickBot="1" x14ac:dyDescent="0.4">
      <c r="A630" s="553" t="s">
        <v>335</v>
      </c>
      <c r="B630" s="410" t="s">
        <v>59</v>
      </c>
      <c r="C630" s="408">
        <v>99204</v>
      </c>
      <c r="D630" s="652">
        <v>960</v>
      </c>
      <c r="E630" s="676">
        <v>591.29999999999995</v>
      </c>
      <c r="F630" s="485">
        <f t="shared" si="9"/>
        <v>295.64999999999998</v>
      </c>
      <c r="G630" s="469" t="s">
        <v>25</v>
      </c>
      <c r="H630" s="469" t="s">
        <v>25</v>
      </c>
      <c r="I630" s="469" t="s">
        <v>25</v>
      </c>
      <c r="J630" s="469" t="s">
        <v>25</v>
      </c>
      <c r="K630" s="469" t="s">
        <v>25</v>
      </c>
      <c r="L630" s="469" t="s">
        <v>25</v>
      </c>
      <c r="M630" s="469" t="s">
        <v>25</v>
      </c>
      <c r="N630" s="469" t="s">
        <v>25</v>
      </c>
      <c r="O630" s="469" t="s">
        <v>25</v>
      </c>
      <c r="P630" s="469" t="s">
        <v>25</v>
      </c>
      <c r="Q630" s="469" t="s">
        <v>25</v>
      </c>
      <c r="R630" s="382">
        <v>432.81000000000006</v>
      </c>
      <c r="S630" s="469" t="s">
        <v>25</v>
      </c>
      <c r="T630" s="469" t="s">
        <v>25</v>
      </c>
      <c r="U630" s="469" t="s">
        <v>25</v>
      </c>
      <c r="V630" s="379">
        <v>432.81000000000006</v>
      </c>
      <c r="W630" s="379">
        <v>432.81000000000006</v>
      </c>
    </row>
    <row r="631" spans="1:23" ht="15" thickBot="1" x14ac:dyDescent="0.4">
      <c r="A631" s="554"/>
      <c r="B631" s="247" t="s">
        <v>26</v>
      </c>
      <c r="C631" s="389">
        <v>99204</v>
      </c>
      <c r="D631" s="658">
        <v>510</v>
      </c>
      <c r="E631" s="666">
        <f>VLOOKUP(C631,'[1]2024 HB Fee Schedule'!$B:$F,5,FALSE)</f>
        <v>516.87459999999999</v>
      </c>
      <c r="F631" s="485">
        <f t="shared" si="9"/>
        <v>258.43729999999999</v>
      </c>
      <c r="G631" s="469" t="s">
        <v>25</v>
      </c>
      <c r="H631" s="469" t="s">
        <v>25</v>
      </c>
      <c r="I631" s="469" t="s">
        <v>25</v>
      </c>
      <c r="J631" s="469" t="s">
        <v>25</v>
      </c>
      <c r="K631" s="469" t="s">
        <v>25</v>
      </c>
      <c r="L631" s="469" t="s">
        <v>25</v>
      </c>
      <c r="M631" s="469" t="s">
        <v>25</v>
      </c>
      <c r="N631" s="469" t="s">
        <v>25</v>
      </c>
      <c r="O631" s="469" t="s">
        <v>25</v>
      </c>
      <c r="P631" s="469" t="s">
        <v>25</v>
      </c>
      <c r="Q631" s="469" t="s">
        <v>25</v>
      </c>
      <c r="R631" s="383">
        <v>348</v>
      </c>
      <c r="S631" s="382">
        <v>348</v>
      </c>
      <c r="T631" s="469" t="s">
        <v>25</v>
      </c>
      <c r="U631" s="384">
        <v>185.60000000000002</v>
      </c>
      <c r="V631" s="379">
        <v>185.60000000000002</v>
      </c>
      <c r="W631" s="379">
        <v>348</v>
      </c>
    </row>
    <row r="632" spans="1:23" ht="15" thickBot="1" x14ac:dyDescent="0.4">
      <c r="A632" s="561" t="s">
        <v>336</v>
      </c>
      <c r="B632" s="410" t="s">
        <v>59</v>
      </c>
      <c r="C632" s="251">
        <v>99211</v>
      </c>
      <c r="D632" s="652">
        <v>960</v>
      </c>
      <c r="E632" s="676">
        <v>90.09</v>
      </c>
      <c r="F632" s="485">
        <f t="shared" si="9"/>
        <v>45.045000000000002</v>
      </c>
      <c r="G632" s="469" t="s">
        <v>25</v>
      </c>
      <c r="H632" s="469" t="s">
        <v>25</v>
      </c>
      <c r="I632" s="469" t="s">
        <v>25</v>
      </c>
      <c r="J632" s="469" t="s">
        <v>25</v>
      </c>
      <c r="K632" s="469" t="s">
        <v>25</v>
      </c>
      <c r="L632" s="469" t="s">
        <v>25</v>
      </c>
      <c r="M632" s="469" t="s">
        <v>25</v>
      </c>
      <c r="N632" s="469" t="s">
        <v>25</v>
      </c>
      <c r="O632" s="469" t="s">
        <v>25</v>
      </c>
      <c r="P632" s="469" t="s">
        <v>25</v>
      </c>
      <c r="Q632" s="469" t="s">
        <v>25</v>
      </c>
      <c r="R632" s="382">
        <v>64.372500000000002</v>
      </c>
      <c r="S632" s="469" t="s">
        <v>25</v>
      </c>
      <c r="T632" s="469" t="s">
        <v>25</v>
      </c>
      <c r="U632" s="469" t="s">
        <v>25</v>
      </c>
      <c r="V632" s="379">
        <v>64.372500000000002</v>
      </c>
      <c r="W632" s="379">
        <v>64.372500000000002</v>
      </c>
    </row>
    <row r="633" spans="1:23" ht="15" thickBot="1" x14ac:dyDescent="0.4">
      <c r="A633" s="562"/>
      <c r="B633" s="410" t="s">
        <v>26</v>
      </c>
      <c r="C633" s="252">
        <v>99211</v>
      </c>
      <c r="D633" s="452">
        <v>510</v>
      </c>
      <c r="E633" s="666">
        <f>VLOOKUP(C633,'[1]2024 HB Fee Schedule'!$B:$F,5,FALSE)</f>
        <v>516.87459999999999</v>
      </c>
      <c r="F633" s="485">
        <f t="shared" si="9"/>
        <v>258.43729999999999</v>
      </c>
      <c r="G633" s="469" t="s">
        <v>25</v>
      </c>
      <c r="H633" s="469" t="s">
        <v>25</v>
      </c>
      <c r="I633" s="469" t="s">
        <v>25</v>
      </c>
      <c r="J633" s="469" t="s">
        <v>25</v>
      </c>
      <c r="K633" s="469" t="s">
        <v>25</v>
      </c>
      <c r="L633" s="469" t="s">
        <v>25</v>
      </c>
      <c r="M633" s="469" t="s">
        <v>25</v>
      </c>
      <c r="N633" s="469" t="s">
        <v>25</v>
      </c>
      <c r="O633" s="469" t="s">
        <v>25</v>
      </c>
      <c r="P633" s="469" t="s">
        <v>25</v>
      </c>
      <c r="Q633" s="469" t="s">
        <v>25</v>
      </c>
      <c r="R633" s="383">
        <v>348</v>
      </c>
      <c r="S633" s="382">
        <v>348</v>
      </c>
      <c r="T633" s="469" t="s">
        <v>25</v>
      </c>
      <c r="U633" s="384">
        <v>185.60000000000002</v>
      </c>
      <c r="V633" s="379">
        <v>185.60000000000002</v>
      </c>
      <c r="W633" s="379">
        <v>348</v>
      </c>
    </row>
    <row r="634" spans="1:23" ht="15" thickBot="1" x14ac:dyDescent="0.4">
      <c r="A634" s="563" t="s">
        <v>337</v>
      </c>
      <c r="B634" s="410" t="s">
        <v>59</v>
      </c>
      <c r="C634" s="251">
        <v>99212</v>
      </c>
      <c r="D634" s="652">
        <v>960</v>
      </c>
      <c r="E634" s="676">
        <v>208.26</v>
      </c>
      <c r="F634" s="485">
        <f t="shared" si="9"/>
        <v>104.13</v>
      </c>
      <c r="G634" s="469" t="s">
        <v>25</v>
      </c>
      <c r="H634" s="469" t="s">
        <v>25</v>
      </c>
      <c r="I634" s="469" t="s">
        <v>25</v>
      </c>
      <c r="J634" s="469" t="s">
        <v>25</v>
      </c>
      <c r="K634" s="469" t="s">
        <v>25</v>
      </c>
      <c r="L634" s="469" t="s">
        <v>25</v>
      </c>
      <c r="M634" s="469" t="s">
        <v>25</v>
      </c>
      <c r="N634" s="469" t="s">
        <v>25</v>
      </c>
      <c r="O634" s="469" t="s">
        <v>25</v>
      </c>
      <c r="P634" s="469" t="s">
        <v>25</v>
      </c>
      <c r="Q634" s="469" t="s">
        <v>25</v>
      </c>
      <c r="R634" s="382">
        <v>123.795</v>
      </c>
      <c r="S634" s="469" t="s">
        <v>25</v>
      </c>
      <c r="T634" s="469" t="s">
        <v>25</v>
      </c>
      <c r="U634" s="469" t="s">
        <v>25</v>
      </c>
      <c r="V634" s="379">
        <v>123.795</v>
      </c>
      <c r="W634" s="379">
        <v>123.795</v>
      </c>
    </row>
    <row r="635" spans="1:23" ht="15" thickBot="1" x14ac:dyDescent="0.4">
      <c r="A635" s="562"/>
      <c r="B635" s="247" t="s">
        <v>26</v>
      </c>
      <c r="C635" s="252">
        <v>99212</v>
      </c>
      <c r="D635" s="452">
        <v>510</v>
      </c>
      <c r="E635" s="666">
        <f>VLOOKUP(C635,'[1]2024 HB Fee Schedule'!$B:$F,5,FALSE)</f>
        <v>516.87459999999999</v>
      </c>
      <c r="F635" s="485">
        <f t="shared" si="9"/>
        <v>258.43729999999999</v>
      </c>
      <c r="G635" s="469" t="s">
        <v>25</v>
      </c>
      <c r="H635" s="469" t="s">
        <v>25</v>
      </c>
      <c r="I635" s="469" t="s">
        <v>25</v>
      </c>
      <c r="J635" s="469" t="s">
        <v>25</v>
      </c>
      <c r="K635" s="469" t="s">
        <v>25</v>
      </c>
      <c r="L635" s="469" t="s">
        <v>25</v>
      </c>
      <c r="M635" s="469" t="s">
        <v>25</v>
      </c>
      <c r="N635" s="469" t="s">
        <v>25</v>
      </c>
      <c r="O635" s="469" t="s">
        <v>25</v>
      </c>
      <c r="P635" s="469" t="s">
        <v>25</v>
      </c>
      <c r="Q635" s="469" t="s">
        <v>25</v>
      </c>
      <c r="R635" s="383">
        <v>348</v>
      </c>
      <c r="S635" s="382">
        <v>348</v>
      </c>
      <c r="T635" s="469" t="s">
        <v>25</v>
      </c>
      <c r="U635" s="384">
        <v>185.60000000000002</v>
      </c>
      <c r="V635" s="379">
        <v>185.60000000000002</v>
      </c>
      <c r="W635" s="379">
        <v>348</v>
      </c>
    </row>
    <row r="636" spans="1:23" ht="15" thickBot="1" x14ac:dyDescent="0.4">
      <c r="A636" s="563" t="s">
        <v>338</v>
      </c>
      <c r="B636" s="410" t="s">
        <v>59</v>
      </c>
      <c r="C636" s="418">
        <v>99213</v>
      </c>
      <c r="D636" s="652">
        <v>960</v>
      </c>
      <c r="E636" s="676">
        <v>326.39999999999998</v>
      </c>
      <c r="F636" s="485">
        <f t="shared" si="9"/>
        <v>163.19999999999999</v>
      </c>
      <c r="G636" s="469" t="s">
        <v>25</v>
      </c>
      <c r="H636" s="469" t="s">
        <v>25</v>
      </c>
      <c r="I636" s="469" t="s">
        <v>25</v>
      </c>
      <c r="J636" s="469" t="s">
        <v>25</v>
      </c>
      <c r="K636" s="469" t="s">
        <v>25</v>
      </c>
      <c r="L636" s="469" t="s">
        <v>25</v>
      </c>
      <c r="M636" s="469" t="s">
        <v>25</v>
      </c>
      <c r="N636" s="469" t="s">
        <v>25</v>
      </c>
      <c r="O636" s="469" t="s">
        <v>25</v>
      </c>
      <c r="P636" s="469" t="s">
        <v>25</v>
      </c>
      <c r="Q636" s="469" t="s">
        <v>25</v>
      </c>
      <c r="R636" s="382">
        <v>199.755</v>
      </c>
      <c r="S636" s="469" t="s">
        <v>25</v>
      </c>
      <c r="T636" s="469" t="s">
        <v>25</v>
      </c>
      <c r="U636" s="469" t="s">
        <v>25</v>
      </c>
      <c r="V636" s="379">
        <v>199.755</v>
      </c>
      <c r="W636" s="379">
        <v>199.755</v>
      </c>
    </row>
    <row r="637" spans="1:23" ht="15" thickBot="1" x14ac:dyDescent="0.4">
      <c r="A637" s="562"/>
      <c r="B637" s="410" t="s">
        <v>26</v>
      </c>
      <c r="C637" s="388">
        <v>99213</v>
      </c>
      <c r="D637" s="454">
        <v>510</v>
      </c>
      <c r="E637" s="666">
        <f>VLOOKUP(C637,'[1]2024 HB Fee Schedule'!$B:$F,5,FALSE)</f>
        <v>516.87459999999999</v>
      </c>
      <c r="F637" s="485">
        <f t="shared" si="9"/>
        <v>258.43729999999999</v>
      </c>
      <c r="G637" s="469" t="s">
        <v>25</v>
      </c>
      <c r="H637" s="469" t="s">
        <v>25</v>
      </c>
      <c r="I637" s="469" t="s">
        <v>25</v>
      </c>
      <c r="J637" s="469" t="s">
        <v>25</v>
      </c>
      <c r="K637" s="469" t="s">
        <v>25</v>
      </c>
      <c r="L637" s="469" t="s">
        <v>25</v>
      </c>
      <c r="M637" s="469" t="s">
        <v>25</v>
      </c>
      <c r="N637" s="469" t="s">
        <v>25</v>
      </c>
      <c r="O637" s="469" t="s">
        <v>25</v>
      </c>
      <c r="P637" s="469" t="s">
        <v>25</v>
      </c>
      <c r="Q637" s="469" t="s">
        <v>25</v>
      </c>
      <c r="R637" s="383">
        <v>348</v>
      </c>
      <c r="S637" s="382">
        <v>348</v>
      </c>
      <c r="T637" s="469" t="s">
        <v>25</v>
      </c>
      <c r="U637" s="384">
        <v>185.60000000000002</v>
      </c>
      <c r="V637" s="379">
        <v>185.60000000000002</v>
      </c>
      <c r="W637" s="379">
        <v>348</v>
      </c>
    </row>
    <row r="638" spans="1:23" ht="15" thickBot="1" x14ac:dyDescent="0.4">
      <c r="A638" s="563" t="s">
        <v>339</v>
      </c>
      <c r="B638" s="410" t="s">
        <v>59</v>
      </c>
      <c r="C638" s="251">
        <v>99214</v>
      </c>
      <c r="D638" s="652">
        <v>960</v>
      </c>
      <c r="E638" s="676">
        <v>459.27</v>
      </c>
      <c r="F638" s="485">
        <f t="shared" si="9"/>
        <v>229.63499999999999</v>
      </c>
      <c r="G638" s="469" t="s">
        <v>25</v>
      </c>
      <c r="H638" s="469" t="s">
        <v>25</v>
      </c>
      <c r="I638" s="469" t="s">
        <v>25</v>
      </c>
      <c r="J638" s="469" t="s">
        <v>25</v>
      </c>
      <c r="K638" s="469" t="s">
        <v>25</v>
      </c>
      <c r="L638" s="469" t="s">
        <v>25</v>
      </c>
      <c r="M638" s="469" t="s">
        <v>25</v>
      </c>
      <c r="N638" s="469" t="s">
        <v>25</v>
      </c>
      <c r="O638" s="469" t="s">
        <v>25</v>
      </c>
      <c r="P638" s="469" t="s">
        <v>25</v>
      </c>
      <c r="Q638" s="469" t="s">
        <v>25</v>
      </c>
      <c r="R638" s="382">
        <v>363</v>
      </c>
      <c r="S638" s="469" t="s">
        <v>25</v>
      </c>
      <c r="T638" s="469" t="s">
        <v>25</v>
      </c>
      <c r="U638" s="469" t="s">
        <v>25</v>
      </c>
      <c r="V638" s="379">
        <v>363</v>
      </c>
      <c r="W638" s="379">
        <v>363</v>
      </c>
    </row>
    <row r="639" spans="1:23" ht="15" thickBot="1" x14ac:dyDescent="0.4">
      <c r="A639" s="562"/>
      <c r="B639" s="247" t="s">
        <v>26</v>
      </c>
      <c r="C639" s="252">
        <v>99214</v>
      </c>
      <c r="D639" s="452">
        <v>510</v>
      </c>
      <c r="E639" s="666">
        <f>VLOOKUP(C639,'[1]2024 HB Fee Schedule'!$B:$F,5,FALSE)</f>
        <v>516.87459999999999</v>
      </c>
      <c r="F639" s="485">
        <f t="shared" si="9"/>
        <v>258.43729999999999</v>
      </c>
      <c r="G639" s="469" t="s">
        <v>25</v>
      </c>
      <c r="H639" s="469" t="s">
        <v>25</v>
      </c>
      <c r="I639" s="469" t="s">
        <v>25</v>
      </c>
      <c r="J639" s="469" t="s">
        <v>25</v>
      </c>
      <c r="K639" s="469" t="s">
        <v>25</v>
      </c>
      <c r="L639" s="469" t="s">
        <v>25</v>
      </c>
      <c r="M639" s="469" t="s">
        <v>25</v>
      </c>
      <c r="N639" s="469" t="s">
        <v>25</v>
      </c>
      <c r="O639" s="469" t="s">
        <v>25</v>
      </c>
      <c r="P639" s="469" t="s">
        <v>25</v>
      </c>
      <c r="Q639" s="469" t="s">
        <v>25</v>
      </c>
      <c r="R639" s="383">
        <v>348</v>
      </c>
      <c r="S639" s="382">
        <v>348</v>
      </c>
      <c r="T639" s="469" t="s">
        <v>25</v>
      </c>
      <c r="U639" s="384">
        <v>185.60000000000002</v>
      </c>
      <c r="V639" s="379">
        <v>185.60000000000002</v>
      </c>
      <c r="W639" s="379">
        <v>348</v>
      </c>
    </row>
    <row r="640" spans="1:23" ht="15" thickBot="1" x14ac:dyDescent="0.4">
      <c r="A640" s="555" t="s">
        <v>340</v>
      </c>
      <c r="B640" s="410" t="s">
        <v>59</v>
      </c>
      <c r="C640" s="436">
        <v>99281</v>
      </c>
      <c r="D640" s="652">
        <v>960</v>
      </c>
      <c r="E640" s="676">
        <v>37.71</v>
      </c>
      <c r="F640" s="485">
        <f t="shared" si="9"/>
        <v>18.855</v>
      </c>
      <c r="G640" s="469" t="s">
        <v>25</v>
      </c>
      <c r="H640" s="469" t="s">
        <v>25</v>
      </c>
      <c r="I640" s="469" t="s">
        <v>25</v>
      </c>
      <c r="J640" s="469" t="s">
        <v>25</v>
      </c>
      <c r="K640" s="469" t="s">
        <v>25</v>
      </c>
      <c r="L640" s="469" t="s">
        <v>25</v>
      </c>
      <c r="M640" s="469" t="s">
        <v>25</v>
      </c>
      <c r="N640" s="469" t="s">
        <v>25</v>
      </c>
      <c r="O640" s="469" t="s">
        <v>25</v>
      </c>
      <c r="P640" s="469" t="s">
        <v>25</v>
      </c>
      <c r="Q640" s="469" t="s">
        <v>25</v>
      </c>
      <c r="R640" s="382">
        <v>92.25</v>
      </c>
      <c r="S640" s="469" t="s">
        <v>25</v>
      </c>
      <c r="T640" s="469" t="s">
        <v>25</v>
      </c>
      <c r="U640" s="469" t="s">
        <v>25</v>
      </c>
      <c r="V640" s="379">
        <v>92.25</v>
      </c>
      <c r="W640" s="379">
        <v>92.25</v>
      </c>
    </row>
    <row r="641" spans="1:23" ht="15" thickBot="1" x14ac:dyDescent="0.4">
      <c r="A641" s="552"/>
      <c r="B641" s="410" t="s">
        <v>26</v>
      </c>
      <c r="C641" s="389">
        <v>99281</v>
      </c>
      <c r="D641" s="452">
        <v>450</v>
      </c>
      <c r="E641" s="666">
        <f>VLOOKUP(C641,'[1]2024 HB Fee Schedule'!$B:$F,5,FALSE)</f>
        <v>695.10580000000004</v>
      </c>
      <c r="F641" s="485">
        <f t="shared" si="9"/>
        <v>347.55290000000002</v>
      </c>
      <c r="G641" s="465">
        <v>468</v>
      </c>
      <c r="H641" s="469" t="s">
        <v>25</v>
      </c>
      <c r="I641" s="469" t="s">
        <v>25</v>
      </c>
      <c r="J641" s="469" t="s">
        <v>25</v>
      </c>
      <c r="K641" s="469" t="s">
        <v>25</v>
      </c>
      <c r="L641" s="469">
        <v>397.488</v>
      </c>
      <c r="M641" s="469">
        <v>337.584</v>
      </c>
      <c r="N641" s="469" t="s">
        <v>25</v>
      </c>
      <c r="O641" s="465">
        <v>468</v>
      </c>
      <c r="P641" s="469" t="s">
        <v>25</v>
      </c>
      <c r="Q641" s="469" t="s">
        <v>25</v>
      </c>
      <c r="R641" s="382">
        <v>468</v>
      </c>
      <c r="S641" s="382">
        <v>468</v>
      </c>
      <c r="T641" s="469" t="s">
        <v>25</v>
      </c>
      <c r="U641" s="382">
        <v>249.60000000000002</v>
      </c>
      <c r="V641" s="379">
        <v>249.60000000000002</v>
      </c>
      <c r="W641" s="379">
        <v>468</v>
      </c>
    </row>
    <row r="642" spans="1:23" ht="15" thickBot="1" x14ac:dyDescent="0.4">
      <c r="A642" s="553" t="s">
        <v>341</v>
      </c>
      <c r="B642" s="410" t="s">
        <v>59</v>
      </c>
      <c r="C642" s="408">
        <v>99282</v>
      </c>
      <c r="D642" s="652">
        <v>960</v>
      </c>
      <c r="E642" s="676">
        <v>136.22999999999999</v>
      </c>
      <c r="F642" s="485">
        <f t="shared" ref="F642:F705" si="10">E642*0.5</f>
        <v>68.114999999999995</v>
      </c>
      <c r="G642" s="469" t="s">
        <v>25</v>
      </c>
      <c r="H642" s="469" t="s">
        <v>25</v>
      </c>
      <c r="I642" s="469" t="s">
        <v>25</v>
      </c>
      <c r="J642" s="469" t="s">
        <v>25</v>
      </c>
      <c r="K642" s="469" t="s">
        <v>25</v>
      </c>
      <c r="L642" s="469" t="s">
        <v>25</v>
      </c>
      <c r="M642" s="469" t="s">
        <v>25</v>
      </c>
      <c r="N642" s="469" t="s">
        <v>25</v>
      </c>
      <c r="O642" s="469" t="s">
        <v>25</v>
      </c>
      <c r="P642" s="469" t="s">
        <v>25</v>
      </c>
      <c r="Q642" s="469" t="s">
        <v>25</v>
      </c>
      <c r="R642" s="382">
        <v>173.25</v>
      </c>
      <c r="S642" s="469" t="s">
        <v>25</v>
      </c>
      <c r="T642" s="469" t="s">
        <v>25</v>
      </c>
      <c r="U642" s="469" t="s">
        <v>25</v>
      </c>
      <c r="V642" s="379">
        <v>173.25</v>
      </c>
      <c r="W642" s="379">
        <v>173.25</v>
      </c>
    </row>
    <row r="643" spans="1:23" ht="15" thickBot="1" x14ac:dyDescent="0.4">
      <c r="A643" s="554"/>
      <c r="B643" s="247" t="s">
        <v>26</v>
      </c>
      <c r="C643" s="319">
        <v>99282</v>
      </c>
      <c r="D643" s="452">
        <v>450</v>
      </c>
      <c r="E643" s="666">
        <f>VLOOKUP(C643,'[1]2024 HB Fee Schedule'!$B:$F,5,FALSE)</f>
        <v>1277.6532</v>
      </c>
      <c r="F643" s="485">
        <f t="shared" si="10"/>
        <v>638.82659999999998</v>
      </c>
      <c r="G643" s="465">
        <v>796.5</v>
      </c>
      <c r="H643" s="469" t="s">
        <v>25</v>
      </c>
      <c r="I643" s="469" t="s">
        <v>25</v>
      </c>
      <c r="J643" s="469" t="s">
        <v>25</v>
      </c>
      <c r="K643" s="469" t="s">
        <v>25</v>
      </c>
      <c r="L643" s="469">
        <v>676.49400000000003</v>
      </c>
      <c r="M643" s="469">
        <v>574.54200000000003</v>
      </c>
      <c r="N643" s="469" t="s">
        <v>25</v>
      </c>
      <c r="O643" s="465">
        <v>796.5</v>
      </c>
      <c r="P643" s="469" t="s">
        <v>25</v>
      </c>
      <c r="Q643" s="469" t="s">
        <v>25</v>
      </c>
      <c r="R643" s="382">
        <v>796.5</v>
      </c>
      <c r="S643" s="382">
        <v>796.5</v>
      </c>
      <c r="T643" s="469" t="s">
        <v>25</v>
      </c>
      <c r="U643" s="382">
        <v>424.8</v>
      </c>
      <c r="V643" s="379">
        <v>424.8</v>
      </c>
      <c r="W643" s="379">
        <v>796.5</v>
      </c>
    </row>
    <row r="644" spans="1:23" ht="15" thickBot="1" x14ac:dyDescent="0.4">
      <c r="A644" s="553" t="s">
        <v>342</v>
      </c>
      <c r="B644" s="410" t="s">
        <v>59</v>
      </c>
      <c r="C644" s="408">
        <v>99283</v>
      </c>
      <c r="D644" s="652">
        <v>960</v>
      </c>
      <c r="E644" s="676">
        <v>233.16</v>
      </c>
      <c r="F644" s="485">
        <f t="shared" si="10"/>
        <v>116.58</v>
      </c>
      <c r="G644" s="469" t="s">
        <v>25</v>
      </c>
      <c r="H644" s="469" t="s">
        <v>25</v>
      </c>
      <c r="I644" s="469" t="s">
        <v>25</v>
      </c>
      <c r="J644" s="469" t="s">
        <v>25</v>
      </c>
      <c r="K644" s="469" t="s">
        <v>25</v>
      </c>
      <c r="L644" s="469" t="s">
        <v>25</v>
      </c>
      <c r="M644" s="469" t="s">
        <v>25</v>
      </c>
      <c r="N644" s="469" t="s">
        <v>25</v>
      </c>
      <c r="O644" s="469" t="s">
        <v>25</v>
      </c>
      <c r="P644" s="469" t="s">
        <v>25</v>
      </c>
      <c r="Q644" s="469" t="s">
        <v>25</v>
      </c>
      <c r="R644" s="382">
        <v>294.75</v>
      </c>
      <c r="S644" s="469" t="s">
        <v>25</v>
      </c>
      <c r="T644" s="469" t="s">
        <v>25</v>
      </c>
      <c r="U644" s="469" t="s">
        <v>25</v>
      </c>
      <c r="V644" s="379">
        <v>294.75</v>
      </c>
      <c r="W644" s="379">
        <v>294.75</v>
      </c>
    </row>
    <row r="645" spans="1:23" ht="15" thickBot="1" x14ac:dyDescent="0.4">
      <c r="A645" s="552"/>
      <c r="B645" s="410" t="s">
        <v>26</v>
      </c>
      <c r="C645" s="389">
        <v>99283</v>
      </c>
      <c r="D645" s="452">
        <v>450</v>
      </c>
      <c r="E645" s="666">
        <f>VLOOKUP(C645,'[1]2024 HB Fee Schedule'!$B:$F,5,FALSE)</f>
        <v>2420.0468000000001</v>
      </c>
      <c r="F645" s="485">
        <f t="shared" si="10"/>
        <v>1210.0234</v>
      </c>
      <c r="G645" s="465">
        <v>1303.5</v>
      </c>
      <c r="H645" s="469" t="s">
        <v>25</v>
      </c>
      <c r="I645" s="469" t="s">
        <v>25</v>
      </c>
      <c r="J645" s="469" t="s">
        <v>25</v>
      </c>
      <c r="K645" s="469" t="s">
        <v>25</v>
      </c>
      <c r="L645" s="469">
        <v>1107.106</v>
      </c>
      <c r="M645" s="469">
        <v>940.25800000000004</v>
      </c>
      <c r="N645" s="469" t="s">
        <v>25</v>
      </c>
      <c r="O645" s="465">
        <v>1303.5</v>
      </c>
      <c r="P645" s="469" t="s">
        <v>25</v>
      </c>
      <c r="Q645" s="469" t="s">
        <v>25</v>
      </c>
      <c r="R645" s="382">
        <v>1303.5</v>
      </c>
      <c r="S645" s="382">
        <v>1303.5</v>
      </c>
      <c r="T645" s="469" t="s">
        <v>25</v>
      </c>
      <c r="U645" s="382">
        <v>695.2</v>
      </c>
      <c r="V645" s="379">
        <v>695.2</v>
      </c>
      <c r="W645" s="379">
        <v>1303.5</v>
      </c>
    </row>
    <row r="646" spans="1:23" ht="15" thickBot="1" x14ac:dyDescent="0.4">
      <c r="A646" s="553" t="s">
        <v>343</v>
      </c>
      <c r="B646" s="410" t="s">
        <v>59</v>
      </c>
      <c r="C646" s="408">
        <v>99284</v>
      </c>
      <c r="D646" s="652">
        <v>960</v>
      </c>
      <c r="E646" s="676">
        <v>393.42</v>
      </c>
      <c r="F646" s="485">
        <f t="shared" si="10"/>
        <v>196.71</v>
      </c>
      <c r="G646" s="469" t="s">
        <v>25</v>
      </c>
      <c r="H646" s="469" t="s">
        <v>25</v>
      </c>
      <c r="I646" s="469" t="s">
        <v>25</v>
      </c>
      <c r="J646" s="469" t="s">
        <v>25</v>
      </c>
      <c r="K646" s="469" t="s">
        <v>25</v>
      </c>
      <c r="L646" s="469" t="s">
        <v>25</v>
      </c>
      <c r="M646" s="469" t="s">
        <v>25</v>
      </c>
      <c r="N646" s="469" t="s">
        <v>25</v>
      </c>
      <c r="O646" s="469" t="s">
        <v>25</v>
      </c>
      <c r="P646" s="469" t="s">
        <v>25</v>
      </c>
      <c r="Q646" s="469" t="s">
        <v>25</v>
      </c>
      <c r="R646" s="382">
        <v>402</v>
      </c>
      <c r="S646" s="469" t="s">
        <v>25</v>
      </c>
      <c r="T646" s="469" t="s">
        <v>25</v>
      </c>
      <c r="U646" s="469" t="s">
        <v>25</v>
      </c>
      <c r="V646" s="379">
        <v>402</v>
      </c>
      <c r="W646" s="379">
        <v>402</v>
      </c>
    </row>
    <row r="647" spans="1:23" ht="15" thickBot="1" x14ac:dyDescent="0.4">
      <c r="A647" s="554"/>
      <c r="B647" s="247" t="s">
        <v>26</v>
      </c>
      <c r="C647" s="319">
        <v>99284</v>
      </c>
      <c r="D647" s="452">
        <v>450</v>
      </c>
      <c r="E647" s="666">
        <f>VLOOKUP(C647,'[1]2024 HB Fee Schedule'!$B:$F,5,FALSE)</f>
        <v>4333.5190000000002</v>
      </c>
      <c r="F647" s="485">
        <f t="shared" si="10"/>
        <v>2166.7595000000001</v>
      </c>
      <c r="G647" s="465">
        <v>2493.75</v>
      </c>
      <c r="H647" s="469" t="s">
        <v>25</v>
      </c>
      <c r="I647" s="469" t="s">
        <v>25</v>
      </c>
      <c r="J647" s="469" t="s">
        <v>25</v>
      </c>
      <c r="K647" s="469" t="s">
        <v>25</v>
      </c>
      <c r="L647" s="469">
        <v>2118.0250000000001</v>
      </c>
      <c r="M647" s="469">
        <v>1798.825</v>
      </c>
      <c r="N647" s="469" t="s">
        <v>25</v>
      </c>
      <c r="O647" s="465">
        <v>2493.75</v>
      </c>
      <c r="P647" s="469" t="s">
        <v>25</v>
      </c>
      <c r="Q647" s="469" t="s">
        <v>25</v>
      </c>
      <c r="R647" s="382">
        <v>2493.75</v>
      </c>
      <c r="S647" s="382">
        <v>2493.75</v>
      </c>
      <c r="T647" s="469" t="s">
        <v>25</v>
      </c>
      <c r="U647" s="382">
        <v>1330</v>
      </c>
      <c r="V647" s="379">
        <v>1330</v>
      </c>
      <c r="W647" s="379">
        <v>2493.75</v>
      </c>
    </row>
    <row r="648" spans="1:23" ht="15" thickBot="1" x14ac:dyDescent="0.4">
      <c r="A648" s="553" t="s">
        <v>344</v>
      </c>
      <c r="B648" s="410" t="s">
        <v>59</v>
      </c>
      <c r="C648" s="251">
        <v>99285</v>
      </c>
      <c r="D648" s="652">
        <v>960</v>
      </c>
      <c r="E648" s="676">
        <v>569.64</v>
      </c>
      <c r="F648" s="485">
        <f t="shared" si="10"/>
        <v>284.82</v>
      </c>
      <c r="G648" s="469" t="s">
        <v>25</v>
      </c>
      <c r="H648" s="469" t="s">
        <v>25</v>
      </c>
      <c r="I648" s="469" t="s">
        <v>25</v>
      </c>
      <c r="J648" s="469" t="s">
        <v>25</v>
      </c>
      <c r="K648" s="469" t="s">
        <v>25</v>
      </c>
      <c r="L648" s="469" t="s">
        <v>25</v>
      </c>
      <c r="M648" s="469" t="s">
        <v>25</v>
      </c>
      <c r="N648" s="469" t="s">
        <v>25</v>
      </c>
      <c r="O648" s="469" t="s">
        <v>25</v>
      </c>
      <c r="P648" s="469" t="s">
        <v>25</v>
      </c>
      <c r="Q648" s="469" t="s">
        <v>25</v>
      </c>
      <c r="R648" s="382">
        <v>593.25</v>
      </c>
      <c r="S648" s="469" t="s">
        <v>25</v>
      </c>
      <c r="T648" s="469" t="s">
        <v>25</v>
      </c>
      <c r="U648" s="469" t="s">
        <v>25</v>
      </c>
      <c r="V648" s="379">
        <v>593.25</v>
      </c>
      <c r="W648" s="379">
        <v>593.25</v>
      </c>
    </row>
    <row r="649" spans="1:23" ht="15.75" customHeight="1" thickBot="1" x14ac:dyDescent="0.4">
      <c r="A649" s="554"/>
      <c r="B649" s="410" t="s">
        <v>26</v>
      </c>
      <c r="C649" s="252">
        <v>99285</v>
      </c>
      <c r="D649" s="452">
        <v>450</v>
      </c>
      <c r="E649" s="666">
        <f>VLOOKUP(C649,'[1]2024 HB Fee Schedule'!$B:$F,5,FALSE)</f>
        <v>6233.7968999999994</v>
      </c>
      <c r="F649" s="485">
        <f t="shared" si="10"/>
        <v>3116.8984499999997</v>
      </c>
      <c r="G649" s="465">
        <v>3440.25</v>
      </c>
      <c r="H649" s="469" t="s">
        <v>25</v>
      </c>
      <c r="I649" s="469" t="s">
        <v>25</v>
      </c>
      <c r="J649" s="469" t="s">
        <v>25</v>
      </c>
      <c r="K649" s="469" t="s">
        <v>25</v>
      </c>
      <c r="L649" s="469">
        <v>2921.9189999999999</v>
      </c>
      <c r="M649" s="469">
        <v>2481.567</v>
      </c>
      <c r="N649" s="469" t="s">
        <v>25</v>
      </c>
      <c r="O649" s="465">
        <v>3440.25</v>
      </c>
      <c r="P649" s="469" t="s">
        <v>25</v>
      </c>
      <c r="Q649" s="469" t="s">
        <v>25</v>
      </c>
      <c r="R649" s="382">
        <v>3440.25</v>
      </c>
      <c r="S649" s="382">
        <v>3440.25</v>
      </c>
      <c r="T649" s="469" t="s">
        <v>25</v>
      </c>
      <c r="U649" s="382">
        <v>1834.8000000000002</v>
      </c>
      <c r="V649" s="379">
        <v>1834.8000000000002</v>
      </c>
      <c r="W649" s="379">
        <v>3440.25</v>
      </c>
    </row>
    <row r="650" spans="1:23" ht="15" thickBot="1" x14ac:dyDescent="0.4">
      <c r="A650" s="543" t="s">
        <v>345</v>
      </c>
      <c r="B650" s="410" t="s">
        <v>26</v>
      </c>
      <c r="C650" s="436">
        <v>2060000001</v>
      </c>
      <c r="D650" s="458">
        <v>206</v>
      </c>
      <c r="E650" s="666">
        <v>13069.92</v>
      </c>
      <c r="F650" s="485">
        <f t="shared" si="10"/>
        <v>6534.96</v>
      </c>
      <c r="G650" s="469" t="s">
        <v>25</v>
      </c>
      <c r="H650" s="469" t="s">
        <v>25</v>
      </c>
      <c r="I650" s="341">
        <v>2737</v>
      </c>
      <c r="J650" s="341">
        <v>6431</v>
      </c>
      <c r="K650" s="469" t="s">
        <v>25</v>
      </c>
      <c r="L650" s="341">
        <v>7638</v>
      </c>
      <c r="M650" s="469" t="s">
        <v>25</v>
      </c>
      <c r="N650" s="469" t="s">
        <v>25</v>
      </c>
      <c r="O650" s="469" t="s">
        <v>25</v>
      </c>
      <c r="P650" s="469" t="s">
        <v>25</v>
      </c>
      <c r="Q650" s="469" t="s">
        <v>25</v>
      </c>
      <c r="R650" s="382">
        <v>4693.2</v>
      </c>
      <c r="S650" s="382">
        <v>7535</v>
      </c>
      <c r="T650" s="469" t="s">
        <v>25</v>
      </c>
      <c r="U650" s="382">
        <v>4693.2</v>
      </c>
      <c r="V650" s="379">
        <v>2737</v>
      </c>
      <c r="W650" s="379">
        <v>7638</v>
      </c>
    </row>
    <row r="651" spans="1:23" ht="15" thickBot="1" x14ac:dyDescent="0.4">
      <c r="A651" s="157" t="s">
        <v>346</v>
      </c>
      <c r="B651" s="247" t="s">
        <v>26</v>
      </c>
      <c r="C651" s="316">
        <v>1110000001</v>
      </c>
      <c r="D651" s="459">
        <v>111</v>
      </c>
      <c r="E651" s="666">
        <v>8090.58</v>
      </c>
      <c r="F651" s="485">
        <f t="shared" si="10"/>
        <v>4045.29</v>
      </c>
      <c r="G651" s="469" t="s">
        <v>25</v>
      </c>
      <c r="H651" s="469" t="s">
        <v>25</v>
      </c>
      <c r="I651" s="341">
        <v>2737</v>
      </c>
      <c r="J651" s="341">
        <v>6431</v>
      </c>
      <c r="K651" s="469" t="s">
        <v>25</v>
      </c>
      <c r="L651" s="341">
        <v>7172</v>
      </c>
      <c r="M651" s="341">
        <v>6096</v>
      </c>
      <c r="N651" s="469" t="s">
        <v>25</v>
      </c>
      <c r="O651" s="469" t="s">
        <v>25</v>
      </c>
      <c r="P651" s="469" t="s">
        <v>25</v>
      </c>
      <c r="Q651" s="469" t="s">
        <v>25</v>
      </c>
      <c r="R651" s="382">
        <v>2905.2000000000003</v>
      </c>
      <c r="S651" s="469" t="s">
        <v>25</v>
      </c>
      <c r="T651" s="469" t="s">
        <v>25</v>
      </c>
      <c r="U651" s="382">
        <v>5447.25</v>
      </c>
      <c r="V651" s="379">
        <v>2737</v>
      </c>
      <c r="W651" s="379">
        <v>7172</v>
      </c>
    </row>
    <row r="652" spans="1:23" ht="15" thickBot="1" x14ac:dyDescent="0.4">
      <c r="A652" s="157" t="s">
        <v>347</v>
      </c>
      <c r="B652" s="410" t="s">
        <v>26</v>
      </c>
      <c r="C652" s="316">
        <v>1210000001</v>
      </c>
      <c r="D652" s="459">
        <v>121</v>
      </c>
      <c r="E652" s="666">
        <v>7088.03</v>
      </c>
      <c r="F652" s="485">
        <f t="shared" si="10"/>
        <v>3544.0149999999999</v>
      </c>
      <c r="G652" s="469" t="s">
        <v>25</v>
      </c>
      <c r="H652" s="469" t="s">
        <v>25</v>
      </c>
      <c r="I652" s="341">
        <v>2737</v>
      </c>
      <c r="J652" s="341">
        <v>6431</v>
      </c>
      <c r="K652" s="469" t="s">
        <v>25</v>
      </c>
      <c r="L652" s="341">
        <v>7172</v>
      </c>
      <c r="M652" s="341">
        <v>6096</v>
      </c>
      <c r="N652" s="469" t="s">
        <v>25</v>
      </c>
      <c r="O652" s="469" t="s">
        <v>25</v>
      </c>
      <c r="P652" s="469" t="s">
        <v>25</v>
      </c>
      <c r="Q652" s="469" t="s">
        <v>25</v>
      </c>
      <c r="R652" s="382">
        <v>2545.2000000000003</v>
      </c>
      <c r="S652" s="469" t="s">
        <v>25</v>
      </c>
      <c r="T652" s="469" t="s">
        <v>25</v>
      </c>
      <c r="U652" s="382">
        <v>4772.25</v>
      </c>
      <c r="V652" s="379">
        <v>2545.2000000000003</v>
      </c>
      <c r="W652" s="379">
        <v>7172</v>
      </c>
    </row>
    <row r="653" spans="1:23" ht="15" thickBot="1" x14ac:dyDescent="0.4">
      <c r="A653" s="157" t="s">
        <v>348</v>
      </c>
      <c r="B653" s="410" t="s">
        <v>26</v>
      </c>
      <c r="C653" s="316">
        <v>1290000001</v>
      </c>
      <c r="D653" s="459">
        <v>129</v>
      </c>
      <c r="E653" s="666">
        <v>2641.17</v>
      </c>
      <c r="F653" s="485">
        <f t="shared" si="10"/>
        <v>1320.585</v>
      </c>
      <c r="G653" s="469" t="s">
        <v>25</v>
      </c>
      <c r="H653" s="469" t="s">
        <v>25</v>
      </c>
      <c r="I653" s="469" t="s">
        <v>25</v>
      </c>
      <c r="J653" s="469" t="s">
        <v>25</v>
      </c>
      <c r="K653" s="469" t="s">
        <v>25</v>
      </c>
      <c r="L653" s="469" t="s">
        <v>25</v>
      </c>
      <c r="M653" s="469" t="s">
        <v>25</v>
      </c>
      <c r="N653" s="469" t="s">
        <v>25</v>
      </c>
      <c r="O653" s="469" t="s">
        <v>25</v>
      </c>
      <c r="P653" s="469" t="s">
        <v>25</v>
      </c>
      <c r="Q653" s="469" t="s">
        <v>25</v>
      </c>
      <c r="R653" s="382">
        <v>948.40000000000009</v>
      </c>
      <c r="S653" s="382">
        <v>1778.25</v>
      </c>
      <c r="T653" s="469" t="s">
        <v>25</v>
      </c>
      <c r="U653" s="382">
        <v>1778.25</v>
      </c>
      <c r="V653" s="379">
        <v>948.40000000000009</v>
      </c>
      <c r="W653" s="379">
        <v>1778.25</v>
      </c>
    </row>
    <row r="654" spans="1:23" ht="15" thickBot="1" x14ac:dyDescent="0.4">
      <c r="A654" s="157" t="s">
        <v>349</v>
      </c>
      <c r="B654" s="410" t="s">
        <v>125</v>
      </c>
      <c r="C654" s="316">
        <v>3600000001</v>
      </c>
      <c r="D654" s="648">
        <v>360</v>
      </c>
      <c r="E654" s="394">
        <v>4885.7637999999997</v>
      </c>
      <c r="F654" s="485">
        <f t="shared" si="10"/>
        <v>2442.8818999999999</v>
      </c>
      <c r="G654" s="469" t="s">
        <v>25</v>
      </c>
      <c r="H654" s="469" t="s">
        <v>25</v>
      </c>
      <c r="I654" s="469" t="s">
        <v>25</v>
      </c>
      <c r="J654" s="469" t="s">
        <v>25</v>
      </c>
      <c r="K654" s="469" t="s">
        <v>25</v>
      </c>
      <c r="L654" s="469">
        <v>2793.8820000000001</v>
      </c>
      <c r="M654" s="469">
        <v>2372.826</v>
      </c>
      <c r="N654" s="469" t="s">
        <v>25</v>
      </c>
      <c r="O654" s="469" t="s">
        <v>25</v>
      </c>
      <c r="P654" s="469" t="s">
        <v>25</v>
      </c>
      <c r="Q654" s="469" t="s">
        <v>25</v>
      </c>
      <c r="R654" s="382">
        <v>3289.5</v>
      </c>
      <c r="S654" s="382">
        <v>3289.5</v>
      </c>
      <c r="T654" s="469" t="s">
        <v>25</v>
      </c>
      <c r="U654" s="382">
        <v>1754.4</v>
      </c>
      <c r="V654" s="379">
        <v>1754.4</v>
      </c>
      <c r="W654" s="379">
        <v>3289.5</v>
      </c>
    </row>
    <row r="655" spans="1:23" ht="15" thickBot="1" x14ac:dyDescent="0.4">
      <c r="A655" s="157" t="s">
        <v>350</v>
      </c>
      <c r="B655" s="247" t="s">
        <v>351</v>
      </c>
      <c r="C655" s="316">
        <v>3600000002</v>
      </c>
      <c r="D655" s="648">
        <v>360</v>
      </c>
      <c r="E655" s="394">
        <v>6887.5172999999995</v>
      </c>
      <c r="F655" s="485">
        <f t="shared" si="10"/>
        <v>3443.7586499999998</v>
      </c>
      <c r="G655" s="469" t="s">
        <v>25</v>
      </c>
      <c r="H655" s="469" t="s">
        <v>25</v>
      </c>
      <c r="I655" s="469" t="s">
        <v>25</v>
      </c>
      <c r="J655" s="469" t="s">
        <v>25</v>
      </c>
      <c r="K655" s="469" t="s">
        <v>25</v>
      </c>
      <c r="L655" s="469">
        <v>3938.5709999999999</v>
      </c>
      <c r="M655" s="469">
        <v>3345.0030000000002</v>
      </c>
      <c r="N655" s="469" t="s">
        <v>25</v>
      </c>
      <c r="O655" s="469" t="s">
        <v>25</v>
      </c>
      <c r="P655" s="469" t="s">
        <v>25</v>
      </c>
      <c r="Q655" s="469" t="s">
        <v>25</v>
      </c>
      <c r="R655" s="382">
        <v>4637.25</v>
      </c>
      <c r="S655" s="382">
        <v>4637.25</v>
      </c>
      <c r="T655" s="469" t="s">
        <v>25</v>
      </c>
      <c r="U655" s="382">
        <v>2473.2000000000003</v>
      </c>
      <c r="V655" s="379">
        <v>2473.2000000000003</v>
      </c>
      <c r="W655" s="379">
        <v>4637.25</v>
      </c>
    </row>
    <row r="656" spans="1:23" ht="15" thickBot="1" x14ac:dyDescent="0.4">
      <c r="A656" s="157" t="s">
        <v>352</v>
      </c>
      <c r="B656" s="410" t="s">
        <v>353</v>
      </c>
      <c r="C656" s="316">
        <v>3600000003</v>
      </c>
      <c r="D656" s="648">
        <v>360</v>
      </c>
      <c r="E656" s="394">
        <v>8375.7540000000008</v>
      </c>
      <c r="F656" s="485">
        <f t="shared" si="10"/>
        <v>4187.8770000000004</v>
      </c>
      <c r="G656" s="469" t="s">
        <v>25</v>
      </c>
      <c r="H656" s="469" t="s">
        <v>25</v>
      </c>
      <c r="I656" s="469" t="s">
        <v>25</v>
      </c>
      <c r="J656" s="469" t="s">
        <v>25</v>
      </c>
      <c r="K656" s="469" t="s">
        <v>25</v>
      </c>
      <c r="L656" s="469">
        <v>4789.6030000000001</v>
      </c>
      <c r="M656" s="469">
        <v>4067.7790000000005</v>
      </c>
      <c r="N656" s="469" t="s">
        <v>25</v>
      </c>
      <c r="O656" s="469" t="s">
        <v>25</v>
      </c>
      <c r="P656" s="469" t="s">
        <v>25</v>
      </c>
      <c r="Q656" s="469" t="s">
        <v>25</v>
      </c>
      <c r="R656" s="382">
        <v>5639.25</v>
      </c>
      <c r="S656" s="382">
        <v>5639.25</v>
      </c>
      <c r="T656" s="469" t="s">
        <v>25</v>
      </c>
      <c r="U656" s="382">
        <v>3007.6000000000004</v>
      </c>
      <c r="V656" s="379">
        <v>3007.6000000000004</v>
      </c>
      <c r="W656" s="379">
        <v>5639.25</v>
      </c>
    </row>
    <row r="657" spans="1:23" ht="15" thickBot="1" x14ac:dyDescent="0.4">
      <c r="A657" s="157" t="s">
        <v>354</v>
      </c>
      <c r="B657" s="410" t="s">
        <v>126</v>
      </c>
      <c r="C657" s="316">
        <v>3600000005</v>
      </c>
      <c r="D657" s="648">
        <v>360</v>
      </c>
      <c r="E657" s="394">
        <v>131.4486</v>
      </c>
      <c r="F657" s="485">
        <f t="shared" si="10"/>
        <v>65.724299999999999</v>
      </c>
      <c r="G657" s="469" t="s">
        <v>25</v>
      </c>
      <c r="H657" s="469" t="s">
        <v>25</v>
      </c>
      <c r="I657" s="469" t="s">
        <v>25</v>
      </c>
      <c r="J657" s="469" t="s">
        <v>25</v>
      </c>
      <c r="K657" s="469" t="s">
        <v>25</v>
      </c>
      <c r="L657" s="469">
        <v>75.165999999999997</v>
      </c>
      <c r="M657" s="469">
        <v>63.838000000000001</v>
      </c>
      <c r="N657" s="469" t="s">
        <v>25</v>
      </c>
      <c r="O657" s="469" t="s">
        <v>25</v>
      </c>
      <c r="P657" s="469" t="s">
        <v>25</v>
      </c>
      <c r="Q657" s="469" t="s">
        <v>25</v>
      </c>
      <c r="R657" s="382">
        <v>88.5</v>
      </c>
      <c r="S657" s="382">
        <v>88.5</v>
      </c>
      <c r="T657" s="469" t="s">
        <v>25</v>
      </c>
      <c r="U657" s="382">
        <v>47.2</v>
      </c>
      <c r="V657" s="379">
        <v>47.2</v>
      </c>
      <c r="W657" s="379">
        <v>88.5</v>
      </c>
    </row>
    <row r="658" spans="1:23" ht="15" thickBot="1" x14ac:dyDescent="0.4">
      <c r="A658" s="157" t="s">
        <v>355</v>
      </c>
      <c r="B658" s="410" t="s">
        <v>356</v>
      </c>
      <c r="C658" s="316">
        <v>3600000006</v>
      </c>
      <c r="D658" s="648">
        <v>360</v>
      </c>
      <c r="E658" s="394">
        <v>138.13330000000002</v>
      </c>
      <c r="F658" s="485">
        <f t="shared" si="10"/>
        <v>69.06665000000001</v>
      </c>
      <c r="G658" s="469" t="s">
        <v>25</v>
      </c>
      <c r="H658" s="469" t="s">
        <v>25</v>
      </c>
      <c r="I658" s="469" t="s">
        <v>25</v>
      </c>
      <c r="J658" s="469" t="s">
        <v>25</v>
      </c>
      <c r="K658" s="469" t="s">
        <v>25</v>
      </c>
      <c r="L658" s="469">
        <v>78.988</v>
      </c>
      <c r="M658" s="469">
        <v>67.084000000000003</v>
      </c>
      <c r="N658" s="469" t="s">
        <v>25</v>
      </c>
      <c r="O658" s="469" t="s">
        <v>25</v>
      </c>
      <c r="P658" s="469" t="s">
        <v>25</v>
      </c>
      <c r="Q658" s="469" t="s">
        <v>25</v>
      </c>
      <c r="R658" s="382">
        <v>93</v>
      </c>
      <c r="S658" s="382">
        <v>93</v>
      </c>
      <c r="T658" s="469" t="s">
        <v>25</v>
      </c>
      <c r="U658" s="382">
        <v>49.6</v>
      </c>
      <c r="V658" s="379">
        <v>49.6</v>
      </c>
      <c r="W658" s="379">
        <v>93</v>
      </c>
    </row>
    <row r="659" spans="1:23" ht="15" thickBot="1" x14ac:dyDescent="0.4">
      <c r="A659" s="134" t="s">
        <v>357</v>
      </c>
      <c r="B659" s="247" t="s">
        <v>358</v>
      </c>
      <c r="C659" s="389">
        <v>3600000007</v>
      </c>
      <c r="D659" s="648">
        <v>360</v>
      </c>
      <c r="E659" s="413">
        <v>165.9742</v>
      </c>
      <c r="F659" s="485">
        <f t="shared" si="10"/>
        <v>82.987099999999998</v>
      </c>
      <c r="G659" s="469" t="s">
        <v>25</v>
      </c>
      <c r="H659" s="469" t="s">
        <v>25</v>
      </c>
      <c r="I659" s="469" t="s">
        <v>25</v>
      </c>
      <c r="J659" s="469" t="s">
        <v>25</v>
      </c>
      <c r="K659" s="469" t="s">
        <v>25</v>
      </c>
      <c r="L659" s="469">
        <v>94.912999999999997</v>
      </c>
      <c r="M659" s="469">
        <v>80.609000000000009</v>
      </c>
      <c r="N659" s="469" t="s">
        <v>25</v>
      </c>
      <c r="O659" s="469" t="s">
        <v>25</v>
      </c>
      <c r="P659" s="469" t="s">
        <v>25</v>
      </c>
      <c r="Q659" s="469" t="s">
        <v>25</v>
      </c>
      <c r="R659" s="382">
        <v>111.75</v>
      </c>
      <c r="S659" s="382">
        <v>111.75</v>
      </c>
      <c r="T659" s="469" t="s">
        <v>25</v>
      </c>
      <c r="U659" s="382">
        <v>59.6</v>
      </c>
      <c r="V659" s="379">
        <v>59.6</v>
      </c>
      <c r="W659" s="379">
        <v>111.75</v>
      </c>
    </row>
    <row r="660" spans="1:23" ht="15" thickBot="1" x14ac:dyDescent="0.4">
      <c r="A660" s="588" t="s">
        <v>359</v>
      </c>
      <c r="B660" s="410" t="s">
        <v>360</v>
      </c>
      <c r="C660" s="251" t="s">
        <v>361</v>
      </c>
      <c r="D660" s="661"/>
      <c r="E660" s="455">
        <v>36315</v>
      </c>
      <c r="F660" s="485">
        <f t="shared" si="10"/>
        <v>18157.5</v>
      </c>
      <c r="G660" s="469" t="s">
        <v>25</v>
      </c>
      <c r="H660" s="469" t="s">
        <v>25</v>
      </c>
      <c r="I660" s="469" t="s">
        <v>25</v>
      </c>
      <c r="J660" s="469" t="s">
        <v>25</v>
      </c>
      <c r="K660" s="469" t="s">
        <v>25</v>
      </c>
      <c r="L660" s="469" t="s">
        <v>25</v>
      </c>
      <c r="M660" s="469" t="s">
        <v>25</v>
      </c>
      <c r="N660" s="469" t="s">
        <v>25</v>
      </c>
      <c r="O660" s="469" t="s">
        <v>25</v>
      </c>
      <c r="P660" s="469" t="s">
        <v>25</v>
      </c>
      <c r="Q660" s="469" t="s">
        <v>25</v>
      </c>
      <c r="R660" s="469" t="s">
        <v>25</v>
      </c>
      <c r="S660" s="469" t="s">
        <v>25</v>
      </c>
      <c r="T660" s="469" t="s">
        <v>25</v>
      </c>
      <c r="U660" s="469" t="s">
        <v>25</v>
      </c>
      <c r="V660" s="379" t="s">
        <v>25</v>
      </c>
      <c r="W660" s="379" t="s">
        <v>25</v>
      </c>
    </row>
    <row r="661" spans="1:23" ht="15" thickBot="1" x14ac:dyDescent="0.4">
      <c r="A661" s="589"/>
      <c r="B661" s="410" t="s">
        <v>362</v>
      </c>
      <c r="C661" s="121" t="s">
        <v>361</v>
      </c>
      <c r="D661" s="648"/>
      <c r="E661" s="456">
        <v>57035</v>
      </c>
      <c r="F661" s="485">
        <f t="shared" si="10"/>
        <v>28517.5</v>
      </c>
      <c r="G661" s="469" t="s">
        <v>25</v>
      </c>
      <c r="H661" s="469" t="s">
        <v>25</v>
      </c>
      <c r="I661" s="469" t="s">
        <v>25</v>
      </c>
      <c r="J661" s="469" t="s">
        <v>25</v>
      </c>
      <c r="K661" s="469" t="s">
        <v>25</v>
      </c>
      <c r="L661" s="469" t="s">
        <v>25</v>
      </c>
      <c r="M661" s="469" t="s">
        <v>25</v>
      </c>
      <c r="N661" s="469" t="s">
        <v>25</v>
      </c>
      <c r="O661" s="469" t="s">
        <v>25</v>
      </c>
      <c r="P661" s="469" t="s">
        <v>25</v>
      </c>
      <c r="Q661" s="469" t="s">
        <v>25</v>
      </c>
      <c r="R661" s="469" t="s">
        <v>25</v>
      </c>
      <c r="S661" s="469" t="s">
        <v>25</v>
      </c>
      <c r="T661" s="469" t="s">
        <v>25</v>
      </c>
      <c r="U661" s="469" t="s">
        <v>25</v>
      </c>
      <c r="V661" s="379" t="s">
        <v>25</v>
      </c>
      <c r="W661" s="379" t="s">
        <v>25</v>
      </c>
    </row>
    <row r="662" spans="1:23" ht="15" thickBot="1" x14ac:dyDescent="0.4">
      <c r="A662" s="589"/>
      <c r="B662" s="410" t="s">
        <v>364</v>
      </c>
      <c r="C662" s="121" t="s">
        <v>361</v>
      </c>
      <c r="D662" s="648"/>
      <c r="E662" s="456">
        <v>8910.9</v>
      </c>
      <c r="F662" s="485">
        <f t="shared" si="10"/>
        <v>4455.45</v>
      </c>
      <c r="G662" s="469" t="s">
        <v>25</v>
      </c>
      <c r="H662" s="469" t="s">
        <v>25</v>
      </c>
      <c r="I662" s="469" t="s">
        <v>25</v>
      </c>
      <c r="J662" s="469" t="s">
        <v>25</v>
      </c>
      <c r="K662" s="469" t="s">
        <v>25</v>
      </c>
      <c r="L662" s="469" t="s">
        <v>25</v>
      </c>
      <c r="M662" s="469" t="s">
        <v>25</v>
      </c>
      <c r="N662" s="469" t="s">
        <v>25</v>
      </c>
      <c r="O662" s="469" t="s">
        <v>25</v>
      </c>
      <c r="P662" s="469" t="s">
        <v>25</v>
      </c>
      <c r="Q662" s="469" t="s">
        <v>25</v>
      </c>
      <c r="R662" s="469" t="s">
        <v>25</v>
      </c>
      <c r="S662" s="469" t="s">
        <v>25</v>
      </c>
      <c r="T662" s="469" t="s">
        <v>25</v>
      </c>
      <c r="U662" s="469" t="s">
        <v>25</v>
      </c>
      <c r="V662" s="379" t="s">
        <v>25</v>
      </c>
      <c r="W662" s="379" t="s">
        <v>25</v>
      </c>
    </row>
    <row r="663" spans="1:23" ht="15" thickBot="1" x14ac:dyDescent="0.4">
      <c r="A663" s="589"/>
      <c r="B663" s="247" t="s">
        <v>365</v>
      </c>
      <c r="C663" s="121" t="s">
        <v>361</v>
      </c>
      <c r="D663" s="648"/>
      <c r="E663" s="456">
        <v>2500</v>
      </c>
      <c r="F663" s="485">
        <f t="shared" si="10"/>
        <v>1250</v>
      </c>
      <c r="G663" s="469" t="s">
        <v>25</v>
      </c>
      <c r="H663" s="469" t="s">
        <v>25</v>
      </c>
      <c r="I663" s="469" t="s">
        <v>25</v>
      </c>
      <c r="J663" s="469" t="s">
        <v>25</v>
      </c>
      <c r="K663" s="469" t="s">
        <v>25</v>
      </c>
      <c r="L663" s="469" t="s">
        <v>25</v>
      </c>
      <c r="M663" s="469" t="s">
        <v>25</v>
      </c>
      <c r="N663" s="469" t="s">
        <v>25</v>
      </c>
      <c r="O663" s="469" t="s">
        <v>25</v>
      </c>
      <c r="P663" s="469" t="s">
        <v>25</v>
      </c>
      <c r="Q663" s="469" t="s">
        <v>25</v>
      </c>
      <c r="R663" s="469" t="s">
        <v>25</v>
      </c>
      <c r="S663" s="469" t="s">
        <v>25</v>
      </c>
      <c r="T663" s="469" t="s">
        <v>25</v>
      </c>
      <c r="U663" s="469" t="s">
        <v>25</v>
      </c>
      <c r="V663" s="379" t="s">
        <v>25</v>
      </c>
      <c r="W663" s="379" t="s">
        <v>25</v>
      </c>
    </row>
    <row r="664" spans="1:23" ht="15" thickBot="1" x14ac:dyDescent="0.4">
      <c r="A664" s="589"/>
      <c r="B664" s="410" t="s">
        <v>366</v>
      </c>
      <c r="C664" s="121" t="s">
        <v>361</v>
      </c>
      <c r="D664" s="648"/>
      <c r="E664" s="456">
        <v>7459.03</v>
      </c>
      <c r="F664" s="485">
        <f t="shared" si="10"/>
        <v>3729.5149999999999</v>
      </c>
      <c r="G664" s="469" t="s">
        <v>25</v>
      </c>
      <c r="H664" s="469" t="s">
        <v>25</v>
      </c>
      <c r="I664" s="469" t="s">
        <v>25</v>
      </c>
      <c r="J664" s="469" t="s">
        <v>25</v>
      </c>
      <c r="K664" s="469" t="s">
        <v>25</v>
      </c>
      <c r="L664" s="469" t="s">
        <v>25</v>
      </c>
      <c r="M664" s="469" t="s">
        <v>25</v>
      </c>
      <c r="N664" s="469" t="s">
        <v>25</v>
      </c>
      <c r="O664" s="469" t="s">
        <v>25</v>
      </c>
      <c r="P664" s="469" t="s">
        <v>25</v>
      </c>
      <c r="Q664" s="469" t="s">
        <v>25</v>
      </c>
      <c r="R664" s="469" t="s">
        <v>25</v>
      </c>
      <c r="S664" s="469" t="s">
        <v>25</v>
      </c>
      <c r="T664" s="469" t="s">
        <v>25</v>
      </c>
      <c r="U664" s="469" t="s">
        <v>25</v>
      </c>
      <c r="V664" s="379" t="s">
        <v>25</v>
      </c>
      <c r="W664" s="379" t="s">
        <v>25</v>
      </c>
    </row>
    <row r="665" spans="1:23" ht="15" thickBot="1" x14ac:dyDescent="0.4">
      <c r="A665" s="589"/>
      <c r="B665" s="410" t="s">
        <v>367</v>
      </c>
      <c r="C665" s="121" t="s">
        <v>361</v>
      </c>
      <c r="D665" s="648"/>
      <c r="E665" s="456">
        <v>39456.239999999998</v>
      </c>
      <c r="F665" s="485">
        <f t="shared" si="10"/>
        <v>19728.12</v>
      </c>
      <c r="G665" s="469" t="s">
        <v>25</v>
      </c>
      <c r="H665" s="469" t="s">
        <v>25</v>
      </c>
      <c r="I665" s="469" t="s">
        <v>25</v>
      </c>
      <c r="J665" s="469" t="s">
        <v>25</v>
      </c>
      <c r="K665" s="469" t="s">
        <v>25</v>
      </c>
      <c r="L665" s="469" t="s">
        <v>25</v>
      </c>
      <c r="M665" s="469" t="s">
        <v>25</v>
      </c>
      <c r="N665" s="469" t="s">
        <v>25</v>
      </c>
      <c r="O665" s="469" t="s">
        <v>25</v>
      </c>
      <c r="P665" s="469" t="s">
        <v>25</v>
      </c>
      <c r="Q665" s="469" t="s">
        <v>25</v>
      </c>
      <c r="R665" s="469" t="s">
        <v>25</v>
      </c>
      <c r="S665" s="469" t="s">
        <v>25</v>
      </c>
      <c r="T665" s="469" t="s">
        <v>25</v>
      </c>
      <c r="U665" s="469" t="s">
        <v>25</v>
      </c>
      <c r="V665" s="379" t="s">
        <v>25</v>
      </c>
      <c r="W665" s="379" t="s">
        <v>25</v>
      </c>
    </row>
    <row r="666" spans="1:23" ht="15" thickBot="1" x14ac:dyDescent="0.4">
      <c r="A666" s="589"/>
      <c r="B666" s="410" t="s">
        <v>368</v>
      </c>
      <c r="C666" s="121" t="s">
        <v>361</v>
      </c>
      <c r="D666" s="648"/>
      <c r="E666" s="456">
        <v>3577.28</v>
      </c>
      <c r="F666" s="485">
        <f t="shared" si="10"/>
        <v>1788.64</v>
      </c>
      <c r="G666" s="469" t="s">
        <v>25</v>
      </c>
      <c r="H666" s="469" t="s">
        <v>25</v>
      </c>
      <c r="I666" s="469" t="s">
        <v>25</v>
      </c>
      <c r="J666" s="469" t="s">
        <v>25</v>
      </c>
      <c r="K666" s="469" t="s">
        <v>25</v>
      </c>
      <c r="L666" s="469" t="s">
        <v>25</v>
      </c>
      <c r="M666" s="469" t="s">
        <v>25</v>
      </c>
      <c r="N666" s="469" t="s">
        <v>25</v>
      </c>
      <c r="O666" s="469" t="s">
        <v>25</v>
      </c>
      <c r="P666" s="469" t="s">
        <v>25</v>
      </c>
      <c r="Q666" s="469" t="s">
        <v>25</v>
      </c>
      <c r="R666" s="469" t="s">
        <v>25</v>
      </c>
      <c r="S666" s="469" t="s">
        <v>25</v>
      </c>
      <c r="T666" s="469" t="s">
        <v>25</v>
      </c>
      <c r="U666" s="469" t="s">
        <v>25</v>
      </c>
      <c r="V666" s="379" t="s">
        <v>25</v>
      </c>
      <c r="W666" s="379" t="s">
        <v>25</v>
      </c>
    </row>
    <row r="667" spans="1:23" ht="15" thickBot="1" x14ac:dyDescent="0.4">
      <c r="A667" s="589"/>
      <c r="B667" s="247" t="s">
        <v>369</v>
      </c>
      <c r="C667" s="121" t="s">
        <v>361</v>
      </c>
      <c r="D667" s="648"/>
      <c r="E667" s="456">
        <v>7124</v>
      </c>
      <c r="F667" s="485">
        <f t="shared" si="10"/>
        <v>3562</v>
      </c>
      <c r="G667" s="469" t="s">
        <v>25</v>
      </c>
      <c r="H667" s="469" t="s">
        <v>25</v>
      </c>
      <c r="I667" s="469" t="s">
        <v>25</v>
      </c>
      <c r="J667" s="469" t="s">
        <v>25</v>
      </c>
      <c r="K667" s="469" t="s">
        <v>25</v>
      </c>
      <c r="L667" s="469" t="s">
        <v>25</v>
      </c>
      <c r="M667" s="469" t="s">
        <v>25</v>
      </c>
      <c r="N667" s="469" t="s">
        <v>25</v>
      </c>
      <c r="O667" s="469" t="s">
        <v>25</v>
      </c>
      <c r="P667" s="469" t="s">
        <v>25</v>
      </c>
      <c r="Q667" s="469" t="s">
        <v>25</v>
      </c>
      <c r="R667" s="469" t="s">
        <v>25</v>
      </c>
      <c r="S667" s="469" t="s">
        <v>25</v>
      </c>
      <c r="T667" s="469" t="s">
        <v>25</v>
      </c>
      <c r="U667" s="469" t="s">
        <v>25</v>
      </c>
      <c r="V667" s="379" t="s">
        <v>25</v>
      </c>
      <c r="W667" s="379" t="s">
        <v>25</v>
      </c>
    </row>
    <row r="668" spans="1:23" ht="15" thickBot="1" x14ac:dyDescent="0.4">
      <c r="A668" s="589"/>
      <c r="B668" s="410" t="s">
        <v>370</v>
      </c>
      <c r="C668" s="121" t="s">
        <v>361</v>
      </c>
      <c r="D668" s="648"/>
      <c r="E668" s="456">
        <v>3550</v>
      </c>
      <c r="F668" s="485">
        <f t="shared" si="10"/>
        <v>1775</v>
      </c>
      <c r="G668" s="469" t="s">
        <v>25</v>
      </c>
      <c r="H668" s="469" t="s">
        <v>25</v>
      </c>
      <c r="I668" s="469" t="s">
        <v>25</v>
      </c>
      <c r="J668" s="469" t="s">
        <v>25</v>
      </c>
      <c r="K668" s="469" t="s">
        <v>25</v>
      </c>
      <c r="L668" s="469" t="s">
        <v>25</v>
      </c>
      <c r="M668" s="469" t="s">
        <v>25</v>
      </c>
      <c r="N668" s="469" t="s">
        <v>25</v>
      </c>
      <c r="O668" s="469" t="s">
        <v>25</v>
      </c>
      <c r="P668" s="469" t="s">
        <v>25</v>
      </c>
      <c r="Q668" s="469" t="s">
        <v>25</v>
      </c>
      <c r="R668" s="469" t="s">
        <v>25</v>
      </c>
      <c r="S668" s="469" t="s">
        <v>25</v>
      </c>
      <c r="T668" s="469" t="s">
        <v>25</v>
      </c>
      <c r="U668" s="469" t="s">
        <v>25</v>
      </c>
      <c r="V668" s="379" t="s">
        <v>25</v>
      </c>
      <c r="W668" s="379" t="s">
        <v>25</v>
      </c>
    </row>
    <row r="669" spans="1:23" ht="15" thickBot="1" x14ac:dyDescent="0.4">
      <c r="A669" s="589"/>
      <c r="B669" s="410" t="s">
        <v>371</v>
      </c>
      <c r="C669" s="121" t="s">
        <v>361</v>
      </c>
      <c r="D669" s="648"/>
      <c r="E669" s="456">
        <v>11962.65</v>
      </c>
      <c r="F669" s="485">
        <f t="shared" si="10"/>
        <v>5981.3249999999998</v>
      </c>
      <c r="G669" s="469" t="s">
        <v>25</v>
      </c>
      <c r="H669" s="469" t="s">
        <v>25</v>
      </c>
      <c r="I669" s="469" t="s">
        <v>25</v>
      </c>
      <c r="J669" s="469" t="s">
        <v>25</v>
      </c>
      <c r="K669" s="469" t="s">
        <v>25</v>
      </c>
      <c r="L669" s="469" t="s">
        <v>25</v>
      </c>
      <c r="M669" s="469" t="s">
        <v>25</v>
      </c>
      <c r="N669" s="469" t="s">
        <v>25</v>
      </c>
      <c r="O669" s="469" t="s">
        <v>25</v>
      </c>
      <c r="P669" s="469" t="s">
        <v>25</v>
      </c>
      <c r="Q669" s="469" t="s">
        <v>25</v>
      </c>
      <c r="R669" s="469" t="s">
        <v>25</v>
      </c>
      <c r="S669" s="469" t="s">
        <v>25</v>
      </c>
      <c r="T669" s="469" t="s">
        <v>25</v>
      </c>
      <c r="U669" s="469" t="s">
        <v>25</v>
      </c>
      <c r="V669" s="379" t="s">
        <v>25</v>
      </c>
      <c r="W669" s="379" t="s">
        <v>25</v>
      </c>
    </row>
    <row r="670" spans="1:23" ht="15" thickBot="1" x14ac:dyDescent="0.4">
      <c r="A670" s="589"/>
      <c r="B670" s="410" t="s">
        <v>82</v>
      </c>
      <c r="C670" s="121" t="s">
        <v>361</v>
      </c>
      <c r="D670" s="648"/>
      <c r="E670" s="456">
        <v>1026.8399999999999</v>
      </c>
      <c r="F670" s="485">
        <f t="shared" si="10"/>
        <v>513.41999999999996</v>
      </c>
      <c r="G670" s="469" t="s">
        <v>25</v>
      </c>
      <c r="H670" s="469" t="s">
        <v>25</v>
      </c>
      <c r="I670" s="469" t="s">
        <v>25</v>
      </c>
      <c r="J670" s="469" t="s">
        <v>25</v>
      </c>
      <c r="K670" s="469" t="s">
        <v>25</v>
      </c>
      <c r="L670" s="469" t="s">
        <v>25</v>
      </c>
      <c r="M670" s="469" t="s">
        <v>25</v>
      </c>
      <c r="N670" s="469" t="s">
        <v>25</v>
      </c>
      <c r="O670" s="469" t="s">
        <v>25</v>
      </c>
      <c r="P670" s="469" t="s">
        <v>25</v>
      </c>
      <c r="Q670" s="469" t="s">
        <v>25</v>
      </c>
      <c r="R670" s="469" t="s">
        <v>25</v>
      </c>
      <c r="S670" s="469" t="s">
        <v>25</v>
      </c>
      <c r="T670" s="469" t="s">
        <v>25</v>
      </c>
      <c r="U670" s="469" t="s">
        <v>25</v>
      </c>
      <c r="V670" s="379" t="s">
        <v>25</v>
      </c>
      <c r="W670" s="379" t="s">
        <v>25</v>
      </c>
    </row>
    <row r="671" spans="1:23" ht="15" thickBot="1" x14ac:dyDescent="0.4">
      <c r="A671" s="590"/>
      <c r="B671" s="247" t="s">
        <v>372</v>
      </c>
      <c r="C671" s="252" t="s">
        <v>361</v>
      </c>
      <c r="D671" s="648"/>
      <c r="E671" s="457">
        <v>1462.7</v>
      </c>
      <c r="F671" s="485">
        <f t="shared" si="10"/>
        <v>731.35</v>
      </c>
      <c r="G671" s="469" t="s">
        <v>25</v>
      </c>
      <c r="H671" s="469" t="s">
        <v>25</v>
      </c>
      <c r="I671" s="469" t="s">
        <v>25</v>
      </c>
      <c r="J671" s="469" t="s">
        <v>25</v>
      </c>
      <c r="K671" s="469" t="s">
        <v>25</v>
      </c>
      <c r="L671" s="469" t="s">
        <v>25</v>
      </c>
      <c r="M671" s="469" t="s">
        <v>25</v>
      </c>
      <c r="N671" s="469" t="s">
        <v>25</v>
      </c>
      <c r="O671" s="469" t="s">
        <v>25</v>
      </c>
      <c r="P671" s="469" t="s">
        <v>25</v>
      </c>
      <c r="Q671" s="469" t="s">
        <v>25</v>
      </c>
      <c r="R671" s="469" t="s">
        <v>25</v>
      </c>
      <c r="S671" s="469" t="s">
        <v>25</v>
      </c>
      <c r="T671" s="469" t="s">
        <v>25</v>
      </c>
      <c r="U671" s="469" t="s">
        <v>25</v>
      </c>
      <c r="V671" s="379" t="s">
        <v>25</v>
      </c>
      <c r="W671" s="379" t="s">
        <v>25</v>
      </c>
    </row>
    <row r="672" spans="1:23" ht="15" thickBot="1" x14ac:dyDescent="0.4">
      <c r="A672" s="588" t="s">
        <v>373</v>
      </c>
      <c r="B672" s="410" t="s">
        <v>374</v>
      </c>
      <c r="C672" s="251" t="s">
        <v>375</v>
      </c>
      <c r="D672" s="661"/>
      <c r="E672" s="455">
        <v>31900</v>
      </c>
      <c r="F672" s="485">
        <f t="shared" si="10"/>
        <v>15950</v>
      </c>
      <c r="G672" s="469" t="s">
        <v>25</v>
      </c>
      <c r="H672" s="469" t="s">
        <v>25</v>
      </c>
      <c r="I672" s="469" t="s">
        <v>25</v>
      </c>
      <c r="J672" s="469" t="s">
        <v>25</v>
      </c>
      <c r="K672" s="469" t="s">
        <v>25</v>
      </c>
      <c r="L672" s="469" t="s">
        <v>25</v>
      </c>
      <c r="M672" s="469" t="s">
        <v>25</v>
      </c>
      <c r="N672" s="469" t="s">
        <v>25</v>
      </c>
      <c r="O672" s="469" t="s">
        <v>25</v>
      </c>
      <c r="P672" s="469" t="s">
        <v>25</v>
      </c>
      <c r="Q672" s="469" t="s">
        <v>25</v>
      </c>
      <c r="R672" s="469" t="s">
        <v>25</v>
      </c>
      <c r="S672" s="469" t="s">
        <v>25</v>
      </c>
      <c r="T672" s="469" t="s">
        <v>25</v>
      </c>
      <c r="U672" s="469" t="s">
        <v>25</v>
      </c>
      <c r="V672" s="379" t="s">
        <v>25</v>
      </c>
      <c r="W672" s="379" t="s">
        <v>25</v>
      </c>
    </row>
    <row r="673" spans="1:23" ht="15" thickBot="1" x14ac:dyDescent="0.4">
      <c r="A673" s="589"/>
      <c r="B673" s="410" t="s">
        <v>362</v>
      </c>
      <c r="C673" s="121" t="s">
        <v>375</v>
      </c>
      <c r="D673" s="648"/>
      <c r="E673" s="456">
        <v>20870</v>
      </c>
      <c r="F673" s="485">
        <f t="shared" si="10"/>
        <v>10435</v>
      </c>
      <c r="G673" s="469" t="s">
        <v>25</v>
      </c>
      <c r="H673" s="469" t="s">
        <v>25</v>
      </c>
      <c r="I673" s="469" t="s">
        <v>25</v>
      </c>
      <c r="J673" s="469" t="s">
        <v>25</v>
      </c>
      <c r="K673" s="469" t="s">
        <v>25</v>
      </c>
      <c r="L673" s="469" t="s">
        <v>25</v>
      </c>
      <c r="M673" s="469" t="s">
        <v>25</v>
      </c>
      <c r="N673" s="469" t="s">
        <v>25</v>
      </c>
      <c r="O673" s="469" t="s">
        <v>25</v>
      </c>
      <c r="P673" s="469" t="s">
        <v>25</v>
      </c>
      <c r="Q673" s="469" t="s">
        <v>25</v>
      </c>
      <c r="R673" s="469" t="s">
        <v>25</v>
      </c>
      <c r="S673" s="469" t="s">
        <v>25</v>
      </c>
      <c r="T673" s="469" t="s">
        <v>25</v>
      </c>
      <c r="U673" s="469" t="s">
        <v>25</v>
      </c>
      <c r="V673" s="379" t="s">
        <v>25</v>
      </c>
      <c r="W673" s="379" t="s">
        <v>25</v>
      </c>
    </row>
    <row r="674" spans="1:23" ht="15" thickBot="1" x14ac:dyDescent="0.4">
      <c r="A674" s="589"/>
      <c r="B674" s="410" t="s">
        <v>364</v>
      </c>
      <c r="C674" s="121" t="s">
        <v>375</v>
      </c>
      <c r="D674" s="648"/>
      <c r="E674" s="456">
        <v>3280</v>
      </c>
      <c r="F674" s="485">
        <f t="shared" si="10"/>
        <v>1640</v>
      </c>
      <c r="G674" s="469" t="s">
        <v>25</v>
      </c>
      <c r="H674" s="469" t="s">
        <v>25</v>
      </c>
      <c r="I674" s="469" t="s">
        <v>25</v>
      </c>
      <c r="J674" s="469" t="s">
        <v>25</v>
      </c>
      <c r="K674" s="469" t="s">
        <v>25</v>
      </c>
      <c r="L674" s="469" t="s">
        <v>25</v>
      </c>
      <c r="M674" s="469" t="s">
        <v>25</v>
      </c>
      <c r="N674" s="469" t="s">
        <v>25</v>
      </c>
      <c r="O674" s="469" t="s">
        <v>25</v>
      </c>
      <c r="P674" s="469" t="s">
        <v>25</v>
      </c>
      <c r="Q674" s="469" t="s">
        <v>25</v>
      </c>
      <c r="R674" s="469" t="s">
        <v>25</v>
      </c>
      <c r="S674" s="469" t="s">
        <v>25</v>
      </c>
      <c r="T674" s="469" t="s">
        <v>25</v>
      </c>
      <c r="U674" s="469" t="s">
        <v>25</v>
      </c>
      <c r="V674" s="379" t="s">
        <v>25</v>
      </c>
      <c r="W674" s="379" t="s">
        <v>25</v>
      </c>
    </row>
    <row r="675" spans="1:23" ht="15" thickBot="1" x14ac:dyDescent="0.4">
      <c r="A675" s="589"/>
      <c r="B675" s="247" t="s">
        <v>376</v>
      </c>
      <c r="C675" s="121" t="s">
        <v>375</v>
      </c>
      <c r="D675" s="648"/>
      <c r="E675" s="456">
        <v>3750</v>
      </c>
      <c r="F675" s="485">
        <f t="shared" si="10"/>
        <v>1875</v>
      </c>
      <c r="G675" s="469" t="s">
        <v>25</v>
      </c>
      <c r="H675" s="469" t="s">
        <v>25</v>
      </c>
      <c r="I675" s="469" t="s">
        <v>25</v>
      </c>
      <c r="J675" s="469" t="s">
        <v>25</v>
      </c>
      <c r="K675" s="469" t="s">
        <v>25</v>
      </c>
      <c r="L675" s="469" t="s">
        <v>25</v>
      </c>
      <c r="M675" s="469" t="s">
        <v>25</v>
      </c>
      <c r="N675" s="469" t="s">
        <v>25</v>
      </c>
      <c r="O675" s="469" t="s">
        <v>25</v>
      </c>
      <c r="P675" s="469" t="s">
        <v>25</v>
      </c>
      <c r="Q675" s="469" t="s">
        <v>25</v>
      </c>
      <c r="R675" s="469" t="s">
        <v>25</v>
      </c>
      <c r="S675" s="469" t="s">
        <v>25</v>
      </c>
      <c r="T675" s="469" t="s">
        <v>25</v>
      </c>
      <c r="U675" s="469" t="s">
        <v>25</v>
      </c>
      <c r="V675" s="379" t="s">
        <v>25</v>
      </c>
      <c r="W675" s="379" t="s">
        <v>25</v>
      </c>
    </row>
    <row r="676" spans="1:23" ht="15" thickBot="1" x14ac:dyDescent="0.4">
      <c r="A676" s="589"/>
      <c r="B676" s="410" t="s">
        <v>366</v>
      </c>
      <c r="C676" s="121" t="s">
        <v>375</v>
      </c>
      <c r="D676" s="648"/>
      <c r="E676" s="456">
        <v>6494.88</v>
      </c>
      <c r="F676" s="485">
        <f t="shared" si="10"/>
        <v>3247.44</v>
      </c>
      <c r="G676" s="469" t="s">
        <v>25</v>
      </c>
      <c r="H676" s="469" t="s">
        <v>25</v>
      </c>
      <c r="I676" s="469" t="s">
        <v>25</v>
      </c>
      <c r="J676" s="469" t="s">
        <v>25</v>
      </c>
      <c r="K676" s="469" t="s">
        <v>25</v>
      </c>
      <c r="L676" s="469" t="s">
        <v>25</v>
      </c>
      <c r="M676" s="469" t="s">
        <v>25</v>
      </c>
      <c r="N676" s="469" t="s">
        <v>25</v>
      </c>
      <c r="O676" s="469" t="s">
        <v>25</v>
      </c>
      <c r="P676" s="469" t="s">
        <v>25</v>
      </c>
      <c r="Q676" s="469" t="s">
        <v>25</v>
      </c>
      <c r="R676" s="469" t="s">
        <v>25</v>
      </c>
      <c r="S676" s="469" t="s">
        <v>25</v>
      </c>
      <c r="T676" s="469" t="s">
        <v>25</v>
      </c>
      <c r="U676" s="469" t="s">
        <v>25</v>
      </c>
      <c r="V676" s="379" t="s">
        <v>25</v>
      </c>
      <c r="W676" s="379" t="s">
        <v>25</v>
      </c>
    </row>
    <row r="677" spans="1:23" ht="15" thickBot="1" x14ac:dyDescent="0.4">
      <c r="A677" s="589"/>
      <c r="B677" s="410" t="s">
        <v>367</v>
      </c>
      <c r="C677" s="121" t="s">
        <v>375</v>
      </c>
      <c r="D677" s="648"/>
      <c r="E677" s="456">
        <v>12648.43</v>
      </c>
      <c r="F677" s="485">
        <f t="shared" si="10"/>
        <v>6324.2150000000001</v>
      </c>
      <c r="G677" s="469" t="s">
        <v>25</v>
      </c>
      <c r="H677" s="469" t="s">
        <v>25</v>
      </c>
      <c r="I677" s="469" t="s">
        <v>25</v>
      </c>
      <c r="J677" s="469" t="s">
        <v>25</v>
      </c>
      <c r="K677" s="469" t="s">
        <v>25</v>
      </c>
      <c r="L677" s="469" t="s">
        <v>25</v>
      </c>
      <c r="M677" s="469" t="s">
        <v>25</v>
      </c>
      <c r="N677" s="469" t="s">
        <v>25</v>
      </c>
      <c r="O677" s="469" t="s">
        <v>25</v>
      </c>
      <c r="P677" s="469" t="s">
        <v>25</v>
      </c>
      <c r="Q677" s="469" t="s">
        <v>25</v>
      </c>
      <c r="R677" s="469" t="s">
        <v>25</v>
      </c>
      <c r="S677" s="469" t="s">
        <v>25</v>
      </c>
      <c r="T677" s="469" t="s">
        <v>25</v>
      </c>
      <c r="U677" s="469" t="s">
        <v>25</v>
      </c>
      <c r="V677" s="379" t="s">
        <v>25</v>
      </c>
      <c r="W677" s="379" t="s">
        <v>25</v>
      </c>
    </row>
    <row r="678" spans="1:23" ht="15" thickBot="1" x14ac:dyDescent="0.4">
      <c r="A678" s="589"/>
      <c r="B678" s="410" t="s">
        <v>368</v>
      </c>
      <c r="C678" s="121" t="s">
        <v>375</v>
      </c>
      <c r="D678" s="648"/>
      <c r="E678" s="456">
        <v>11043.77</v>
      </c>
      <c r="F678" s="485">
        <f t="shared" si="10"/>
        <v>5521.8850000000002</v>
      </c>
      <c r="G678" s="469" t="s">
        <v>25</v>
      </c>
      <c r="H678" s="469" t="s">
        <v>25</v>
      </c>
      <c r="I678" s="469" t="s">
        <v>25</v>
      </c>
      <c r="J678" s="469" t="s">
        <v>25</v>
      </c>
      <c r="K678" s="469" t="s">
        <v>25</v>
      </c>
      <c r="L678" s="469" t="s">
        <v>25</v>
      </c>
      <c r="M678" s="469" t="s">
        <v>25</v>
      </c>
      <c r="N678" s="469" t="s">
        <v>25</v>
      </c>
      <c r="O678" s="469" t="s">
        <v>25</v>
      </c>
      <c r="P678" s="469" t="s">
        <v>25</v>
      </c>
      <c r="Q678" s="469" t="s">
        <v>25</v>
      </c>
      <c r="R678" s="469" t="s">
        <v>25</v>
      </c>
      <c r="S678" s="469" t="s">
        <v>25</v>
      </c>
      <c r="T678" s="469" t="s">
        <v>25</v>
      </c>
      <c r="U678" s="469" t="s">
        <v>25</v>
      </c>
      <c r="V678" s="379" t="s">
        <v>25</v>
      </c>
      <c r="W678" s="379" t="s">
        <v>25</v>
      </c>
    </row>
    <row r="679" spans="1:23" ht="15" thickBot="1" x14ac:dyDescent="0.4">
      <c r="A679" s="589"/>
      <c r="B679" s="247" t="s">
        <v>369</v>
      </c>
      <c r="C679" s="121" t="s">
        <v>375</v>
      </c>
      <c r="D679" s="648"/>
      <c r="E679" s="456">
        <v>16933</v>
      </c>
      <c r="F679" s="485">
        <f t="shared" si="10"/>
        <v>8466.5</v>
      </c>
      <c r="G679" s="469" t="s">
        <v>25</v>
      </c>
      <c r="H679" s="469" t="s">
        <v>25</v>
      </c>
      <c r="I679" s="469" t="s">
        <v>25</v>
      </c>
      <c r="J679" s="469" t="s">
        <v>25</v>
      </c>
      <c r="K679" s="469" t="s">
        <v>25</v>
      </c>
      <c r="L679" s="469" t="s">
        <v>25</v>
      </c>
      <c r="M679" s="469" t="s">
        <v>25</v>
      </c>
      <c r="N679" s="469" t="s">
        <v>25</v>
      </c>
      <c r="O679" s="469" t="s">
        <v>25</v>
      </c>
      <c r="P679" s="469" t="s">
        <v>25</v>
      </c>
      <c r="Q679" s="469" t="s">
        <v>25</v>
      </c>
      <c r="R679" s="469" t="s">
        <v>25</v>
      </c>
      <c r="S679" s="469" t="s">
        <v>25</v>
      </c>
      <c r="T679" s="469" t="s">
        <v>25</v>
      </c>
      <c r="U679" s="469" t="s">
        <v>25</v>
      </c>
      <c r="V679" s="379" t="s">
        <v>25</v>
      </c>
      <c r="W679" s="379" t="s">
        <v>25</v>
      </c>
    </row>
    <row r="680" spans="1:23" ht="15" thickBot="1" x14ac:dyDescent="0.4">
      <c r="A680" s="589"/>
      <c r="B680" s="410" t="s">
        <v>370</v>
      </c>
      <c r="C680" s="121" t="s">
        <v>375</v>
      </c>
      <c r="D680" s="648"/>
      <c r="E680" s="456">
        <v>3543</v>
      </c>
      <c r="F680" s="485">
        <f t="shared" si="10"/>
        <v>1771.5</v>
      </c>
      <c r="G680" s="469" t="s">
        <v>25</v>
      </c>
      <c r="H680" s="469" t="s">
        <v>25</v>
      </c>
      <c r="I680" s="469" t="s">
        <v>25</v>
      </c>
      <c r="J680" s="469" t="s">
        <v>25</v>
      </c>
      <c r="K680" s="469" t="s">
        <v>25</v>
      </c>
      <c r="L680" s="469" t="s">
        <v>25</v>
      </c>
      <c r="M680" s="469" t="s">
        <v>25</v>
      </c>
      <c r="N680" s="469" t="s">
        <v>25</v>
      </c>
      <c r="O680" s="469" t="s">
        <v>25</v>
      </c>
      <c r="P680" s="469" t="s">
        <v>25</v>
      </c>
      <c r="Q680" s="469" t="s">
        <v>25</v>
      </c>
      <c r="R680" s="469" t="s">
        <v>25</v>
      </c>
      <c r="S680" s="469" t="s">
        <v>25</v>
      </c>
      <c r="T680" s="469" t="s">
        <v>25</v>
      </c>
      <c r="U680" s="469" t="s">
        <v>25</v>
      </c>
      <c r="V680" s="379" t="s">
        <v>25</v>
      </c>
      <c r="W680" s="379" t="s">
        <v>25</v>
      </c>
    </row>
    <row r="681" spans="1:23" ht="15" thickBot="1" x14ac:dyDescent="0.4">
      <c r="A681" s="589"/>
      <c r="B681" s="410" t="s">
        <v>371</v>
      </c>
      <c r="C681" s="121" t="s">
        <v>375</v>
      </c>
      <c r="D681" s="648"/>
      <c r="E681" s="456">
        <v>2901.81</v>
      </c>
      <c r="F681" s="485">
        <f t="shared" si="10"/>
        <v>1450.905</v>
      </c>
      <c r="G681" s="469" t="s">
        <v>25</v>
      </c>
      <c r="H681" s="469" t="s">
        <v>25</v>
      </c>
      <c r="I681" s="469" t="s">
        <v>25</v>
      </c>
      <c r="J681" s="469" t="s">
        <v>25</v>
      </c>
      <c r="K681" s="469" t="s">
        <v>25</v>
      </c>
      <c r="L681" s="469" t="s">
        <v>25</v>
      </c>
      <c r="M681" s="469" t="s">
        <v>25</v>
      </c>
      <c r="N681" s="469" t="s">
        <v>25</v>
      </c>
      <c r="O681" s="469" t="s">
        <v>25</v>
      </c>
      <c r="P681" s="469" t="s">
        <v>25</v>
      </c>
      <c r="Q681" s="469" t="s">
        <v>25</v>
      </c>
      <c r="R681" s="469" t="s">
        <v>25</v>
      </c>
      <c r="S681" s="469" t="s">
        <v>25</v>
      </c>
      <c r="T681" s="469" t="s">
        <v>25</v>
      </c>
      <c r="U681" s="469" t="s">
        <v>25</v>
      </c>
      <c r="V681" s="379" t="s">
        <v>25</v>
      </c>
      <c r="W681" s="379" t="s">
        <v>25</v>
      </c>
    </row>
    <row r="682" spans="1:23" ht="15" thickBot="1" x14ac:dyDescent="0.4">
      <c r="A682" s="589"/>
      <c r="B682" s="410" t="s">
        <v>82</v>
      </c>
      <c r="C682" s="121" t="s">
        <v>375</v>
      </c>
      <c r="D682" s="648"/>
      <c r="E682" s="456">
        <v>890.2</v>
      </c>
      <c r="F682" s="485">
        <f t="shared" si="10"/>
        <v>445.1</v>
      </c>
      <c r="G682" s="469" t="s">
        <v>25</v>
      </c>
      <c r="H682" s="469" t="s">
        <v>25</v>
      </c>
      <c r="I682" s="469" t="s">
        <v>25</v>
      </c>
      <c r="J682" s="469" t="s">
        <v>25</v>
      </c>
      <c r="K682" s="469" t="s">
        <v>25</v>
      </c>
      <c r="L682" s="469" t="s">
        <v>25</v>
      </c>
      <c r="M682" s="469" t="s">
        <v>25</v>
      </c>
      <c r="N682" s="469" t="s">
        <v>25</v>
      </c>
      <c r="O682" s="469" t="s">
        <v>25</v>
      </c>
      <c r="P682" s="469" t="s">
        <v>25</v>
      </c>
      <c r="Q682" s="469" t="s">
        <v>25</v>
      </c>
      <c r="R682" s="469" t="s">
        <v>25</v>
      </c>
      <c r="S682" s="469" t="s">
        <v>25</v>
      </c>
      <c r="T682" s="469" t="s">
        <v>25</v>
      </c>
      <c r="U682" s="469" t="s">
        <v>25</v>
      </c>
      <c r="V682" s="379" t="s">
        <v>25</v>
      </c>
      <c r="W682" s="379" t="s">
        <v>25</v>
      </c>
    </row>
    <row r="683" spans="1:23" ht="15" thickBot="1" x14ac:dyDescent="0.4">
      <c r="A683" s="590"/>
      <c r="B683" s="247" t="s">
        <v>372</v>
      </c>
      <c r="C683" s="252" t="s">
        <v>375</v>
      </c>
      <c r="D683" s="648"/>
      <c r="E683" s="457">
        <v>3317.95</v>
      </c>
      <c r="F683" s="485">
        <f t="shared" si="10"/>
        <v>1658.9749999999999</v>
      </c>
      <c r="G683" s="469" t="s">
        <v>25</v>
      </c>
      <c r="H683" s="469" t="s">
        <v>25</v>
      </c>
      <c r="I683" s="469" t="s">
        <v>25</v>
      </c>
      <c r="J683" s="469" t="s">
        <v>25</v>
      </c>
      <c r="K683" s="469" t="s">
        <v>25</v>
      </c>
      <c r="L683" s="469" t="s">
        <v>25</v>
      </c>
      <c r="M683" s="469" t="s">
        <v>25</v>
      </c>
      <c r="N683" s="469" t="s">
        <v>25</v>
      </c>
      <c r="O683" s="469" t="s">
        <v>25</v>
      </c>
      <c r="P683" s="469" t="s">
        <v>25</v>
      </c>
      <c r="Q683" s="469" t="s">
        <v>25</v>
      </c>
      <c r="R683" s="469" t="s">
        <v>25</v>
      </c>
      <c r="S683" s="469" t="s">
        <v>25</v>
      </c>
      <c r="T683" s="469" t="s">
        <v>25</v>
      </c>
      <c r="U683" s="469" t="s">
        <v>25</v>
      </c>
      <c r="V683" s="379" t="s">
        <v>25</v>
      </c>
      <c r="W683" s="379" t="s">
        <v>25</v>
      </c>
    </row>
    <row r="684" spans="1:23" ht="15" thickBot="1" x14ac:dyDescent="0.4">
      <c r="A684" s="588" t="s">
        <v>377</v>
      </c>
      <c r="B684" s="410" t="s">
        <v>378</v>
      </c>
      <c r="C684" s="458" t="s">
        <v>379</v>
      </c>
      <c r="D684" s="648"/>
      <c r="E684" s="455">
        <v>21789</v>
      </c>
      <c r="F684" s="485">
        <f t="shared" si="10"/>
        <v>10894.5</v>
      </c>
      <c r="G684" s="469" t="s">
        <v>25</v>
      </c>
      <c r="H684" s="469" t="s">
        <v>25</v>
      </c>
      <c r="I684" s="469" t="s">
        <v>25</v>
      </c>
      <c r="J684" s="469" t="s">
        <v>25</v>
      </c>
      <c r="K684" s="469" t="s">
        <v>25</v>
      </c>
      <c r="L684" s="469" t="s">
        <v>25</v>
      </c>
      <c r="M684" s="469" t="s">
        <v>25</v>
      </c>
      <c r="N684" s="469" t="s">
        <v>25</v>
      </c>
      <c r="O684" s="469" t="s">
        <v>25</v>
      </c>
      <c r="P684" s="469" t="s">
        <v>25</v>
      </c>
      <c r="Q684" s="469" t="s">
        <v>25</v>
      </c>
      <c r="R684" s="469" t="s">
        <v>25</v>
      </c>
      <c r="S684" s="469" t="s">
        <v>25</v>
      </c>
      <c r="T684" s="469" t="s">
        <v>25</v>
      </c>
      <c r="U684" s="469" t="s">
        <v>25</v>
      </c>
      <c r="V684" s="379" t="s">
        <v>25</v>
      </c>
      <c r="W684" s="379" t="s">
        <v>25</v>
      </c>
    </row>
    <row r="685" spans="1:23" ht="15" thickBot="1" x14ac:dyDescent="0.4">
      <c r="A685" s="589"/>
      <c r="B685" s="410" t="s">
        <v>362</v>
      </c>
      <c r="C685" s="459" t="s">
        <v>379</v>
      </c>
      <c r="D685" s="648"/>
      <c r="E685" s="456">
        <v>29075.5</v>
      </c>
      <c r="F685" s="485">
        <f t="shared" si="10"/>
        <v>14537.75</v>
      </c>
      <c r="G685" s="469" t="s">
        <v>25</v>
      </c>
      <c r="H685" s="469" t="s">
        <v>25</v>
      </c>
      <c r="I685" s="469" t="s">
        <v>25</v>
      </c>
      <c r="J685" s="469" t="s">
        <v>25</v>
      </c>
      <c r="K685" s="469" t="s">
        <v>25</v>
      </c>
      <c r="L685" s="469" t="s">
        <v>25</v>
      </c>
      <c r="M685" s="469" t="s">
        <v>25</v>
      </c>
      <c r="N685" s="469" t="s">
        <v>25</v>
      </c>
      <c r="O685" s="469" t="s">
        <v>25</v>
      </c>
      <c r="P685" s="469" t="s">
        <v>25</v>
      </c>
      <c r="Q685" s="469" t="s">
        <v>25</v>
      </c>
      <c r="R685" s="469" t="s">
        <v>25</v>
      </c>
      <c r="S685" s="469" t="s">
        <v>25</v>
      </c>
      <c r="T685" s="469" t="s">
        <v>25</v>
      </c>
      <c r="U685" s="469" t="s">
        <v>25</v>
      </c>
      <c r="V685" s="379" t="s">
        <v>25</v>
      </c>
      <c r="W685" s="379" t="s">
        <v>25</v>
      </c>
    </row>
    <row r="686" spans="1:23" ht="15" thickBot="1" x14ac:dyDescent="0.4">
      <c r="A686" s="589"/>
      <c r="B686" s="410" t="s">
        <v>364</v>
      </c>
      <c r="C686" s="459" t="s">
        <v>379</v>
      </c>
      <c r="D686" s="648"/>
      <c r="E686" s="456">
        <v>4930</v>
      </c>
      <c r="F686" s="485">
        <f t="shared" si="10"/>
        <v>2465</v>
      </c>
      <c r="G686" s="469" t="s">
        <v>25</v>
      </c>
      <c r="H686" s="469" t="s">
        <v>25</v>
      </c>
      <c r="I686" s="469" t="s">
        <v>25</v>
      </c>
      <c r="J686" s="469" t="s">
        <v>25</v>
      </c>
      <c r="K686" s="469" t="s">
        <v>25</v>
      </c>
      <c r="L686" s="469" t="s">
        <v>25</v>
      </c>
      <c r="M686" s="469" t="s">
        <v>25</v>
      </c>
      <c r="N686" s="469" t="s">
        <v>25</v>
      </c>
      <c r="O686" s="469" t="s">
        <v>25</v>
      </c>
      <c r="P686" s="469" t="s">
        <v>25</v>
      </c>
      <c r="Q686" s="469" t="s">
        <v>25</v>
      </c>
      <c r="R686" s="469" t="s">
        <v>25</v>
      </c>
      <c r="S686" s="469" t="s">
        <v>25</v>
      </c>
      <c r="T686" s="469" t="s">
        <v>25</v>
      </c>
      <c r="U686" s="469" t="s">
        <v>25</v>
      </c>
      <c r="V686" s="379" t="s">
        <v>25</v>
      </c>
      <c r="W686" s="379" t="s">
        <v>25</v>
      </c>
    </row>
    <row r="687" spans="1:23" ht="15" thickBot="1" x14ac:dyDescent="0.4">
      <c r="A687" s="589"/>
      <c r="B687" s="410" t="s">
        <v>376</v>
      </c>
      <c r="C687" s="459" t="s">
        <v>379</v>
      </c>
      <c r="D687" s="648"/>
      <c r="E687" s="456">
        <v>4140</v>
      </c>
      <c r="F687" s="485">
        <f t="shared" si="10"/>
        <v>2070</v>
      </c>
      <c r="G687" s="469" t="s">
        <v>25</v>
      </c>
      <c r="H687" s="469" t="s">
        <v>25</v>
      </c>
      <c r="I687" s="469" t="s">
        <v>25</v>
      </c>
      <c r="J687" s="469" t="s">
        <v>25</v>
      </c>
      <c r="K687" s="469" t="s">
        <v>25</v>
      </c>
      <c r="L687" s="469" t="s">
        <v>25</v>
      </c>
      <c r="M687" s="469" t="s">
        <v>25</v>
      </c>
      <c r="N687" s="469" t="s">
        <v>25</v>
      </c>
      <c r="O687" s="469" t="s">
        <v>25</v>
      </c>
      <c r="P687" s="469" t="s">
        <v>25</v>
      </c>
      <c r="Q687" s="469" t="s">
        <v>25</v>
      </c>
      <c r="R687" s="469" t="s">
        <v>25</v>
      </c>
      <c r="S687" s="469" t="s">
        <v>25</v>
      </c>
      <c r="T687" s="469" t="s">
        <v>25</v>
      </c>
      <c r="U687" s="469" t="s">
        <v>25</v>
      </c>
      <c r="V687" s="379" t="s">
        <v>25</v>
      </c>
      <c r="W687" s="379" t="s">
        <v>25</v>
      </c>
    </row>
    <row r="688" spans="1:23" ht="15" thickBot="1" x14ac:dyDescent="0.4">
      <c r="A688" s="589"/>
      <c r="B688" s="410" t="s">
        <v>366</v>
      </c>
      <c r="C688" s="459" t="s">
        <v>379</v>
      </c>
      <c r="D688" s="648"/>
      <c r="E688" s="456">
        <v>2152.2600000000002</v>
      </c>
      <c r="F688" s="485">
        <f t="shared" si="10"/>
        <v>1076.1300000000001</v>
      </c>
      <c r="G688" s="469" t="s">
        <v>25</v>
      </c>
      <c r="H688" s="469" t="s">
        <v>25</v>
      </c>
      <c r="I688" s="469" t="s">
        <v>25</v>
      </c>
      <c r="J688" s="469" t="s">
        <v>25</v>
      </c>
      <c r="K688" s="469" t="s">
        <v>25</v>
      </c>
      <c r="L688" s="469" t="s">
        <v>25</v>
      </c>
      <c r="M688" s="469" t="s">
        <v>25</v>
      </c>
      <c r="N688" s="469" t="s">
        <v>25</v>
      </c>
      <c r="O688" s="469" t="s">
        <v>25</v>
      </c>
      <c r="P688" s="469" t="s">
        <v>25</v>
      </c>
      <c r="Q688" s="469" t="s">
        <v>25</v>
      </c>
      <c r="R688" s="469" t="s">
        <v>25</v>
      </c>
      <c r="S688" s="469" t="s">
        <v>25</v>
      </c>
      <c r="T688" s="469" t="s">
        <v>25</v>
      </c>
      <c r="U688" s="469" t="s">
        <v>25</v>
      </c>
      <c r="V688" s="379" t="s">
        <v>25</v>
      </c>
      <c r="W688" s="379" t="s">
        <v>25</v>
      </c>
    </row>
    <row r="689" spans="1:23" ht="15" thickBot="1" x14ac:dyDescent="0.4">
      <c r="A689" s="589"/>
      <c r="B689" s="410" t="s">
        <v>367</v>
      </c>
      <c r="C689" s="459" t="s">
        <v>379</v>
      </c>
      <c r="D689" s="648"/>
      <c r="E689" s="456">
        <v>19779.900000000001</v>
      </c>
      <c r="F689" s="485">
        <f t="shared" si="10"/>
        <v>9889.9500000000007</v>
      </c>
      <c r="G689" s="469" t="s">
        <v>25</v>
      </c>
      <c r="H689" s="469" t="s">
        <v>25</v>
      </c>
      <c r="I689" s="469" t="s">
        <v>25</v>
      </c>
      <c r="J689" s="469" t="s">
        <v>25</v>
      </c>
      <c r="K689" s="469" t="s">
        <v>25</v>
      </c>
      <c r="L689" s="469" t="s">
        <v>25</v>
      </c>
      <c r="M689" s="469" t="s">
        <v>25</v>
      </c>
      <c r="N689" s="469" t="s">
        <v>25</v>
      </c>
      <c r="O689" s="469" t="s">
        <v>25</v>
      </c>
      <c r="P689" s="469" t="s">
        <v>25</v>
      </c>
      <c r="Q689" s="469" t="s">
        <v>25</v>
      </c>
      <c r="R689" s="469" t="s">
        <v>25</v>
      </c>
      <c r="S689" s="469" t="s">
        <v>25</v>
      </c>
      <c r="T689" s="469" t="s">
        <v>25</v>
      </c>
      <c r="U689" s="469" t="s">
        <v>25</v>
      </c>
      <c r="V689" s="379" t="s">
        <v>25</v>
      </c>
      <c r="W689" s="379" t="s">
        <v>25</v>
      </c>
    </row>
    <row r="690" spans="1:23" ht="15" thickBot="1" x14ac:dyDescent="0.4">
      <c r="A690" s="589"/>
      <c r="B690" s="410" t="s">
        <v>368</v>
      </c>
      <c r="C690" s="459" t="s">
        <v>379</v>
      </c>
      <c r="D690" s="648"/>
      <c r="E690" s="456">
        <v>1604</v>
      </c>
      <c r="F690" s="485">
        <f t="shared" si="10"/>
        <v>802</v>
      </c>
      <c r="G690" s="469" t="s">
        <v>25</v>
      </c>
      <c r="H690" s="469" t="s">
        <v>25</v>
      </c>
      <c r="I690" s="469" t="s">
        <v>25</v>
      </c>
      <c r="J690" s="469" t="s">
        <v>25</v>
      </c>
      <c r="K690" s="469" t="s">
        <v>25</v>
      </c>
      <c r="L690" s="469" t="s">
        <v>25</v>
      </c>
      <c r="M690" s="469" t="s">
        <v>25</v>
      </c>
      <c r="N690" s="469" t="s">
        <v>25</v>
      </c>
      <c r="O690" s="469" t="s">
        <v>25</v>
      </c>
      <c r="P690" s="469" t="s">
        <v>25</v>
      </c>
      <c r="Q690" s="469" t="s">
        <v>25</v>
      </c>
      <c r="R690" s="469" t="s">
        <v>25</v>
      </c>
      <c r="S690" s="469" t="s">
        <v>25</v>
      </c>
      <c r="T690" s="469" t="s">
        <v>25</v>
      </c>
      <c r="U690" s="469" t="s">
        <v>25</v>
      </c>
      <c r="V690" s="379" t="s">
        <v>25</v>
      </c>
      <c r="W690" s="379" t="s">
        <v>25</v>
      </c>
    </row>
    <row r="691" spans="1:23" ht="15" thickBot="1" x14ac:dyDescent="0.4">
      <c r="A691" s="589"/>
      <c r="B691" s="410" t="s">
        <v>369</v>
      </c>
      <c r="C691" s="459" t="s">
        <v>379</v>
      </c>
      <c r="D691" s="648"/>
      <c r="E691" s="456">
        <v>2604</v>
      </c>
      <c r="F691" s="485">
        <f t="shared" si="10"/>
        <v>1302</v>
      </c>
      <c r="G691" s="469" t="s">
        <v>25</v>
      </c>
      <c r="H691" s="469" t="s">
        <v>25</v>
      </c>
      <c r="I691" s="469" t="s">
        <v>25</v>
      </c>
      <c r="J691" s="469" t="s">
        <v>25</v>
      </c>
      <c r="K691" s="469" t="s">
        <v>25</v>
      </c>
      <c r="L691" s="469" t="s">
        <v>25</v>
      </c>
      <c r="M691" s="469" t="s">
        <v>25</v>
      </c>
      <c r="N691" s="469" t="s">
        <v>25</v>
      </c>
      <c r="O691" s="469" t="s">
        <v>25</v>
      </c>
      <c r="P691" s="469" t="s">
        <v>25</v>
      </c>
      <c r="Q691" s="469" t="s">
        <v>25</v>
      </c>
      <c r="R691" s="469" t="s">
        <v>25</v>
      </c>
      <c r="S691" s="469" t="s">
        <v>25</v>
      </c>
      <c r="T691" s="469" t="s">
        <v>25</v>
      </c>
      <c r="U691" s="469" t="s">
        <v>25</v>
      </c>
      <c r="V691" s="379" t="s">
        <v>25</v>
      </c>
      <c r="W691" s="379" t="s">
        <v>25</v>
      </c>
    </row>
    <row r="692" spans="1:23" ht="15" thickBot="1" x14ac:dyDescent="0.4">
      <c r="A692" s="589"/>
      <c r="B692" s="410" t="s">
        <v>370</v>
      </c>
      <c r="C692" s="459" t="s">
        <v>379</v>
      </c>
      <c r="D692" s="459"/>
      <c r="E692" s="456">
        <v>3496.23</v>
      </c>
      <c r="F692" s="485">
        <f t="shared" si="10"/>
        <v>1748.115</v>
      </c>
      <c r="G692" s="469" t="s">
        <v>25</v>
      </c>
      <c r="H692" s="469" t="s">
        <v>25</v>
      </c>
      <c r="I692" s="469" t="s">
        <v>25</v>
      </c>
      <c r="J692" s="469" t="s">
        <v>25</v>
      </c>
      <c r="K692" s="469" t="s">
        <v>25</v>
      </c>
      <c r="L692" s="469" t="s">
        <v>25</v>
      </c>
      <c r="M692" s="469" t="s">
        <v>25</v>
      </c>
      <c r="N692" s="469" t="s">
        <v>25</v>
      </c>
      <c r="O692" s="469" t="s">
        <v>25</v>
      </c>
      <c r="P692" s="469" t="s">
        <v>25</v>
      </c>
      <c r="Q692" s="469" t="s">
        <v>25</v>
      </c>
      <c r="R692" s="469" t="s">
        <v>25</v>
      </c>
      <c r="S692" s="469" t="s">
        <v>25</v>
      </c>
      <c r="T692" s="469" t="s">
        <v>25</v>
      </c>
      <c r="U692" s="469" t="s">
        <v>25</v>
      </c>
      <c r="V692" s="379" t="s">
        <v>25</v>
      </c>
      <c r="W692" s="379" t="s">
        <v>25</v>
      </c>
    </row>
    <row r="693" spans="1:23" ht="15" thickBot="1" x14ac:dyDescent="0.4">
      <c r="A693" s="589"/>
      <c r="B693" s="410" t="s">
        <v>371</v>
      </c>
      <c r="C693" s="459" t="s">
        <v>379</v>
      </c>
      <c r="D693" s="648"/>
      <c r="E693" s="456">
        <v>20021.689999999999</v>
      </c>
      <c r="F693" s="485">
        <f t="shared" si="10"/>
        <v>10010.844999999999</v>
      </c>
      <c r="G693" s="469" t="s">
        <v>25</v>
      </c>
      <c r="H693" s="469" t="s">
        <v>25</v>
      </c>
      <c r="I693" s="469" t="s">
        <v>25</v>
      </c>
      <c r="J693" s="469" t="s">
        <v>25</v>
      </c>
      <c r="K693" s="469" t="s">
        <v>25</v>
      </c>
      <c r="L693" s="469" t="s">
        <v>25</v>
      </c>
      <c r="M693" s="469" t="s">
        <v>25</v>
      </c>
      <c r="N693" s="469" t="s">
        <v>25</v>
      </c>
      <c r="O693" s="469" t="s">
        <v>25</v>
      </c>
      <c r="P693" s="469" t="s">
        <v>25</v>
      </c>
      <c r="Q693" s="469" t="s">
        <v>25</v>
      </c>
      <c r="R693" s="469" t="s">
        <v>25</v>
      </c>
      <c r="S693" s="469" t="s">
        <v>25</v>
      </c>
      <c r="T693" s="469" t="s">
        <v>25</v>
      </c>
      <c r="U693" s="469" t="s">
        <v>25</v>
      </c>
      <c r="V693" s="379" t="s">
        <v>25</v>
      </c>
      <c r="W693" s="379" t="s">
        <v>25</v>
      </c>
    </row>
    <row r="694" spans="1:23" ht="15" thickBot="1" x14ac:dyDescent="0.4">
      <c r="A694" s="589"/>
      <c r="B694" s="247" t="s">
        <v>82</v>
      </c>
      <c r="C694" s="459" t="s">
        <v>379</v>
      </c>
      <c r="D694" s="648"/>
      <c r="E694" s="456">
        <v>1182.06</v>
      </c>
      <c r="F694" s="485">
        <f t="shared" si="10"/>
        <v>591.03</v>
      </c>
      <c r="G694" s="469" t="s">
        <v>25</v>
      </c>
      <c r="H694" s="469" t="s">
        <v>25</v>
      </c>
      <c r="I694" s="469" t="s">
        <v>25</v>
      </c>
      <c r="J694" s="469" t="s">
        <v>25</v>
      </c>
      <c r="K694" s="469" t="s">
        <v>25</v>
      </c>
      <c r="L694" s="469" t="s">
        <v>25</v>
      </c>
      <c r="M694" s="469" t="s">
        <v>25</v>
      </c>
      <c r="N694" s="469" t="s">
        <v>25</v>
      </c>
      <c r="O694" s="469" t="s">
        <v>25</v>
      </c>
      <c r="P694" s="469" t="s">
        <v>25</v>
      </c>
      <c r="Q694" s="469" t="s">
        <v>25</v>
      </c>
      <c r="R694" s="469" t="s">
        <v>25</v>
      </c>
      <c r="S694" s="469" t="s">
        <v>25</v>
      </c>
      <c r="T694" s="469" t="s">
        <v>25</v>
      </c>
      <c r="U694" s="469" t="s">
        <v>25</v>
      </c>
      <c r="V694" s="379" t="s">
        <v>25</v>
      </c>
      <c r="W694" s="379" t="s">
        <v>25</v>
      </c>
    </row>
    <row r="695" spans="1:23" ht="15" thickBot="1" x14ac:dyDescent="0.4">
      <c r="A695" s="590"/>
      <c r="B695" s="429" t="s">
        <v>372</v>
      </c>
      <c r="C695" s="459" t="s">
        <v>379</v>
      </c>
      <c r="D695" s="648"/>
      <c r="E695" s="457">
        <v>2839.23</v>
      </c>
      <c r="F695" s="485">
        <f t="shared" si="10"/>
        <v>1419.615</v>
      </c>
      <c r="G695" s="469" t="s">
        <v>25</v>
      </c>
      <c r="H695" s="469" t="s">
        <v>25</v>
      </c>
      <c r="I695" s="469" t="s">
        <v>25</v>
      </c>
      <c r="J695" s="469" t="s">
        <v>25</v>
      </c>
      <c r="K695" s="469" t="s">
        <v>25</v>
      </c>
      <c r="L695" s="469" t="s">
        <v>25</v>
      </c>
      <c r="M695" s="469" t="s">
        <v>25</v>
      </c>
      <c r="N695" s="469" t="s">
        <v>25</v>
      </c>
      <c r="O695" s="469" t="s">
        <v>25</v>
      </c>
      <c r="P695" s="469" t="s">
        <v>25</v>
      </c>
      <c r="Q695" s="469" t="s">
        <v>25</v>
      </c>
      <c r="R695" s="469" t="s">
        <v>25</v>
      </c>
      <c r="S695" s="469" t="s">
        <v>25</v>
      </c>
      <c r="T695" s="469" t="s">
        <v>25</v>
      </c>
      <c r="U695" s="469" t="s">
        <v>25</v>
      </c>
      <c r="V695" s="379" t="s">
        <v>25</v>
      </c>
      <c r="W695" s="379" t="s">
        <v>25</v>
      </c>
    </row>
    <row r="696" spans="1:23" ht="30" customHeight="1" thickBot="1" x14ac:dyDescent="0.4">
      <c r="A696" s="550" t="s">
        <v>380</v>
      </c>
      <c r="B696" s="409" t="s">
        <v>381</v>
      </c>
      <c r="C696" s="458" t="s">
        <v>382</v>
      </c>
      <c r="D696" s="458"/>
      <c r="E696" s="455">
        <v>6363</v>
      </c>
      <c r="F696" s="485">
        <f t="shared" si="10"/>
        <v>3181.5</v>
      </c>
      <c r="G696" s="469" t="s">
        <v>25</v>
      </c>
      <c r="H696" s="469" t="s">
        <v>25</v>
      </c>
      <c r="I696" s="469" t="s">
        <v>25</v>
      </c>
      <c r="J696" s="469" t="s">
        <v>25</v>
      </c>
      <c r="K696" s="469" t="s">
        <v>25</v>
      </c>
      <c r="L696" s="469" t="s">
        <v>25</v>
      </c>
      <c r="M696" s="469" t="s">
        <v>25</v>
      </c>
      <c r="N696" s="469" t="s">
        <v>25</v>
      </c>
      <c r="O696" s="469" t="s">
        <v>25</v>
      </c>
      <c r="P696" s="469" t="s">
        <v>25</v>
      </c>
      <c r="Q696" s="469" t="s">
        <v>25</v>
      </c>
      <c r="R696" s="469" t="s">
        <v>25</v>
      </c>
      <c r="S696" s="469" t="s">
        <v>25</v>
      </c>
      <c r="T696" s="469" t="s">
        <v>25</v>
      </c>
      <c r="U696" s="469" t="s">
        <v>25</v>
      </c>
      <c r="V696" s="379" t="s">
        <v>25</v>
      </c>
      <c r="W696" s="379" t="s">
        <v>25</v>
      </c>
    </row>
    <row r="697" spans="1:23" ht="15" thickBot="1" x14ac:dyDescent="0.4">
      <c r="A697" s="549"/>
      <c r="B697" s="410" t="s">
        <v>362</v>
      </c>
      <c r="C697" s="458" t="s">
        <v>382</v>
      </c>
      <c r="D697" s="458"/>
      <c r="E697" s="456">
        <v>20961</v>
      </c>
      <c r="F697" s="485">
        <f t="shared" si="10"/>
        <v>10480.5</v>
      </c>
      <c r="G697" s="469" t="s">
        <v>25</v>
      </c>
      <c r="H697" s="469" t="s">
        <v>25</v>
      </c>
      <c r="I697" s="469" t="s">
        <v>25</v>
      </c>
      <c r="J697" s="469" t="s">
        <v>25</v>
      </c>
      <c r="K697" s="469" t="s">
        <v>25</v>
      </c>
      <c r="L697" s="469" t="s">
        <v>25</v>
      </c>
      <c r="M697" s="469" t="s">
        <v>25</v>
      </c>
      <c r="N697" s="469" t="s">
        <v>25</v>
      </c>
      <c r="O697" s="469" t="s">
        <v>25</v>
      </c>
      <c r="P697" s="469" t="s">
        <v>25</v>
      </c>
      <c r="Q697" s="469" t="s">
        <v>25</v>
      </c>
      <c r="R697" s="469" t="s">
        <v>25</v>
      </c>
      <c r="S697" s="469" t="s">
        <v>25</v>
      </c>
      <c r="T697" s="469" t="s">
        <v>25</v>
      </c>
      <c r="U697" s="469" t="s">
        <v>25</v>
      </c>
      <c r="V697" s="379" t="s">
        <v>25</v>
      </c>
      <c r="W697" s="379" t="s">
        <v>25</v>
      </c>
    </row>
    <row r="698" spans="1:23" ht="15" thickBot="1" x14ac:dyDescent="0.4">
      <c r="A698" s="549"/>
      <c r="B698" s="410" t="s">
        <v>364</v>
      </c>
      <c r="C698" s="458" t="s">
        <v>382</v>
      </c>
      <c r="D698" s="458"/>
      <c r="E698" s="456">
        <v>3670</v>
      </c>
      <c r="F698" s="485">
        <f t="shared" si="10"/>
        <v>1835</v>
      </c>
      <c r="G698" s="469" t="s">
        <v>25</v>
      </c>
      <c r="H698" s="469" t="s">
        <v>25</v>
      </c>
      <c r="I698" s="469" t="s">
        <v>25</v>
      </c>
      <c r="J698" s="469" t="s">
        <v>25</v>
      </c>
      <c r="K698" s="469" t="s">
        <v>25</v>
      </c>
      <c r="L698" s="469" t="s">
        <v>25</v>
      </c>
      <c r="M698" s="469" t="s">
        <v>25</v>
      </c>
      <c r="N698" s="469" t="s">
        <v>25</v>
      </c>
      <c r="O698" s="469" t="s">
        <v>25</v>
      </c>
      <c r="P698" s="469" t="s">
        <v>25</v>
      </c>
      <c r="Q698" s="469" t="s">
        <v>25</v>
      </c>
      <c r="R698" s="469" t="s">
        <v>25</v>
      </c>
      <c r="S698" s="469" t="s">
        <v>25</v>
      </c>
      <c r="T698" s="469" t="s">
        <v>25</v>
      </c>
      <c r="U698" s="469" t="s">
        <v>25</v>
      </c>
      <c r="V698" s="379" t="s">
        <v>25</v>
      </c>
      <c r="W698" s="379" t="s">
        <v>25</v>
      </c>
    </row>
    <row r="699" spans="1:23" ht="15" thickBot="1" x14ac:dyDescent="0.4">
      <c r="A699" s="549"/>
      <c r="B699" s="410" t="s">
        <v>376</v>
      </c>
      <c r="C699" s="458" t="s">
        <v>382</v>
      </c>
      <c r="D699" s="458"/>
      <c r="E699" s="456">
        <v>1875</v>
      </c>
      <c r="F699" s="485">
        <f t="shared" si="10"/>
        <v>937.5</v>
      </c>
      <c r="G699" s="469" t="s">
        <v>25</v>
      </c>
      <c r="H699" s="469" t="s">
        <v>25</v>
      </c>
      <c r="I699" s="469" t="s">
        <v>25</v>
      </c>
      <c r="J699" s="469" t="s">
        <v>25</v>
      </c>
      <c r="K699" s="469" t="s">
        <v>25</v>
      </c>
      <c r="L699" s="469" t="s">
        <v>25</v>
      </c>
      <c r="M699" s="469" t="s">
        <v>25</v>
      </c>
      <c r="N699" s="469" t="s">
        <v>25</v>
      </c>
      <c r="O699" s="469" t="s">
        <v>25</v>
      </c>
      <c r="P699" s="469" t="s">
        <v>25</v>
      </c>
      <c r="Q699" s="469" t="s">
        <v>25</v>
      </c>
      <c r="R699" s="469" t="s">
        <v>25</v>
      </c>
      <c r="S699" s="469" t="s">
        <v>25</v>
      </c>
      <c r="T699" s="469" t="s">
        <v>25</v>
      </c>
      <c r="U699" s="469" t="s">
        <v>25</v>
      </c>
      <c r="V699" s="379" t="s">
        <v>25</v>
      </c>
      <c r="W699" s="379" t="s">
        <v>25</v>
      </c>
    </row>
    <row r="700" spans="1:23" ht="15" thickBot="1" x14ac:dyDescent="0.4">
      <c r="A700" s="549"/>
      <c r="B700" s="410" t="s">
        <v>366</v>
      </c>
      <c r="C700" s="458" t="s">
        <v>382</v>
      </c>
      <c r="D700" s="648"/>
      <c r="E700" s="456">
        <v>1673.15</v>
      </c>
      <c r="F700" s="485">
        <f t="shared" si="10"/>
        <v>836.57500000000005</v>
      </c>
      <c r="G700" s="469" t="s">
        <v>25</v>
      </c>
      <c r="H700" s="469" t="s">
        <v>25</v>
      </c>
      <c r="I700" s="469" t="s">
        <v>25</v>
      </c>
      <c r="J700" s="469" t="s">
        <v>25</v>
      </c>
      <c r="K700" s="469" t="s">
        <v>25</v>
      </c>
      <c r="L700" s="469" t="s">
        <v>25</v>
      </c>
      <c r="M700" s="469" t="s">
        <v>25</v>
      </c>
      <c r="N700" s="469" t="s">
        <v>25</v>
      </c>
      <c r="O700" s="469" t="s">
        <v>25</v>
      </c>
      <c r="P700" s="469" t="s">
        <v>25</v>
      </c>
      <c r="Q700" s="469" t="s">
        <v>25</v>
      </c>
      <c r="R700" s="469" t="s">
        <v>25</v>
      </c>
      <c r="S700" s="469" t="s">
        <v>25</v>
      </c>
      <c r="T700" s="469" t="s">
        <v>25</v>
      </c>
      <c r="U700" s="469" t="s">
        <v>25</v>
      </c>
      <c r="V700" s="379" t="s">
        <v>25</v>
      </c>
      <c r="W700" s="379" t="s">
        <v>25</v>
      </c>
    </row>
    <row r="701" spans="1:23" ht="15" thickBot="1" x14ac:dyDescent="0.4">
      <c r="A701" s="549"/>
      <c r="B701" s="410" t="s">
        <v>367</v>
      </c>
      <c r="C701" s="458" t="s">
        <v>382</v>
      </c>
      <c r="D701" s="648"/>
      <c r="E701" s="456">
        <v>6370.88</v>
      </c>
      <c r="F701" s="485">
        <f t="shared" si="10"/>
        <v>3185.44</v>
      </c>
      <c r="G701" s="469" t="s">
        <v>25</v>
      </c>
      <c r="H701" s="469" t="s">
        <v>25</v>
      </c>
      <c r="I701" s="469" t="s">
        <v>25</v>
      </c>
      <c r="J701" s="469" t="s">
        <v>25</v>
      </c>
      <c r="K701" s="469" t="s">
        <v>25</v>
      </c>
      <c r="L701" s="469" t="s">
        <v>25</v>
      </c>
      <c r="M701" s="469" t="s">
        <v>25</v>
      </c>
      <c r="N701" s="469" t="s">
        <v>25</v>
      </c>
      <c r="O701" s="469" t="s">
        <v>25</v>
      </c>
      <c r="P701" s="469" t="s">
        <v>25</v>
      </c>
      <c r="Q701" s="469" t="s">
        <v>25</v>
      </c>
      <c r="R701" s="469" t="s">
        <v>25</v>
      </c>
      <c r="S701" s="469" t="s">
        <v>25</v>
      </c>
      <c r="T701" s="469" t="s">
        <v>25</v>
      </c>
      <c r="U701" s="469" t="s">
        <v>25</v>
      </c>
      <c r="V701" s="379" t="s">
        <v>25</v>
      </c>
      <c r="W701" s="379" t="s">
        <v>25</v>
      </c>
    </row>
    <row r="702" spans="1:23" ht="15" thickBot="1" x14ac:dyDescent="0.4">
      <c r="A702" s="549"/>
      <c r="B702" s="410" t="s">
        <v>368</v>
      </c>
      <c r="C702" s="458" t="s">
        <v>382</v>
      </c>
      <c r="D702" s="648"/>
      <c r="E702" s="456">
        <v>2863</v>
      </c>
      <c r="F702" s="485">
        <f t="shared" si="10"/>
        <v>1431.5</v>
      </c>
      <c r="G702" s="469" t="s">
        <v>25</v>
      </c>
      <c r="H702" s="469" t="s">
        <v>25</v>
      </c>
      <c r="I702" s="469" t="s">
        <v>25</v>
      </c>
      <c r="J702" s="469" t="s">
        <v>25</v>
      </c>
      <c r="K702" s="469" t="s">
        <v>25</v>
      </c>
      <c r="L702" s="469" t="s">
        <v>25</v>
      </c>
      <c r="M702" s="469" t="s">
        <v>25</v>
      </c>
      <c r="N702" s="469" t="s">
        <v>25</v>
      </c>
      <c r="O702" s="469" t="s">
        <v>25</v>
      </c>
      <c r="P702" s="469" t="s">
        <v>25</v>
      </c>
      <c r="Q702" s="469" t="s">
        <v>25</v>
      </c>
      <c r="R702" s="469" t="s">
        <v>25</v>
      </c>
      <c r="S702" s="469" t="s">
        <v>25</v>
      </c>
      <c r="T702" s="469" t="s">
        <v>25</v>
      </c>
      <c r="U702" s="469" t="s">
        <v>25</v>
      </c>
      <c r="V702" s="379" t="s">
        <v>25</v>
      </c>
      <c r="W702" s="379" t="s">
        <v>25</v>
      </c>
    </row>
    <row r="703" spans="1:23" ht="15" thickBot="1" x14ac:dyDescent="0.4">
      <c r="A703" s="549"/>
      <c r="B703" s="410" t="s">
        <v>370</v>
      </c>
      <c r="C703" s="458" t="s">
        <v>382</v>
      </c>
      <c r="D703" s="648"/>
      <c r="E703" s="456">
        <v>671.5</v>
      </c>
      <c r="F703" s="485">
        <f t="shared" si="10"/>
        <v>335.75</v>
      </c>
      <c r="G703" s="469" t="s">
        <v>25</v>
      </c>
      <c r="H703" s="469" t="s">
        <v>25</v>
      </c>
      <c r="I703" s="469" t="s">
        <v>25</v>
      </c>
      <c r="J703" s="469" t="s">
        <v>25</v>
      </c>
      <c r="K703" s="469" t="s">
        <v>25</v>
      </c>
      <c r="L703" s="469" t="s">
        <v>25</v>
      </c>
      <c r="M703" s="469" t="s">
        <v>25</v>
      </c>
      <c r="N703" s="469" t="s">
        <v>25</v>
      </c>
      <c r="O703" s="469" t="s">
        <v>25</v>
      </c>
      <c r="P703" s="469" t="s">
        <v>25</v>
      </c>
      <c r="Q703" s="469" t="s">
        <v>25</v>
      </c>
      <c r="R703" s="469" t="s">
        <v>25</v>
      </c>
      <c r="S703" s="469" t="s">
        <v>25</v>
      </c>
      <c r="T703" s="469" t="s">
        <v>25</v>
      </c>
      <c r="U703" s="469" t="s">
        <v>25</v>
      </c>
      <c r="V703" s="379" t="s">
        <v>25</v>
      </c>
      <c r="W703" s="379" t="s">
        <v>25</v>
      </c>
    </row>
    <row r="704" spans="1:23" ht="15" thickBot="1" x14ac:dyDescent="0.4">
      <c r="A704" s="549"/>
      <c r="B704" s="410" t="s">
        <v>371</v>
      </c>
      <c r="C704" s="458" t="s">
        <v>382</v>
      </c>
      <c r="D704" s="648"/>
      <c r="E704" s="456">
        <v>3515.35</v>
      </c>
      <c r="F704" s="485">
        <f t="shared" si="10"/>
        <v>1757.675</v>
      </c>
      <c r="G704" s="469" t="s">
        <v>25</v>
      </c>
      <c r="H704" s="469" t="s">
        <v>25</v>
      </c>
      <c r="I704" s="469" t="s">
        <v>25</v>
      </c>
      <c r="J704" s="469" t="s">
        <v>25</v>
      </c>
      <c r="K704" s="469" t="s">
        <v>25</v>
      </c>
      <c r="L704" s="469" t="s">
        <v>25</v>
      </c>
      <c r="M704" s="469" t="s">
        <v>25</v>
      </c>
      <c r="N704" s="469" t="s">
        <v>25</v>
      </c>
      <c r="O704" s="469" t="s">
        <v>25</v>
      </c>
      <c r="P704" s="469" t="s">
        <v>25</v>
      </c>
      <c r="Q704" s="469" t="s">
        <v>25</v>
      </c>
      <c r="R704" s="469" t="s">
        <v>25</v>
      </c>
      <c r="S704" s="469" t="s">
        <v>25</v>
      </c>
      <c r="T704" s="469" t="s">
        <v>25</v>
      </c>
      <c r="U704" s="469" t="s">
        <v>25</v>
      </c>
      <c r="V704" s="379" t="s">
        <v>25</v>
      </c>
      <c r="W704" s="379" t="s">
        <v>25</v>
      </c>
    </row>
    <row r="705" spans="1:23" ht="15" thickBot="1" x14ac:dyDescent="0.4">
      <c r="A705" s="549"/>
      <c r="B705" s="247" t="s">
        <v>82</v>
      </c>
      <c r="C705" s="458" t="s">
        <v>382</v>
      </c>
      <c r="D705" s="648"/>
      <c r="E705" s="456">
        <v>866.22</v>
      </c>
      <c r="F705" s="485">
        <f t="shared" si="10"/>
        <v>433.11</v>
      </c>
      <c r="G705" s="469" t="s">
        <v>25</v>
      </c>
      <c r="H705" s="469" t="s">
        <v>25</v>
      </c>
      <c r="I705" s="469" t="s">
        <v>25</v>
      </c>
      <c r="J705" s="469" t="s">
        <v>25</v>
      </c>
      <c r="K705" s="469" t="s">
        <v>25</v>
      </c>
      <c r="L705" s="469" t="s">
        <v>25</v>
      </c>
      <c r="M705" s="469" t="s">
        <v>25</v>
      </c>
      <c r="N705" s="469" t="s">
        <v>25</v>
      </c>
      <c r="O705" s="469" t="s">
        <v>25</v>
      </c>
      <c r="P705" s="469" t="s">
        <v>25</v>
      </c>
      <c r="Q705" s="469" t="s">
        <v>25</v>
      </c>
      <c r="R705" s="469" t="s">
        <v>25</v>
      </c>
      <c r="S705" s="469" t="s">
        <v>25</v>
      </c>
      <c r="T705" s="469" t="s">
        <v>25</v>
      </c>
      <c r="U705" s="469" t="s">
        <v>25</v>
      </c>
      <c r="V705" s="379" t="s">
        <v>25</v>
      </c>
      <c r="W705" s="379" t="s">
        <v>25</v>
      </c>
    </row>
    <row r="706" spans="1:23" ht="15" thickBot="1" x14ac:dyDescent="0.4">
      <c r="A706" s="588" t="s">
        <v>383</v>
      </c>
      <c r="B706" s="409" t="s">
        <v>384</v>
      </c>
      <c r="C706" s="251" t="s">
        <v>385</v>
      </c>
      <c r="D706" s="661"/>
      <c r="E706" s="455">
        <v>14526</v>
      </c>
      <c r="F706" s="485">
        <f t="shared" ref="F706:F717" si="11">E706*0.5</f>
        <v>7263</v>
      </c>
      <c r="G706" s="469" t="s">
        <v>25</v>
      </c>
      <c r="H706" s="469" t="s">
        <v>25</v>
      </c>
      <c r="I706" s="469" t="s">
        <v>25</v>
      </c>
      <c r="J706" s="469" t="s">
        <v>25</v>
      </c>
      <c r="K706" s="469" t="s">
        <v>25</v>
      </c>
      <c r="L706" s="469" t="s">
        <v>25</v>
      </c>
      <c r="M706" s="469" t="s">
        <v>25</v>
      </c>
      <c r="N706" s="469" t="s">
        <v>25</v>
      </c>
      <c r="O706" s="469" t="s">
        <v>25</v>
      </c>
      <c r="P706" s="469" t="s">
        <v>25</v>
      </c>
      <c r="Q706" s="469" t="s">
        <v>25</v>
      </c>
      <c r="R706" s="469" t="s">
        <v>25</v>
      </c>
      <c r="S706" s="469" t="s">
        <v>25</v>
      </c>
      <c r="T706" s="469" t="s">
        <v>25</v>
      </c>
      <c r="U706" s="469" t="s">
        <v>25</v>
      </c>
      <c r="V706" s="379" t="s">
        <v>25</v>
      </c>
      <c r="W706" s="379" t="s">
        <v>25</v>
      </c>
    </row>
    <row r="707" spans="1:23" ht="15" thickBot="1" x14ac:dyDescent="0.4">
      <c r="A707" s="589"/>
      <c r="B707" s="410" t="s">
        <v>362</v>
      </c>
      <c r="C707" s="251" t="s">
        <v>385</v>
      </c>
      <c r="D707" s="662"/>
      <c r="E707" s="456">
        <v>20388.5</v>
      </c>
      <c r="F707" s="485">
        <f t="shared" si="11"/>
        <v>10194.25</v>
      </c>
      <c r="G707" s="469" t="s">
        <v>25</v>
      </c>
      <c r="H707" s="469" t="s">
        <v>25</v>
      </c>
      <c r="I707" s="469" t="s">
        <v>25</v>
      </c>
      <c r="J707" s="469" t="s">
        <v>25</v>
      </c>
      <c r="K707" s="469" t="s">
        <v>25</v>
      </c>
      <c r="L707" s="469" t="s">
        <v>25</v>
      </c>
      <c r="M707" s="469" t="s">
        <v>25</v>
      </c>
      <c r="N707" s="469" t="s">
        <v>25</v>
      </c>
      <c r="O707" s="469" t="s">
        <v>25</v>
      </c>
      <c r="P707" s="469" t="s">
        <v>25</v>
      </c>
      <c r="Q707" s="469" t="s">
        <v>25</v>
      </c>
      <c r="R707" s="469" t="s">
        <v>25</v>
      </c>
      <c r="S707" s="469" t="s">
        <v>25</v>
      </c>
      <c r="T707" s="469" t="s">
        <v>25</v>
      </c>
      <c r="U707" s="469" t="s">
        <v>25</v>
      </c>
      <c r="V707" s="379" t="s">
        <v>25</v>
      </c>
      <c r="W707" s="379" t="s">
        <v>25</v>
      </c>
    </row>
    <row r="708" spans="1:23" ht="15" thickBot="1" x14ac:dyDescent="0.4">
      <c r="A708" s="589"/>
      <c r="B708" s="410" t="s">
        <v>364</v>
      </c>
      <c r="C708" s="251" t="s">
        <v>385</v>
      </c>
      <c r="D708" s="648"/>
      <c r="E708" s="456">
        <v>3565</v>
      </c>
      <c r="F708" s="485">
        <f t="shared" si="11"/>
        <v>1782.5</v>
      </c>
      <c r="G708" s="469" t="s">
        <v>25</v>
      </c>
      <c r="H708" s="469" t="s">
        <v>25</v>
      </c>
      <c r="I708" s="469" t="s">
        <v>25</v>
      </c>
      <c r="J708" s="469" t="s">
        <v>25</v>
      </c>
      <c r="K708" s="469" t="s">
        <v>25</v>
      </c>
      <c r="L708" s="469" t="s">
        <v>25</v>
      </c>
      <c r="M708" s="469" t="s">
        <v>25</v>
      </c>
      <c r="N708" s="469" t="s">
        <v>25</v>
      </c>
      <c r="O708" s="469" t="s">
        <v>25</v>
      </c>
      <c r="P708" s="469" t="s">
        <v>25</v>
      </c>
      <c r="Q708" s="469" t="s">
        <v>25</v>
      </c>
      <c r="R708" s="469" t="s">
        <v>25</v>
      </c>
      <c r="S708" s="469" t="s">
        <v>25</v>
      </c>
      <c r="T708" s="469" t="s">
        <v>25</v>
      </c>
      <c r="U708" s="469" t="s">
        <v>25</v>
      </c>
      <c r="V708" s="379" t="s">
        <v>25</v>
      </c>
      <c r="W708" s="379" t="s">
        <v>25</v>
      </c>
    </row>
    <row r="709" spans="1:23" ht="15" thickBot="1" x14ac:dyDescent="0.4">
      <c r="A709" s="589"/>
      <c r="B709" s="410" t="s">
        <v>376</v>
      </c>
      <c r="C709" s="251" t="s">
        <v>385</v>
      </c>
      <c r="D709" s="662"/>
      <c r="E709" s="456">
        <v>3750</v>
      </c>
      <c r="F709" s="485">
        <f t="shared" si="11"/>
        <v>1875</v>
      </c>
      <c r="G709" s="469" t="s">
        <v>25</v>
      </c>
      <c r="H709" s="469" t="s">
        <v>25</v>
      </c>
      <c r="I709" s="469" t="s">
        <v>25</v>
      </c>
      <c r="J709" s="469" t="s">
        <v>25</v>
      </c>
      <c r="K709" s="469" t="s">
        <v>25</v>
      </c>
      <c r="L709" s="469" t="s">
        <v>25</v>
      </c>
      <c r="M709" s="469" t="s">
        <v>25</v>
      </c>
      <c r="N709" s="469" t="s">
        <v>25</v>
      </c>
      <c r="O709" s="469" t="s">
        <v>25</v>
      </c>
      <c r="P709" s="469" t="s">
        <v>25</v>
      </c>
      <c r="Q709" s="469" t="s">
        <v>25</v>
      </c>
      <c r="R709" s="469" t="s">
        <v>25</v>
      </c>
      <c r="S709" s="469" t="s">
        <v>25</v>
      </c>
      <c r="T709" s="469" t="s">
        <v>25</v>
      </c>
      <c r="U709" s="469" t="s">
        <v>25</v>
      </c>
      <c r="V709" s="379" t="s">
        <v>25</v>
      </c>
      <c r="W709" s="379" t="s">
        <v>25</v>
      </c>
    </row>
    <row r="710" spans="1:23" ht="15" thickBot="1" x14ac:dyDescent="0.4">
      <c r="A710" s="589"/>
      <c r="B710" s="410" t="s">
        <v>366</v>
      </c>
      <c r="C710" s="251" t="s">
        <v>385</v>
      </c>
      <c r="D710" s="648"/>
      <c r="E710" s="456">
        <v>2717.14</v>
      </c>
      <c r="F710" s="485">
        <f t="shared" si="11"/>
        <v>1358.57</v>
      </c>
      <c r="G710" s="469" t="s">
        <v>25</v>
      </c>
      <c r="H710" s="469" t="s">
        <v>25</v>
      </c>
      <c r="I710" s="469" t="s">
        <v>25</v>
      </c>
      <c r="J710" s="469" t="s">
        <v>25</v>
      </c>
      <c r="K710" s="469" t="s">
        <v>25</v>
      </c>
      <c r="L710" s="469" t="s">
        <v>25</v>
      </c>
      <c r="M710" s="469" t="s">
        <v>25</v>
      </c>
      <c r="N710" s="469" t="s">
        <v>25</v>
      </c>
      <c r="O710" s="469" t="s">
        <v>25</v>
      </c>
      <c r="P710" s="469" t="s">
        <v>25</v>
      </c>
      <c r="Q710" s="469" t="s">
        <v>25</v>
      </c>
      <c r="R710" s="469" t="s">
        <v>25</v>
      </c>
      <c r="S710" s="469" t="s">
        <v>25</v>
      </c>
      <c r="T710" s="469" t="s">
        <v>25</v>
      </c>
      <c r="U710" s="469" t="s">
        <v>25</v>
      </c>
      <c r="V710" s="379" t="s">
        <v>25</v>
      </c>
      <c r="W710" s="379" t="s">
        <v>25</v>
      </c>
    </row>
    <row r="711" spans="1:23" ht="15" thickBot="1" x14ac:dyDescent="0.4">
      <c r="A711" s="589"/>
      <c r="B711" s="410" t="s">
        <v>367</v>
      </c>
      <c r="C711" s="251" t="s">
        <v>385</v>
      </c>
      <c r="D711" s="648"/>
      <c r="E711" s="456">
        <v>8843.68</v>
      </c>
      <c r="F711" s="485">
        <f t="shared" si="11"/>
        <v>4421.84</v>
      </c>
      <c r="G711" s="469" t="s">
        <v>25</v>
      </c>
      <c r="H711" s="469" t="s">
        <v>25</v>
      </c>
      <c r="I711" s="469" t="s">
        <v>25</v>
      </c>
      <c r="J711" s="469" t="s">
        <v>25</v>
      </c>
      <c r="K711" s="469" t="s">
        <v>25</v>
      </c>
      <c r="L711" s="469" t="s">
        <v>25</v>
      </c>
      <c r="M711" s="469" t="s">
        <v>25</v>
      </c>
      <c r="N711" s="469" t="s">
        <v>25</v>
      </c>
      <c r="O711" s="469" t="s">
        <v>25</v>
      </c>
      <c r="P711" s="469" t="s">
        <v>25</v>
      </c>
      <c r="Q711" s="469" t="s">
        <v>25</v>
      </c>
      <c r="R711" s="469" t="s">
        <v>25</v>
      </c>
      <c r="S711" s="469" t="s">
        <v>25</v>
      </c>
      <c r="T711" s="469" t="s">
        <v>25</v>
      </c>
      <c r="U711" s="469" t="s">
        <v>25</v>
      </c>
      <c r="V711" s="379" t="s">
        <v>25</v>
      </c>
      <c r="W711" s="379" t="s">
        <v>25</v>
      </c>
    </row>
    <row r="712" spans="1:23" ht="15" thickBot="1" x14ac:dyDescent="0.4">
      <c r="A712" s="589"/>
      <c r="B712" s="410" t="s">
        <v>368</v>
      </c>
      <c r="C712" s="251" t="s">
        <v>385</v>
      </c>
      <c r="D712" s="648"/>
      <c r="E712" s="456">
        <v>3710.5</v>
      </c>
      <c r="F712" s="485">
        <f t="shared" si="11"/>
        <v>1855.25</v>
      </c>
      <c r="G712" s="469" t="s">
        <v>25</v>
      </c>
      <c r="H712" s="469" t="s">
        <v>25</v>
      </c>
      <c r="I712" s="469" t="s">
        <v>25</v>
      </c>
      <c r="J712" s="469" t="s">
        <v>25</v>
      </c>
      <c r="K712" s="469" t="s">
        <v>25</v>
      </c>
      <c r="L712" s="469" t="s">
        <v>25</v>
      </c>
      <c r="M712" s="469" t="s">
        <v>25</v>
      </c>
      <c r="N712" s="469" t="s">
        <v>25</v>
      </c>
      <c r="O712" s="469" t="s">
        <v>25</v>
      </c>
      <c r="P712" s="469" t="s">
        <v>25</v>
      </c>
      <c r="Q712" s="469" t="s">
        <v>25</v>
      </c>
      <c r="R712" s="469" t="s">
        <v>25</v>
      </c>
      <c r="S712" s="469" t="s">
        <v>25</v>
      </c>
      <c r="T712" s="469" t="s">
        <v>25</v>
      </c>
      <c r="U712" s="469" t="s">
        <v>25</v>
      </c>
      <c r="V712" s="379" t="s">
        <v>25</v>
      </c>
      <c r="W712" s="379" t="s">
        <v>25</v>
      </c>
    </row>
    <row r="713" spans="1:23" ht="15" thickBot="1" x14ac:dyDescent="0.4">
      <c r="A713" s="589"/>
      <c r="B713" s="410" t="s">
        <v>369</v>
      </c>
      <c r="C713" s="251" t="s">
        <v>385</v>
      </c>
      <c r="D713" s="648"/>
      <c r="E713" s="456">
        <v>20016.5</v>
      </c>
      <c r="F713" s="485">
        <f t="shared" si="11"/>
        <v>10008.25</v>
      </c>
      <c r="G713" s="469" t="s">
        <v>25</v>
      </c>
      <c r="H713" s="469" t="s">
        <v>25</v>
      </c>
      <c r="I713" s="469" t="s">
        <v>25</v>
      </c>
      <c r="J713" s="469" t="s">
        <v>25</v>
      </c>
      <c r="K713" s="469" t="s">
        <v>25</v>
      </c>
      <c r="L713" s="469" t="s">
        <v>25</v>
      </c>
      <c r="M713" s="469" t="s">
        <v>25</v>
      </c>
      <c r="N713" s="469" t="s">
        <v>25</v>
      </c>
      <c r="O713" s="469" t="s">
        <v>25</v>
      </c>
      <c r="P713" s="469" t="s">
        <v>25</v>
      </c>
      <c r="Q713" s="469" t="s">
        <v>25</v>
      </c>
      <c r="R713" s="469" t="s">
        <v>25</v>
      </c>
      <c r="S713" s="469" t="s">
        <v>25</v>
      </c>
      <c r="T713" s="469" t="s">
        <v>25</v>
      </c>
      <c r="U713" s="469" t="s">
        <v>25</v>
      </c>
      <c r="V713" s="379" t="s">
        <v>25</v>
      </c>
      <c r="W713" s="379" t="s">
        <v>25</v>
      </c>
    </row>
    <row r="714" spans="1:23" ht="15" thickBot="1" x14ac:dyDescent="0.4">
      <c r="A714" s="589"/>
      <c r="B714" s="410" t="s">
        <v>370</v>
      </c>
      <c r="C714" s="251" t="s">
        <v>385</v>
      </c>
      <c r="D714" s="648"/>
      <c r="E714" s="456">
        <v>2825</v>
      </c>
      <c r="F714" s="485">
        <f t="shared" si="11"/>
        <v>1412.5</v>
      </c>
      <c r="G714" s="469" t="s">
        <v>25</v>
      </c>
      <c r="H714" s="469" t="s">
        <v>25</v>
      </c>
      <c r="I714" s="469" t="s">
        <v>25</v>
      </c>
      <c r="J714" s="469" t="s">
        <v>25</v>
      </c>
      <c r="K714" s="469" t="s">
        <v>25</v>
      </c>
      <c r="L714" s="469" t="s">
        <v>25</v>
      </c>
      <c r="M714" s="469" t="s">
        <v>25</v>
      </c>
      <c r="N714" s="469" t="s">
        <v>25</v>
      </c>
      <c r="O714" s="469" t="s">
        <v>25</v>
      </c>
      <c r="P714" s="469" t="s">
        <v>25</v>
      </c>
      <c r="Q714" s="469" t="s">
        <v>25</v>
      </c>
      <c r="R714" s="469" t="s">
        <v>25</v>
      </c>
      <c r="S714" s="469" t="s">
        <v>25</v>
      </c>
      <c r="T714" s="469" t="s">
        <v>25</v>
      </c>
      <c r="U714" s="469" t="s">
        <v>25</v>
      </c>
      <c r="V714" s="379" t="s">
        <v>25</v>
      </c>
      <c r="W714" s="379" t="s">
        <v>25</v>
      </c>
    </row>
    <row r="715" spans="1:23" ht="15" thickBot="1" x14ac:dyDescent="0.4">
      <c r="A715" s="589"/>
      <c r="B715" s="410" t="s">
        <v>371</v>
      </c>
      <c r="C715" s="251" t="s">
        <v>385</v>
      </c>
      <c r="D715" s="648"/>
      <c r="E715" s="456">
        <v>10199.82</v>
      </c>
      <c r="F715" s="485">
        <f t="shared" si="11"/>
        <v>5099.91</v>
      </c>
      <c r="G715" s="469" t="s">
        <v>25</v>
      </c>
      <c r="H715" s="469" t="s">
        <v>25</v>
      </c>
      <c r="I715" s="469" t="s">
        <v>25</v>
      </c>
      <c r="J715" s="469" t="s">
        <v>25</v>
      </c>
      <c r="K715" s="469" t="s">
        <v>25</v>
      </c>
      <c r="L715" s="469" t="s">
        <v>25</v>
      </c>
      <c r="M715" s="469" t="s">
        <v>25</v>
      </c>
      <c r="N715" s="469" t="s">
        <v>25</v>
      </c>
      <c r="O715" s="469" t="s">
        <v>25</v>
      </c>
      <c r="P715" s="469" t="s">
        <v>25</v>
      </c>
      <c r="Q715" s="469" t="s">
        <v>25</v>
      </c>
      <c r="R715" s="469" t="s">
        <v>25</v>
      </c>
      <c r="S715" s="469" t="s">
        <v>25</v>
      </c>
      <c r="T715" s="469" t="s">
        <v>25</v>
      </c>
      <c r="U715" s="469" t="s">
        <v>25</v>
      </c>
      <c r="V715" s="379" t="s">
        <v>25</v>
      </c>
      <c r="W715" s="379" t="s">
        <v>25</v>
      </c>
    </row>
    <row r="716" spans="1:23" ht="15" thickBot="1" x14ac:dyDescent="0.4">
      <c r="A716" s="589"/>
      <c r="B716" s="247" t="s">
        <v>82</v>
      </c>
      <c r="C716" s="251" t="s">
        <v>385</v>
      </c>
      <c r="D716" s="648"/>
      <c r="E716" s="456">
        <v>776.48</v>
      </c>
      <c r="F716" s="485">
        <f t="shared" si="11"/>
        <v>388.24</v>
      </c>
      <c r="G716" s="469" t="s">
        <v>25</v>
      </c>
      <c r="H716" s="469" t="s">
        <v>25</v>
      </c>
      <c r="I716" s="469" t="s">
        <v>25</v>
      </c>
      <c r="J716" s="469" t="s">
        <v>25</v>
      </c>
      <c r="K716" s="469" t="s">
        <v>25</v>
      </c>
      <c r="L716" s="469" t="s">
        <v>25</v>
      </c>
      <c r="M716" s="469" t="s">
        <v>25</v>
      </c>
      <c r="N716" s="469" t="s">
        <v>25</v>
      </c>
      <c r="O716" s="469" t="s">
        <v>25</v>
      </c>
      <c r="P716" s="469" t="s">
        <v>25</v>
      </c>
      <c r="Q716" s="469" t="s">
        <v>25</v>
      </c>
      <c r="R716" s="469" t="s">
        <v>25</v>
      </c>
      <c r="S716" s="469" t="s">
        <v>25</v>
      </c>
      <c r="T716" s="469" t="s">
        <v>25</v>
      </c>
      <c r="U716" s="469" t="s">
        <v>25</v>
      </c>
      <c r="V716" s="379" t="s">
        <v>25</v>
      </c>
      <c r="W716" s="379" t="s">
        <v>25</v>
      </c>
    </row>
    <row r="717" spans="1:23" ht="15" thickBot="1" x14ac:dyDescent="0.4">
      <c r="A717" s="590"/>
      <c r="B717" s="429" t="s">
        <v>372</v>
      </c>
      <c r="C717" s="548" t="s">
        <v>385</v>
      </c>
      <c r="D717" s="663"/>
      <c r="E717" s="457">
        <v>4359.99</v>
      </c>
      <c r="F717" s="664">
        <f t="shared" si="11"/>
        <v>2179.9949999999999</v>
      </c>
      <c r="G717" s="469" t="s">
        <v>25</v>
      </c>
      <c r="H717" s="469" t="s">
        <v>25</v>
      </c>
      <c r="I717" s="469" t="s">
        <v>25</v>
      </c>
      <c r="J717" s="469" t="s">
        <v>25</v>
      </c>
      <c r="K717" s="469" t="s">
        <v>25</v>
      </c>
      <c r="L717" s="469" t="s">
        <v>25</v>
      </c>
      <c r="M717" s="469" t="s">
        <v>25</v>
      </c>
      <c r="N717" s="469" t="s">
        <v>25</v>
      </c>
      <c r="O717" s="469" t="s">
        <v>25</v>
      </c>
      <c r="P717" s="469" t="s">
        <v>25</v>
      </c>
      <c r="Q717" s="469" t="s">
        <v>25</v>
      </c>
      <c r="R717" s="469" t="s">
        <v>25</v>
      </c>
      <c r="S717" s="469" t="s">
        <v>25</v>
      </c>
      <c r="T717" s="469" t="s">
        <v>25</v>
      </c>
      <c r="U717" s="469" t="s">
        <v>25</v>
      </c>
      <c r="V717" s="379" t="s">
        <v>25</v>
      </c>
      <c r="W717" s="379" t="s">
        <v>25</v>
      </c>
    </row>
    <row r="718" spans="1:23" x14ac:dyDescent="0.35">
      <c r="P718" s="469"/>
      <c r="Q718" s="469"/>
      <c r="R718" s="469"/>
      <c r="S718" s="469"/>
      <c r="T718" s="469"/>
      <c r="U718" s="469"/>
    </row>
  </sheetData>
  <autoFilter ref="A1:W717" xr:uid="{C982CDBB-0DAE-43ED-AD1B-D975CA3B5AFD}"/>
  <mergeCells count="285">
    <mergeCell ref="A660:A671"/>
    <mergeCell ref="A672:A683"/>
    <mergeCell ref="A684:A695"/>
    <mergeCell ref="A696:A705"/>
    <mergeCell ref="A706:A717"/>
    <mergeCell ref="A37:A39"/>
    <mergeCell ref="A90:A92"/>
    <mergeCell ref="A93:A95"/>
    <mergeCell ref="A19:A21"/>
    <mergeCell ref="A22:A24"/>
    <mergeCell ref="A34:A36"/>
    <mergeCell ref="A605:A606"/>
    <mergeCell ref="A603:A604"/>
    <mergeCell ref="A623:A624"/>
    <mergeCell ref="A308:A309"/>
    <mergeCell ref="A306:A307"/>
    <mergeCell ref="A109:A110"/>
    <mergeCell ref="A107:A108"/>
    <mergeCell ref="A105:A106"/>
    <mergeCell ref="A103:A104"/>
    <mergeCell ref="A216:A217"/>
    <mergeCell ref="A152:A154"/>
    <mergeCell ref="A168:A172"/>
    <mergeCell ref="A166:A167"/>
    <mergeCell ref="A160:A162"/>
    <mergeCell ref="A183:A185"/>
    <mergeCell ref="A186:A191"/>
    <mergeCell ref="A205:A208"/>
    <mergeCell ref="A203:A204"/>
    <mergeCell ref="A201:A202"/>
    <mergeCell ref="A198:A200"/>
    <mergeCell ref="A591:A592"/>
    <mergeCell ref="A593:A594"/>
    <mergeCell ref="A561:A562"/>
    <mergeCell ref="A275:A276"/>
    <mergeCell ref="A273:A274"/>
    <mergeCell ref="A271:A272"/>
    <mergeCell ref="A269:A270"/>
    <mergeCell ref="A298:A299"/>
    <mergeCell ref="A296:A297"/>
    <mergeCell ref="A294:A295"/>
    <mergeCell ref="A163:A165"/>
    <mergeCell ref="A192:A197"/>
    <mergeCell ref="A292:A293"/>
    <mergeCell ref="A290:A291"/>
    <mergeCell ref="A288:A289"/>
    <mergeCell ref="A286:A287"/>
    <mergeCell ref="A284:A285"/>
    <mergeCell ref="A613:A614"/>
    <mergeCell ref="C595:E595"/>
    <mergeCell ref="A601:A602"/>
    <mergeCell ref="A599:A600"/>
    <mergeCell ref="A597:A598"/>
    <mergeCell ref="A595:A596"/>
    <mergeCell ref="C593:E593"/>
    <mergeCell ref="C607:E607"/>
    <mergeCell ref="C609:E609"/>
    <mergeCell ref="C611:E611"/>
    <mergeCell ref="C613:E613"/>
    <mergeCell ref="A121:A125"/>
    <mergeCell ref="A119:A120"/>
    <mergeCell ref="A117:A118"/>
    <mergeCell ref="A115:A116"/>
    <mergeCell ref="A113:A114"/>
    <mergeCell ref="A111:A112"/>
    <mergeCell ref="C619:E619"/>
    <mergeCell ref="C621:E621"/>
    <mergeCell ref="C623:E623"/>
    <mergeCell ref="A589:A590"/>
    <mergeCell ref="C615:E615"/>
    <mergeCell ref="C617:E617"/>
    <mergeCell ref="A617:A618"/>
    <mergeCell ref="A615:A616"/>
    <mergeCell ref="A619:A620"/>
    <mergeCell ref="A621:A622"/>
    <mergeCell ref="C597:E597"/>
    <mergeCell ref="C599:E599"/>
    <mergeCell ref="C601:E601"/>
    <mergeCell ref="C603:E603"/>
    <mergeCell ref="C605:E605"/>
    <mergeCell ref="A607:A608"/>
    <mergeCell ref="A609:A610"/>
    <mergeCell ref="A611:A612"/>
    <mergeCell ref="A96:A97"/>
    <mergeCell ref="A87:A89"/>
    <mergeCell ref="A84:A86"/>
    <mergeCell ref="A81:A83"/>
    <mergeCell ref="A78:A80"/>
    <mergeCell ref="A75:A77"/>
    <mergeCell ref="A72:A74"/>
    <mergeCell ref="A101:A102"/>
    <mergeCell ref="A98:A100"/>
    <mergeCell ref="A2:A3"/>
    <mergeCell ref="A4:A5"/>
    <mergeCell ref="A16:A18"/>
    <mergeCell ref="A69:A71"/>
    <mergeCell ref="A53:A55"/>
    <mergeCell ref="A56:A57"/>
    <mergeCell ref="A66:A68"/>
    <mergeCell ref="A63:A65"/>
    <mergeCell ref="A60:A62"/>
    <mergeCell ref="A58:A59"/>
    <mergeCell ref="A40:A41"/>
    <mergeCell ref="A42:A44"/>
    <mergeCell ref="A45:A47"/>
    <mergeCell ref="A48:A49"/>
    <mergeCell ref="A50:A52"/>
    <mergeCell ref="A6:A8"/>
    <mergeCell ref="A9:A12"/>
    <mergeCell ref="A13:A15"/>
    <mergeCell ref="A25:A27"/>
    <mergeCell ref="A28:A30"/>
    <mergeCell ref="A31:A33"/>
    <mergeCell ref="A132:A137"/>
    <mergeCell ref="A126:A131"/>
    <mergeCell ref="A150:A151"/>
    <mergeCell ref="A144:A149"/>
    <mergeCell ref="A138:A143"/>
    <mergeCell ref="A263:A265"/>
    <mergeCell ref="A260:A262"/>
    <mergeCell ref="A178:A182"/>
    <mergeCell ref="A173:A177"/>
    <mergeCell ref="A247:A249"/>
    <mergeCell ref="A213:A215"/>
    <mergeCell ref="A237:A242"/>
    <mergeCell ref="A234:A236"/>
    <mergeCell ref="A231:A233"/>
    <mergeCell ref="A245:A246"/>
    <mergeCell ref="A243:A244"/>
    <mergeCell ref="A224:A230"/>
    <mergeCell ref="A222:A223"/>
    <mergeCell ref="A220:A221"/>
    <mergeCell ref="A218:A219"/>
    <mergeCell ref="A209:A212"/>
    <mergeCell ref="A155:A159"/>
    <mergeCell ref="A257:A259"/>
    <mergeCell ref="A254:A256"/>
    <mergeCell ref="A252:A253"/>
    <mergeCell ref="A250:A251"/>
    <mergeCell ref="A277:A283"/>
    <mergeCell ref="A266:A268"/>
    <mergeCell ref="A324:A325"/>
    <mergeCell ref="A334:A335"/>
    <mergeCell ref="A332:A333"/>
    <mergeCell ref="A330:A331"/>
    <mergeCell ref="A328:A329"/>
    <mergeCell ref="A326:A327"/>
    <mergeCell ref="A304:A305"/>
    <mergeCell ref="A302:A303"/>
    <mergeCell ref="A300:A301"/>
    <mergeCell ref="A322:A323"/>
    <mergeCell ref="A320:A321"/>
    <mergeCell ref="A318:A319"/>
    <mergeCell ref="A316:A317"/>
    <mergeCell ref="A314:A315"/>
    <mergeCell ref="A312:A313"/>
    <mergeCell ref="A310:A311"/>
    <mergeCell ref="A374:A375"/>
    <mergeCell ref="A372:A373"/>
    <mergeCell ref="A370:A371"/>
    <mergeCell ref="A368:A369"/>
    <mergeCell ref="A336:A337"/>
    <mergeCell ref="A352:A353"/>
    <mergeCell ref="A350:A351"/>
    <mergeCell ref="A348:A349"/>
    <mergeCell ref="A362:A363"/>
    <mergeCell ref="A360:A361"/>
    <mergeCell ref="A358:A359"/>
    <mergeCell ref="A356:A357"/>
    <mergeCell ref="A354:A355"/>
    <mergeCell ref="A346:A347"/>
    <mergeCell ref="A344:A345"/>
    <mergeCell ref="A342:A343"/>
    <mergeCell ref="A340:A341"/>
    <mergeCell ref="A338:A339"/>
    <mergeCell ref="A378:A379"/>
    <mergeCell ref="A646:A647"/>
    <mergeCell ref="A648:A649"/>
    <mergeCell ref="A632:A633"/>
    <mergeCell ref="A634:A635"/>
    <mergeCell ref="A636:A637"/>
    <mergeCell ref="A638:A639"/>
    <mergeCell ref="A366:A367"/>
    <mergeCell ref="A364:A365"/>
    <mergeCell ref="A640:A641"/>
    <mergeCell ref="A642:A643"/>
    <mergeCell ref="A644:A645"/>
    <mergeCell ref="A630:A631"/>
    <mergeCell ref="A628:A629"/>
    <mergeCell ref="A626:A627"/>
    <mergeCell ref="A577:A578"/>
    <mergeCell ref="A575:A576"/>
    <mergeCell ref="A573:A574"/>
    <mergeCell ref="A571:A572"/>
    <mergeCell ref="A569:A570"/>
    <mergeCell ref="A390:A391"/>
    <mergeCell ref="A392:A393"/>
    <mergeCell ref="A388:A389"/>
    <mergeCell ref="A376:A377"/>
    <mergeCell ref="A402:A403"/>
    <mergeCell ref="A400:A401"/>
    <mergeCell ref="A398:A399"/>
    <mergeCell ref="A396:A397"/>
    <mergeCell ref="A394:A395"/>
    <mergeCell ref="A386:A387"/>
    <mergeCell ref="A384:A385"/>
    <mergeCell ref="A382:A383"/>
    <mergeCell ref="A380:A381"/>
    <mergeCell ref="A428:A429"/>
    <mergeCell ref="A410:A411"/>
    <mergeCell ref="A408:A409"/>
    <mergeCell ref="A404:A405"/>
    <mergeCell ref="A406:A407"/>
    <mergeCell ref="A426:A427"/>
    <mergeCell ref="A424:A425"/>
    <mergeCell ref="A422:A423"/>
    <mergeCell ref="A420:A421"/>
    <mergeCell ref="A418:A419"/>
    <mergeCell ref="A416:A417"/>
    <mergeCell ref="A414:A415"/>
    <mergeCell ref="A412:A413"/>
    <mergeCell ref="A446:A447"/>
    <mergeCell ref="A444:A445"/>
    <mergeCell ref="A442:A443"/>
    <mergeCell ref="A440:A441"/>
    <mergeCell ref="A438:A439"/>
    <mergeCell ref="A436:A437"/>
    <mergeCell ref="A434:A435"/>
    <mergeCell ref="A432:A433"/>
    <mergeCell ref="A430:A431"/>
    <mergeCell ref="A450:A451"/>
    <mergeCell ref="A448:A449"/>
    <mergeCell ref="A470:A471"/>
    <mergeCell ref="A468:A469"/>
    <mergeCell ref="A466:A467"/>
    <mergeCell ref="A464:A465"/>
    <mergeCell ref="A462:A463"/>
    <mergeCell ref="A460:A461"/>
    <mergeCell ref="A458:A459"/>
    <mergeCell ref="A456:A457"/>
    <mergeCell ref="A454:A455"/>
    <mergeCell ref="A452:A453"/>
    <mergeCell ref="A478:A479"/>
    <mergeCell ref="A476:A477"/>
    <mergeCell ref="A474:A475"/>
    <mergeCell ref="A472:A473"/>
    <mergeCell ref="A488:A489"/>
    <mergeCell ref="A486:A487"/>
    <mergeCell ref="A484:A485"/>
    <mergeCell ref="A482:A483"/>
    <mergeCell ref="A480:A481"/>
    <mergeCell ref="A492:A493"/>
    <mergeCell ref="A490:A491"/>
    <mergeCell ref="A504:A505"/>
    <mergeCell ref="A520:A521"/>
    <mergeCell ref="A518:A519"/>
    <mergeCell ref="A515:A516"/>
    <mergeCell ref="A513:A514"/>
    <mergeCell ref="A502:A503"/>
    <mergeCell ref="A500:A501"/>
    <mergeCell ref="A498:A499"/>
    <mergeCell ref="A496:A497"/>
    <mergeCell ref="A494:A495"/>
    <mergeCell ref="A581:A582"/>
    <mergeCell ref="A579:A580"/>
    <mergeCell ref="A585:A586"/>
    <mergeCell ref="A583:A584"/>
    <mergeCell ref="A587:A588"/>
    <mergeCell ref="A528:A529"/>
    <mergeCell ref="A526:A527"/>
    <mergeCell ref="A524:A525"/>
    <mergeCell ref="A522:A523"/>
    <mergeCell ref="A552:A553"/>
    <mergeCell ref="A550:A551"/>
    <mergeCell ref="A548:A549"/>
    <mergeCell ref="A546:A547"/>
    <mergeCell ref="A544:A545"/>
    <mergeCell ref="A542:A543"/>
    <mergeCell ref="A540:A541"/>
    <mergeCell ref="A538:A539"/>
    <mergeCell ref="A536:A537"/>
    <mergeCell ref="A534:A535"/>
    <mergeCell ref="A532:A533"/>
    <mergeCell ref="A530:A531"/>
    <mergeCell ref="A563:A5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S724"/>
  <sheetViews>
    <sheetView zoomScaleNormal="100" workbookViewId="0">
      <pane ySplit="1" topLeftCell="A2" activePane="bottomLeft" state="frozen"/>
      <selection pane="bottomLeft" activeCell="D234" sqref="D234"/>
    </sheetView>
  </sheetViews>
  <sheetFormatPr defaultColWidth="33" defaultRowHeight="14.5" x14ac:dyDescent="0.35"/>
  <cols>
    <col min="1" max="1" width="75.1796875" style="96" customWidth="1"/>
    <col min="2" max="2" width="60.54296875" customWidth="1"/>
    <col min="3" max="3" width="33" style="39"/>
    <col min="4" max="4" width="15.54296875" style="39" customWidth="1"/>
    <col min="5" max="6" width="22.81640625" style="268" customWidth="1"/>
    <col min="7" max="7" width="17.54296875" style="268" customWidth="1"/>
    <col min="8" max="8" width="23.1796875" style="268" customWidth="1"/>
    <col min="9" max="9" width="19.81640625" style="268" customWidth="1"/>
    <col min="10" max="10" width="21.453125" style="268" customWidth="1"/>
    <col min="11" max="11" width="14.1796875" style="268" customWidth="1"/>
    <col min="12" max="12" width="23.81640625" style="268" customWidth="1"/>
    <col min="13" max="14" width="16.1796875" style="268" customWidth="1"/>
    <col min="15" max="15" width="25.81640625" style="268" customWidth="1"/>
    <col min="16" max="17" width="24.1796875" style="338" customWidth="1"/>
    <col min="18" max="18" width="33" style="338"/>
    <col min="19" max="19" width="44.1796875" style="338" customWidth="1"/>
  </cols>
  <sheetData>
    <row r="1" spans="1:19" s="240" customFormat="1" ht="29.5" thickBot="1" x14ac:dyDescent="0.4">
      <c r="A1" s="38" t="s">
        <v>0</v>
      </c>
      <c r="B1" s="38" t="s">
        <v>1</v>
      </c>
      <c r="C1" s="33" t="s">
        <v>2</v>
      </c>
      <c r="D1" s="33" t="s">
        <v>3</v>
      </c>
      <c r="E1" s="374" t="s">
        <v>4</v>
      </c>
      <c r="F1" s="536" t="s">
        <v>5</v>
      </c>
      <c r="G1" s="375" t="s">
        <v>6</v>
      </c>
      <c r="H1" s="375" t="s">
        <v>7</v>
      </c>
      <c r="I1" s="375" t="s">
        <v>8</v>
      </c>
      <c r="J1" s="375" t="s">
        <v>9</v>
      </c>
      <c r="K1" s="375" t="s">
        <v>10</v>
      </c>
      <c r="L1" s="375" t="s">
        <v>14</v>
      </c>
      <c r="M1" s="375" t="s">
        <v>18</v>
      </c>
      <c r="N1" s="375" t="s">
        <v>15</v>
      </c>
      <c r="O1" s="375" t="s">
        <v>19</v>
      </c>
      <c r="P1" s="375" t="s">
        <v>17</v>
      </c>
      <c r="Q1" s="375" t="s">
        <v>386</v>
      </c>
      <c r="R1" s="347" t="s">
        <v>21</v>
      </c>
      <c r="S1" s="347" t="s">
        <v>22</v>
      </c>
    </row>
    <row r="2" spans="1:19" ht="29.15" customHeight="1" x14ac:dyDescent="0.35">
      <c r="A2" s="611" t="s">
        <v>23</v>
      </c>
      <c r="B2" s="511" t="s">
        <v>24</v>
      </c>
      <c r="C2" s="483">
        <v>10021</v>
      </c>
      <c r="D2" s="484">
        <v>960</v>
      </c>
      <c r="E2" s="513">
        <f>VLOOKUP(C2,'[2]sheet 1'!$A:$B,2,FALSE)</f>
        <v>382.35</v>
      </c>
      <c r="F2" s="485">
        <f>E2*0.5</f>
        <v>191.17500000000001</v>
      </c>
      <c r="G2" s="463" t="s">
        <v>25</v>
      </c>
      <c r="H2" s="463" t="s">
        <v>25</v>
      </c>
      <c r="I2" s="463" t="s">
        <v>25</v>
      </c>
      <c r="J2" s="463" t="s">
        <v>25</v>
      </c>
      <c r="K2" s="463" t="s">
        <v>25</v>
      </c>
      <c r="L2" s="463" t="s">
        <v>25</v>
      </c>
      <c r="M2" s="463" t="s">
        <v>25</v>
      </c>
      <c r="N2" s="463"/>
      <c r="O2" s="463" t="s">
        <v>25</v>
      </c>
      <c r="P2" s="463" t="s">
        <v>25</v>
      </c>
      <c r="Q2" s="463" t="s">
        <v>25</v>
      </c>
      <c r="R2" s="473">
        <v>0</v>
      </c>
      <c r="S2" s="473">
        <v>0</v>
      </c>
    </row>
    <row r="3" spans="1:19" ht="15" thickBot="1" x14ac:dyDescent="0.4">
      <c r="A3" s="605"/>
      <c r="B3" s="178" t="s">
        <v>387</v>
      </c>
      <c r="C3" s="99">
        <v>10021</v>
      </c>
      <c r="D3" s="272">
        <v>510</v>
      </c>
      <c r="E3" s="350">
        <f>VLOOKUP(C3,'[1]2024 HB Fee Schedule'!$B:$F,5,FALSE)</f>
        <v>495.17250000000001</v>
      </c>
      <c r="F3" s="486">
        <f t="shared" ref="F3:F66" si="0">E3*0.5</f>
        <v>247.58625000000001</v>
      </c>
      <c r="G3" s="463" t="s">
        <v>25</v>
      </c>
      <c r="H3" s="463" t="s">
        <v>25</v>
      </c>
      <c r="I3" s="463" t="s">
        <v>25</v>
      </c>
      <c r="J3" s="463" t="s">
        <v>25</v>
      </c>
      <c r="K3" s="463" t="s">
        <v>25</v>
      </c>
      <c r="L3" s="463" t="s">
        <v>25</v>
      </c>
      <c r="M3" s="463">
        <v>333.39</v>
      </c>
      <c r="N3" s="463"/>
      <c r="O3" s="463" t="s">
        <v>25</v>
      </c>
      <c r="P3" s="345">
        <v>333.39</v>
      </c>
      <c r="Q3" s="345">
        <v>222.26</v>
      </c>
      <c r="R3" s="345">
        <v>222.26</v>
      </c>
      <c r="S3" s="345">
        <v>333.39</v>
      </c>
    </row>
    <row r="4" spans="1:19" ht="14.5" customHeight="1" x14ac:dyDescent="0.35">
      <c r="A4" s="598" t="s">
        <v>388</v>
      </c>
      <c r="B4" s="179" t="s">
        <v>24</v>
      </c>
      <c r="C4" s="91">
        <v>10005</v>
      </c>
      <c r="D4" s="271">
        <v>960</v>
      </c>
      <c r="E4" s="513">
        <f>VLOOKUP(C4,'[2]sheet 1'!$A:$B,2,FALSE)</f>
        <v>509.25</v>
      </c>
      <c r="F4" s="486">
        <f t="shared" si="0"/>
        <v>254.625</v>
      </c>
      <c r="G4" s="463" t="s">
        <v>25</v>
      </c>
      <c r="H4" s="463" t="s">
        <v>25</v>
      </c>
      <c r="I4" s="463" t="s">
        <v>25</v>
      </c>
      <c r="J4" s="463" t="s">
        <v>25</v>
      </c>
      <c r="K4" s="463" t="s">
        <v>25</v>
      </c>
      <c r="L4" s="463" t="s">
        <v>25</v>
      </c>
      <c r="M4" s="463" t="s">
        <v>25</v>
      </c>
      <c r="N4" s="463"/>
      <c r="O4" s="463" t="s">
        <v>25</v>
      </c>
      <c r="P4" s="463" t="s">
        <v>25</v>
      </c>
      <c r="Q4" s="463" t="s">
        <v>25</v>
      </c>
      <c r="R4" s="345">
        <v>0</v>
      </c>
      <c r="S4" s="345">
        <v>0</v>
      </c>
    </row>
    <row r="5" spans="1:19" ht="15" thickBot="1" x14ac:dyDescent="0.4">
      <c r="A5" s="600"/>
      <c r="B5" s="180" t="s">
        <v>387</v>
      </c>
      <c r="C5" s="100">
        <v>10005</v>
      </c>
      <c r="D5" s="273">
        <v>402</v>
      </c>
      <c r="E5" s="350">
        <f>VLOOKUP(C5,'[1]2024 HB Fee Schedule'!$B:$F,5,FALSE)</f>
        <v>1370.1575</v>
      </c>
      <c r="F5" s="486">
        <f t="shared" si="0"/>
        <v>685.07875000000001</v>
      </c>
      <c r="G5" s="463" t="s">
        <v>25</v>
      </c>
      <c r="H5" s="463" t="s">
        <v>25</v>
      </c>
      <c r="I5" s="463" t="s">
        <v>25</v>
      </c>
      <c r="J5" s="463" t="s">
        <v>25</v>
      </c>
      <c r="K5" s="463" t="s">
        <v>25</v>
      </c>
      <c r="L5" s="463" t="s">
        <v>25</v>
      </c>
      <c r="M5" s="463">
        <v>922.5</v>
      </c>
      <c r="N5" s="463"/>
      <c r="O5" s="463" t="s">
        <v>25</v>
      </c>
      <c r="P5" s="345">
        <v>922.5</v>
      </c>
      <c r="Q5" s="345">
        <v>615</v>
      </c>
      <c r="R5" s="345">
        <v>615</v>
      </c>
      <c r="S5" s="345">
        <v>922.5</v>
      </c>
    </row>
    <row r="6" spans="1:19" ht="72" customHeight="1" x14ac:dyDescent="0.35">
      <c r="A6" s="601" t="s">
        <v>28</v>
      </c>
      <c r="B6" s="203" t="s">
        <v>24</v>
      </c>
      <c r="C6" s="98">
        <v>10060</v>
      </c>
      <c r="D6" s="271">
        <v>960</v>
      </c>
      <c r="E6" s="513">
        <f>VLOOKUP(C6,'[2]sheet 1'!$A:$B,2,FALSE)</f>
        <v>477.75</v>
      </c>
      <c r="F6" s="486">
        <f t="shared" si="0"/>
        <v>238.875</v>
      </c>
      <c r="G6" s="463" t="s">
        <v>25</v>
      </c>
      <c r="H6" s="463" t="s">
        <v>25</v>
      </c>
      <c r="I6" s="463" t="s">
        <v>25</v>
      </c>
      <c r="J6" s="463" t="s">
        <v>25</v>
      </c>
      <c r="K6" s="463" t="s">
        <v>25</v>
      </c>
      <c r="L6" s="463" t="s">
        <v>25</v>
      </c>
      <c r="M6" s="463" t="s">
        <v>25</v>
      </c>
      <c r="N6" s="463"/>
      <c r="O6" s="463" t="s">
        <v>25</v>
      </c>
      <c r="P6" s="463" t="s">
        <v>25</v>
      </c>
      <c r="Q6" s="463" t="s">
        <v>25</v>
      </c>
      <c r="R6" s="345">
        <v>0</v>
      </c>
      <c r="S6" s="345">
        <v>0</v>
      </c>
    </row>
    <row r="7" spans="1:19" ht="15" thickBot="1" x14ac:dyDescent="0.4">
      <c r="A7" s="602"/>
      <c r="B7" s="241" t="s">
        <v>387</v>
      </c>
      <c r="C7" s="82">
        <v>10060</v>
      </c>
      <c r="D7" s="274">
        <v>510</v>
      </c>
      <c r="E7" s="350">
        <f>VLOOKUP(C7,'[1]2024 HB Fee Schedule'!$B:$F,5,FALSE)</f>
        <v>766.39210000000003</v>
      </c>
      <c r="F7" s="486">
        <f t="shared" si="0"/>
        <v>383.19605000000001</v>
      </c>
      <c r="G7" s="463" t="s">
        <v>25</v>
      </c>
      <c r="H7" s="463" t="s">
        <v>25</v>
      </c>
      <c r="I7" s="463" t="s">
        <v>25</v>
      </c>
      <c r="J7" s="463" t="s">
        <v>25</v>
      </c>
      <c r="K7" s="463" t="s">
        <v>25</v>
      </c>
      <c r="L7" s="463" t="s">
        <v>25</v>
      </c>
      <c r="M7" s="463">
        <v>516</v>
      </c>
      <c r="N7" s="463"/>
      <c r="O7" s="463" t="s">
        <v>25</v>
      </c>
      <c r="P7" s="345">
        <v>516</v>
      </c>
      <c r="Q7" s="345">
        <v>344</v>
      </c>
      <c r="R7" s="345">
        <v>344</v>
      </c>
      <c r="S7" s="345">
        <v>516</v>
      </c>
    </row>
    <row r="8" spans="1:19" ht="15" thickBot="1" x14ac:dyDescent="0.4">
      <c r="A8" s="603"/>
      <c r="B8" s="242" t="s">
        <v>29</v>
      </c>
      <c r="C8" s="92" t="s">
        <v>30</v>
      </c>
      <c r="D8" s="275">
        <v>636</v>
      </c>
      <c r="E8" s="352">
        <v>44.97</v>
      </c>
      <c r="F8" s="486">
        <f t="shared" si="0"/>
        <v>22.484999999999999</v>
      </c>
      <c r="G8" s="463" t="s">
        <v>25</v>
      </c>
      <c r="H8" s="463" t="s">
        <v>25</v>
      </c>
      <c r="I8" s="463" t="s">
        <v>25</v>
      </c>
      <c r="J8" s="463" t="s">
        <v>25</v>
      </c>
      <c r="K8" s="463" t="s">
        <v>25</v>
      </c>
      <c r="L8" s="463" t="s">
        <v>25</v>
      </c>
      <c r="M8" s="463">
        <v>33.727499999999999</v>
      </c>
      <c r="N8" s="463"/>
      <c r="O8" s="463" t="s">
        <v>25</v>
      </c>
      <c r="P8" s="345">
        <v>33.727499999999999</v>
      </c>
      <c r="Q8" s="345">
        <v>22.484999999999999</v>
      </c>
      <c r="R8" s="345">
        <v>22.484999999999999</v>
      </c>
      <c r="S8" s="345">
        <v>33.727499999999999</v>
      </c>
    </row>
    <row r="9" spans="1:19" ht="72" customHeight="1" x14ac:dyDescent="0.35">
      <c r="A9" s="598" t="s">
        <v>31</v>
      </c>
      <c r="B9" s="179" t="s">
        <v>24</v>
      </c>
      <c r="C9" s="91">
        <v>10061</v>
      </c>
      <c r="D9" s="271">
        <v>960</v>
      </c>
      <c r="E9" s="513">
        <f>VLOOKUP(C9,'[2]sheet 1'!$A:$B,2,FALSE)</f>
        <v>788.94</v>
      </c>
      <c r="F9" s="486">
        <f t="shared" si="0"/>
        <v>394.47</v>
      </c>
      <c r="G9" s="463" t="s">
        <v>25</v>
      </c>
      <c r="H9" s="463" t="s">
        <v>25</v>
      </c>
      <c r="I9" s="463" t="s">
        <v>25</v>
      </c>
      <c r="J9" s="463" t="s">
        <v>25</v>
      </c>
      <c r="K9" s="463" t="s">
        <v>25</v>
      </c>
      <c r="L9" s="463" t="s">
        <v>25</v>
      </c>
      <c r="M9" s="463" t="s">
        <v>25</v>
      </c>
      <c r="N9" s="463"/>
      <c r="O9" s="463" t="s">
        <v>25</v>
      </c>
      <c r="P9" s="463" t="s">
        <v>25</v>
      </c>
      <c r="Q9" s="463" t="s">
        <v>25</v>
      </c>
      <c r="R9" s="345">
        <v>0</v>
      </c>
      <c r="S9" s="345">
        <v>0</v>
      </c>
    </row>
    <row r="10" spans="1:19" ht="15" thickBot="1" x14ac:dyDescent="0.4">
      <c r="A10" s="599"/>
      <c r="B10" s="112" t="s">
        <v>387</v>
      </c>
      <c r="C10" s="82">
        <v>10061</v>
      </c>
      <c r="D10" s="274">
        <v>510</v>
      </c>
      <c r="E10" s="350">
        <f>VLOOKUP(C10,'[1]2024 HB Fee Schedule'!$B:$F,5,FALSE)</f>
        <v>495.17250000000001</v>
      </c>
      <c r="F10" s="486">
        <f t="shared" si="0"/>
        <v>247.58625000000001</v>
      </c>
      <c r="G10" s="463" t="s">
        <v>25</v>
      </c>
      <c r="H10" s="463" t="s">
        <v>25</v>
      </c>
      <c r="I10" s="463" t="s">
        <v>25</v>
      </c>
      <c r="J10" s="463" t="s">
        <v>25</v>
      </c>
      <c r="K10" s="463" t="s">
        <v>25</v>
      </c>
      <c r="L10" s="463" t="s">
        <v>25</v>
      </c>
      <c r="M10" s="463">
        <v>333.39</v>
      </c>
      <c r="N10" s="463"/>
      <c r="O10" s="463" t="s">
        <v>25</v>
      </c>
      <c r="P10" s="345">
        <v>333.39</v>
      </c>
      <c r="Q10" s="338">
        <v>222.26</v>
      </c>
      <c r="R10" s="345">
        <v>222.26</v>
      </c>
      <c r="S10" s="345">
        <v>333.39</v>
      </c>
    </row>
    <row r="11" spans="1:19" ht="15" thickBot="1" x14ac:dyDescent="0.4">
      <c r="A11" s="599"/>
      <c r="B11" s="112" t="s">
        <v>29</v>
      </c>
      <c r="C11" s="82" t="s">
        <v>30</v>
      </c>
      <c r="D11" s="275">
        <v>636</v>
      </c>
      <c r="E11" s="351">
        <v>44.97</v>
      </c>
      <c r="F11" s="486">
        <f t="shared" si="0"/>
        <v>22.484999999999999</v>
      </c>
      <c r="G11" s="463" t="s">
        <v>25</v>
      </c>
      <c r="H11" s="463" t="s">
        <v>25</v>
      </c>
      <c r="I11" s="463" t="s">
        <v>25</v>
      </c>
      <c r="J11" s="463" t="s">
        <v>25</v>
      </c>
      <c r="K11" s="463" t="s">
        <v>25</v>
      </c>
      <c r="L11" s="463" t="s">
        <v>25</v>
      </c>
      <c r="M11" s="463">
        <v>33.727499999999999</v>
      </c>
      <c r="N11" s="463"/>
      <c r="O11" s="463" t="s">
        <v>25</v>
      </c>
      <c r="P11" s="345">
        <v>33.727499999999999</v>
      </c>
      <c r="Q11" s="338">
        <v>22.484999999999999</v>
      </c>
      <c r="R11" s="345">
        <v>22.484999999999999</v>
      </c>
      <c r="S11" s="345">
        <v>33.727499999999999</v>
      </c>
    </row>
    <row r="12" spans="1:19" ht="15" thickBot="1" x14ac:dyDescent="0.4">
      <c r="A12" s="600"/>
      <c r="B12" s="183" t="s">
        <v>32</v>
      </c>
      <c r="C12" s="94">
        <v>87070</v>
      </c>
      <c r="D12" s="276">
        <v>306</v>
      </c>
      <c r="E12" s="353">
        <v>309</v>
      </c>
      <c r="F12" s="486">
        <f t="shared" si="0"/>
        <v>154.5</v>
      </c>
      <c r="G12" s="463" t="s">
        <v>25</v>
      </c>
      <c r="H12" s="463" t="s">
        <v>25</v>
      </c>
      <c r="I12" s="463" t="s">
        <v>25</v>
      </c>
      <c r="J12" s="463" t="s">
        <v>25</v>
      </c>
      <c r="K12" s="463" t="s">
        <v>25</v>
      </c>
      <c r="L12" s="463" t="s">
        <v>25</v>
      </c>
      <c r="M12" s="463">
        <v>231.75</v>
      </c>
      <c r="N12" s="463"/>
      <c r="O12" s="463" t="s">
        <v>25</v>
      </c>
      <c r="P12" s="345">
        <v>231.75</v>
      </c>
      <c r="Q12" s="338">
        <v>154.5</v>
      </c>
      <c r="R12" s="345">
        <v>154.5</v>
      </c>
      <c r="S12" s="345">
        <v>231.75</v>
      </c>
    </row>
    <row r="13" spans="1:19" ht="29.15" customHeight="1" x14ac:dyDescent="0.35">
      <c r="A13" s="598" t="s">
        <v>33</v>
      </c>
      <c r="B13" s="177" t="s">
        <v>24</v>
      </c>
      <c r="C13" s="98">
        <v>10080</v>
      </c>
      <c r="D13" s="271">
        <v>960</v>
      </c>
      <c r="E13" s="513">
        <f>VLOOKUP(C13,'[2]sheet 1'!$A:$B,2,FALSE)</f>
        <v>1004.76</v>
      </c>
      <c r="F13" s="486">
        <f t="shared" si="0"/>
        <v>502.38</v>
      </c>
      <c r="G13" s="463" t="s">
        <v>25</v>
      </c>
      <c r="H13" s="463" t="s">
        <v>25</v>
      </c>
      <c r="I13" s="463" t="s">
        <v>25</v>
      </c>
      <c r="J13" s="463" t="s">
        <v>25</v>
      </c>
      <c r="K13" s="463" t="s">
        <v>25</v>
      </c>
      <c r="L13" s="463" t="s">
        <v>25</v>
      </c>
      <c r="M13" s="463" t="s">
        <v>25</v>
      </c>
      <c r="N13" s="463"/>
      <c r="O13" s="463" t="s">
        <v>25</v>
      </c>
      <c r="P13" s="463" t="s">
        <v>25</v>
      </c>
      <c r="Q13" s="463" t="s">
        <v>25</v>
      </c>
      <c r="R13" s="345">
        <v>0</v>
      </c>
      <c r="S13" s="345">
        <v>0</v>
      </c>
    </row>
    <row r="14" spans="1:19" ht="15" thickBot="1" x14ac:dyDescent="0.4">
      <c r="A14" s="599"/>
      <c r="B14" s="112" t="s">
        <v>387</v>
      </c>
      <c r="C14" s="82">
        <v>10080</v>
      </c>
      <c r="D14" s="274">
        <v>450</v>
      </c>
      <c r="E14" s="350">
        <f>VLOOKUP(C14,'[1]2024 HB Fee Schedule'!$B:$F,5,FALSE)</f>
        <v>913.37310000000002</v>
      </c>
      <c r="F14" s="486">
        <f t="shared" si="0"/>
        <v>456.68655000000001</v>
      </c>
      <c r="G14" s="463">
        <v>614.95500000000004</v>
      </c>
      <c r="H14" s="463" t="s">
        <v>25</v>
      </c>
      <c r="I14" s="463">
        <v>393.57120000000003</v>
      </c>
      <c r="J14" s="463">
        <v>385.37180000000001</v>
      </c>
      <c r="K14" s="463" t="s">
        <v>25</v>
      </c>
      <c r="L14" s="463">
        <v>614.95500000000004</v>
      </c>
      <c r="M14" s="463">
        <v>614.95500000000004</v>
      </c>
      <c r="N14" s="463"/>
      <c r="O14" s="463" t="s">
        <v>25</v>
      </c>
      <c r="P14" s="345">
        <v>614.95500000000004</v>
      </c>
      <c r="Q14" s="338">
        <v>409.97</v>
      </c>
      <c r="R14" s="345">
        <v>385.37180000000001</v>
      </c>
      <c r="S14" s="345">
        <v>614.95500000000004</v>
      </c>
    </row>
    <row r="15" spans="1:19" ht="15" thickBot="1" x14ac:dyDescent="0.4">
      <c r="A15" s="600"/>
      <c r="B15" s="183" t="s">
        <v>389</v>
      </c>
      <c r="C15" s="94" t="s">
        <v>30</v>
      </c>
      <c r="D15" s="275">
        <v>636</v>
      </c>
      <c r="E15" s="353">
        <v>44.97</v>
      </c>
      <c r="F15" s="486">
        <f t="shared" si="0"/>
        <v>22.484999999999999</v>
      </c>
      <c r="G15" s="463" t="s">
        <v>25</v>
      </c>
      <c r="H15" s="463" t="s">
        <v>25</v>
      </c>
      <c r="I15" s="463" t="s">
        <v>25</v>
      </c>
      <c r="J15" s="463" t="s">
        <v>25</v>
      </c>
      <c r="K15" s="463" t="s">
        <v>25</v>
      </c>
      <c r="L15" s="463" t="s">
        <v>25</v>
      </c>
      <c r="M15" s="463">
        <v>33.727499999999999</v>
      </c>
      <c r="N15" s="463"/>
      <c r="O15" s="463" t="s">
        <v>25</v>
      </c>
      <c r="P15" s="345">
        <v>33.727499999999999</v>
      </c>
      <c r="Q15" s="338">
        <v>22.484999999999999</v>
      </c>
      <c r="R15" s="345">
        <v>22.484999999999999</v>
      </c>
      <c r="S15" s="345">
        <v>33.727499999999999</v>
      </c>
    </row>
    <row r="16" spans="1:19" ht="29.15" customHeight="1" x14ac:dyDescent="0.35">
      <c r="A16" s="598" t="s">
        <v>34</v>
      </c>
      <c r="B16" s="177" t="s">
        <v>24</v>
      </c>
      <c r="C16" s="3">
        <v>10081</v>
      </c>
      <c r="D16" s="271">
        <v>960</v>
      </c>
      <c r="E16" s="513">
        <f>VLOOKUP(C16,'[2]sheet 1'!$A:$B,2,FALSE)</f>
        <v>1330.26</v>
      </c>
      <c r="F16" s="486">
        <f t="shared" si="0"/>
        <v>665.13</v>
      </c>
      <c r="G16" s="463" t="s">
        <v>25</v>
      </c>
      <c r="H16" s="463" t="s">
        <v>25</v>
      </c>
      <c r="I16" s="463" t="s">
        <v>25</v>
      </c>
      <c r="J16" s="463" t="s">
        <v>25</v>
      </c>
      <c r="K16" s="463" t="s">
        <v>25</v>
      </c>
      <c r="L16" s="463" t="s">
        <v>25</v>
      </c>
      <c r="M16" s="463" t="s">
        <v>25</v>
      </c>
      <c r="N16" s="463"/>
      <c r="O16" s="463" t="s">
        <v>25</v>
      </c>
      <c r="P16" s="463" t="s">
        <v>25</v>
      </c>
      <c r="Q16" s="463" t="s">
        <v>25</v>
      </c>
      <c r="R16" s="345">
        <v>0</v>
      </c>
      <c r="S16" s="345">
        <v>0</v>
      </c>
    </row>
    <row r="17" spans="1:19" ht="15" thickBot="1" x14ac:dyDescent="0.4">
      <c r="A17" s="599"/>
      <c r="B17" s="112" t="s">
        <v>387</v>
      </c>
      <c r="C17" s="18">
        <v>10081</v>
      </c>
      <c r="D17" s="278">
        <v>450</v>
      </c>
      <c r="E17" s="350">
        <f>VLOOKUP(C17,'[1]2024 HB Fee Schedule'!$B:$F,5,FALSE)</f>
        <v>1359.0129000000002</v>
      </c>
      <c r="F17" s="486">
        <f t="shared" si="0"/>
        <v>679.50645000000009</v>
      </c>
      <c r="G17" s="463">
        <v>915</v>
      </c>
      <c r="H17" s="463" t="s">
        <v>25</v>
      </c>
      <c r="I17" s="463">
        <v>585.6</v>
      </c>
      <c r="J17" s="463">
        <v>573.4</v>
      </c>
      <c r="K17" s="463" t="s">
        <v>25</v>
      </c>
      <c r="L17" s="463">
        <v>915</v>
      </c>
      <c r="M17" s="463">
        <v>915</v>
      </c>
      <c r="N17" s="463"/>
      <c r="O17" s="463" t="s">
        <v>25</v>
      </c>
      <c r="P17" s="345">
        <v>915</v>
      </c>
      <c r="Q17" s="338">
        <v>610</v>
      </c>
      <c r="R17" s="345">
        <v>573.4</v>
      </c>
      <c r="S17" s="345">
        <v>915</v>
      </c>
    </row>
    <row r="18" spans="1:19" ht="15" thickBot="1" x14ac:dyDescent="0.4">
      <c r="A18" s="599"/>
      <c r="B18" s="183" t="s">
        <v>389</v>
      </c>
      <c r="C18" s="11" t="s">
        <v>35</v>
      </c>
      <c r="D18" s="279">
        <v>250</v>
      </c>
      <c r="E18" s="353">
        <v>61.91</v>
      </c>
      <c r="F18" s="486">
        <f t="shared" si="0"/>
        <v>30.954999999999998</v>
      </c>
      <c r="G18" s="463" t="s">
        <v>25</v>
      </c>
      <c r="H18" s="463" t="s">
        <v>25</v>
      </c>
      <c r="I18" s="463" t="s">
        <v>25</v>
      </c>
      <c r="J18" s="463" t="s">
        <v>25</v>
      </c>
      <c r="K18" s="463" t="s">
        <v>25</v>
      </c>
      <c r="L18" s="463" t="s">
        <v>25</v>
      </c>
      <c r="M18" s="463">
        <v>46.432499999999997</v>
      </c>
      <c r="N18" s="463"/>
      <c r="O18" s="463" t="s">
        <v>25</v>
      </c>
      <c r="P18" s="345">
        <v>46.432499999999997</v>
      </c>
      <c r="Q18" s="338">
        <v>30.954999999999998</v>
      </c>
      <c r="R18" s="345">
        <v>30.954999999999998</v>
      </c>
      <c r="S18" s="345">
        <v>46.432499999999997</v>
      </c>
    </row>
    <row r="19" spans="1:19" ht="29.15" customHeight="1" x14ac:dyDescent="0.35">
      <c r="A19" s="598" t="s">
        <v>36</v>
      </c>
      <c r="B19" s="177" t="s">
        <v>24</v>
      </c>
      <c r="C19" s="98">
        <v>10120</v>
      </c>
      <c r="D19" s="271">
        <v>960</v>
      </c>
      <c r="E19" s="513">
        <f>VLOOKUP(C19,'[2]sheet 1'!$A:$B,2,FALSE)</f>
        <v>582</v>
      </c>
      <c r="F19" s="486">
        <f t="shared" si="0"/>
        <v>291</v>
      </c>
      <c r="G19" s="463" t="s">
        <v>25</v>
      </c>
      <c r="H19" s="463" t="s">
        <v>25</v>
      </c>
      <c r="I19" s="463" t="s">
        <v>25</v>
      </c>
      <c r="J19" s="463" t="s">
        <v>25</v>
      </c>
      <c r="K19" s="463" t="s">
        <v>25</v>
      </c>
      <c r="L19" s="463" t="s">
        <v>25</v>
      </c>
      <c r="M19" s="463" t="s">
        <v>25</v>
      </c>
      <c r="N19" s="463"/>
      <c r="O19" s="463" t="s">
        <v>25</v>
      </c>
      <c r="P19" s="463" t="s">
        <v>25</v>
      </c>
      <c r="Q19" s="463" t="s">
        <v>25</v>
      </c>
      <c r="R19" s="345">
        <v>0</v>
      </c>
      <c r="S19" s="345">
        <v>0</v>
      </c>
    </row>
    <row r="20" spans="1:19" ht="15" thickBot="1" x14ac:dyDescent="0.4">
      <c r="A20" s="599"/>
      <c r="B20" s="112" t="s">
        <v>387</v>
      </c>
      <c r="C20" s="82">
        <v>10120</v>
      </c>
      <c r="D20" s="274">
        <v>510</v>
      </c>
      <c r="E20" s="350">
        <f>VLOOKUP(C20,'[1]2024 HB Fee Schedule'!$B:$F,5,FALSE)</f>
        <v>835.46389999999997</v>
      </c>
      <c r="F20" s="486">
        <f t="shared" si="0"/>
        <v>417.73194999999998</v>
      </c>
      <c r="G20" s="463" t="s">
        <v>25</v>
      </c>
      <c r="H20" s="463" t="s">
        <v>25</v>
      </c>
      <c r="I20" s="463" t="s">
        <v>25</v>
      </c>
      <c r="J20" s="463" t="s">
        <v>25</v>
      </c>
      <c r="K20" s="463" t="s">
        <v>25</v>
      </c>
      <c r="L20" s="463" t="s">
        <v>25</v>
      </c>
      <c r="M20" s="463">
        <v>562.5</v>
      </c>
      <c r="N20" s="463"/>
      <c r="O20" s="463" t="s">
        <v>25</v>
      </c>
      <c r="P20" s="345">
        <v>562.5</v>
      </c>
      <c r="Q20" s="338">
        <v>375</v>
      </c>
      <c r="R20" s="345">
        <v>375</v>
      </c>
      <c r="S20" s="345">
        <v>562.5</v>
      </c>
    </row>
    <row r="21" spans="1:19" ht="15" thickBot="1" x14ac:dyDescent="0.4">
      <c r="A21" s="600"/>
      <c r="B21" s="183" t="s">
        <v>389</v>
      </c>
      <c r="C21" s="94" t="s">
        <v>30</v>
      </c>
      <c r="D21" s="275">
        <v>636</v>
      </c>
      <c r="E21" s="353">
        <v>44.97</v>
      </c>
      <c r="F21" s="486">
        <f t="shared" si="0"/>
        <v>22.484999999999999</v>
      </c>
      <c r="G21" s="463" t="s">
        <v>25</v>
      </c>
      <c r="H21" s="463" t="s">
        <v>25</v>
      </c>
      <c r="I21" s="463" t="s">
        <v>25</v>
      </c>
      <c r="J21" s="463" t="s">
        <v>25</v>
      </c>
      <c r="K21" s="463" t="s">
        <v>25</v>
      </c>
      <c r="L21" s="463" t="s">
        <v>25</v>
      </c>
      <c r="M21" s="463">
        <v>33.727499999999999</v>
      </c>
      <c r="N21" s="463"/>
      <c r="O21" s="463" t="s">
        <v>25</v>
      </c>
      <c r="P21" s="345">
        <v>33.727499999999999</v>
      </c>
      <c r="Q21" s="338">
        <v>22.484999999999999</v>
      </c>
      <c r="R21" s="345">
        <v>22.484999999999999</v>
      </c>
      <c r="S21" s="345">
        <v>33.727499999999999</v>
      </c>
    </row>
    <row r="22" spans="1:19" ht="29.15" customHeight="1" x14ac:dyDescent="0.35">
      <c r="A22" s="598" t="s">
        <v>37</v>
      </c>
      <c r="B22" s="177" t="s">
        <v>24</v>
      </c>
      <c r="C22" s="98">
        <v>10121</v>
      </c>
      <c r="D22" s="271">
        <v>960</v>
      </c>
      <c r="E22" s="513">
        <f>VLOOKUP(C22,'[2]sheet 1'!$A:$B,2,FALSE)</f>
        <v>990.72</v>
      </c>
      <c r="F22" s="486">
        <f t="shared" si="0"/>
        <v>495.36</v>
      </c>
      <c r="G22" s="463" t="s">
        <v>25</v>
      </c>
      <c r="H22" s="463" t="s">
        <v>25</v>
      </c>
      <c r="I22" s="463" t="s">
        <v>25</v>
      </c>
      <c r="J22" s="463" t="s">
        <v>25</v>
      </c>
      <c r="K22" s="463" t="s">
        <v>25</v>
      </c>
      <c r="L22" s="463" t="s">
        <v>25</v>
      </c>
      <c r="M22" s="463" t="s">
        <v>25</v>
      </c>
      <c r="N22" s="463"/>
      <c r="O22" s="463" t="s">
        <v>25</v>
      </c>
      <c r="P22" s="463" t="s">
        <v>25</v>
      </c>
      <c r="Q22" s="463" t="s">
        <v>25</v>
      </c>
      <c r="R22" s="345">
        <v>0</v>
      </c>
      <c r="S22" s="345">
        <v>0</v>
      </c>
    </row>
    <row r="23" spans="1:19" ht="15" thickBot="1" x14ac:dyDescent="0.4">
      <c r="A23" s="599"/>
      <c r="B23" s="112" t="s">
        <v>387</v>
      </c>
      <c r="C23" s="82">
        <v>10121</v>
      </c>
      <c r="D23" s="274">
        <v>510</v>
      </c>
      <c r="E23" s="350">
        <f>VLOOKUP(C23,'[1]2024 HB Fee Schedule'!$B:$F,5,FALSE)</f>
        <v>3652.6271999999999</v>
      </c>
      <c r="F23" s="486">
        <f t="shared" si="0"/>
        <v>1826.3136</v>
      </c>
      <c r="G23" s="463" t="s">
        <v>25</v>
      </c>
      <c r="H23" s="463" t="s">
        <v>25</v>
      </c>
      <c r="I23" s="463" t="s">
        <v>25</v>
      </c>
      <c r="J23" s="463" t="s">
        <v>25</v>
      </c>
      <c r="K23" s="463" t="s">
        <v>25</v>
      </c>
      <c r="L23" s="463" t="s">
        <v>25</v>
      </c>
      <c r="M23" s="463">
        <v>2459.25</v>
      </c>
      <c r="N23" s="463"/>
      <c r="O23" s="463" t="s">
        <v>25</v>
      </c>
      <c r="P23" s="345">
        <v>2459.25</v>
      </c>
      <c r="Q23" s="338">
        <v>1639.5</v>
      </c>
      <c r="R23" s="345">
        <v>1639.5</v>
      </c>
      <c r="S23" s="345">
        <v>2459.25</v>
      </c>
    </row>
    <row r="24" spans="1:19" ht="15" thickBot="1" x14ac:dyDescent="0.4">
      <c r="A24" s="600"/>
      <c r="B24" s="183" t="s">
        <v>389</v>
      </c>
      <c r="C24" s="94" t="s">
        <v>30</v>
      </c>
      <c r="D24" s="275">
        <v>636</v>
      </c>
      <c r="E24" s="353">
        <v>44.97</v>
      </c>
      <c r="F24" s="486">
        <f t="shared" si="0"/>
        <v>22.484999999999999</v>
      </c>
      <c r="G24" s="463" t="s">
        <v>25</v>
      </c>
      <c r="H24" s="463" t="s">
        <v>25</v>
      </c>
      <c r="I24" s="463" t="s">
        <v>25</v>
      </c>
      <c r="J24" s="463" t="s">
        <v>25</v>
      </c>
      <c r="K24" s="463" t="s">
        <v>25</v>
      </c>
      <c r="L24" s="463" t="s">
        <v>25</v>
      </c>
      <c r="M24" s="463">
        <v>33.727499999999999</v>
      </c>
      <c r="N24" s="463"/>
      <c r="O24" s="463" t="s">
        <v>25</v>
      </c>
      <c r="P24" s="345">
        <v>33.727499999999999</v>
      </c>
      <c r="Q24" s="338">
        <v>22.484999999999999</v>
      </c>
      <c r="R24" s="345">
        <v>22.484999999999999</v>
      </c>
      <c r="S24" s="345">
        <v>33.727499999999999</v>
      </c>
    </row>
    <row r="25" spans="1:19" ht="29.15" customHeight="1" x14ac:dyDescent="0.35">
      <c r="A25" s="598" t="s">
        <v>38</v>
      </c>
      <c r="B25" s="177" t="s">
        <v>24</v>
      </c>
      <c r="C25" s="98">
        <v>10140</v>
      </c>
      <c r="D25" s="271">
        <v>960</v>
      </c>
      <c r="E25" s="513">
        <f>VLOOKUP(C25,'[2]sheet 1'!$A:$B,2,FALSE)</f>
        <v>642.54</v>
      </c>
      <c r="F25" s="486">
        <f t="shared" si="0"/>
        <v>321.27</v>
      </c>
      <c r="G25" s="463" t="s">
        <v>25</v>
      </c>
      <c r="H25" s="463" t="s">
        <v>25</v>
      </c>
      <c r="I25" s="463" t="s">
        <v>25</v>
      </c>
      <c r="J25" s="463" t="s">
        <v>25</v>
      </c>
      <c r="K25" s="463" t="s">
        <v>25</v>
      </c>
      <c r="L25" s="463" t="s">
        <v>25</v>
      </c>
      <c r="M25" s="463" t="s">
        <v>25</v>
      </c>
      <c r="N25" s="463"/>
      <c r="O25" s="463" t="s">
        <v>25</v>
      </c>
      <c r="P25" s="463" t="s">
        <v>25</v>
      </c>
      <c r="Q25" s="463" t="s">
        <v>25</v>
      </c>
      <c r="R25" s="345">
        <v>0</v>
      </c>
      <c r="S25" s="345">
        <v>0</v>
      </c>
    </row>
    <row r="26" spans="1:19" ht="15" thickBot="1" x14ac:dyDescent="0.4">
      <c r="A26" s="599"/>
      <c r="B26" s="112" t="s">
        <v>387</v>
      </c>
      <c r="C26" s="82">
        <v>10140</v>
      </c>
      <c r="D26" s="274">
        <v>450</v>
      </c>
      <c r="E26" s="350">
        <f>VLOOKUP(C26,'[1]2024 HB Fee Schedule'!$B:$F,5,FALSE)</f>
        <v>3510.0443</v>
      </c>
      <c r="F26" s="486">
        <f t="shared" si="0"/>
        <v>1755.02215</v>
      </c>
      <c r="G26" s="463">
        <v>2363.25</v>
      </c>
      <c r="H26" s="463" t="s">
        <v>25</v>
      </c>
      <c r="I26" s="463">
        <v>1512.48</v>
      </c>
      <c r="J26" s="463">
        <v>1480.97</v>
      </c>
      <c r="K26" s="463" t="s">
        <v>25</v>
      </c>
      <c r="L26" s="463">
        <v>2363.25</v>
      </c>
      <c r="M26" s="463">
        <v>2363.25</v>
      </c>
      <c r="N26" s="463"/>
      <c r="O26" s="463" t="s">
        <v>25</v>
      </c>
      <c r="P26" s="345">
        <v>2363.25</v>
      </c>
      <c r="Q26" s="338">
        <v>1575.5</v>
      </c>
      <c r="R26" s="345">
        <v>1480.97</v>
      </c>
      <c r="S26" s="345">
        <v>2363.25</v>
      </c>
    </row>
    <row r="27" spans="1:19" ht="15" thickBot="1" x14ac:dyDescent="0.4">
      <c r="A27" s="600"/>
      <c r="B27" s="183" t="s">
        <v>390</v>
      </c>
      <c r="C27" s="94" t="s">
        <v>35</v>
      </c>
      <c r="D27" s="276">
        <v>250</v>
      </c>
      <c r="E27" s="353">
        <v>22.54</v>
      </c>
      <c r="F27" s="486">
        <f t="shared" si="0"/>
        <v>11.27</v>
      </c>
      <c r="G27" s="463" t="s">
        <v>25</v>
      </c>
      <c r="H27" s="463" t="s">
        <v>25</v>
      </c>
      <c r="I27" s="463" t="s">
        <v>25</v>
      </c>
      <c r="J27" s="463" t="s">
        <v>25</v>
      </c>
      <c r="K27" s="463" t="s">
        <v>25</v>
      </c>
      <c r="L27" s="463" t="s">
        <v>25</v>
      </c>
      <c r="M27" s="463">
        <v>16.905000000000001</v>
      </c>
      <c r="N27" s="463"/>
      <c r="O27" s="463" t="s">
        <v>25</v>
      </c>
      <c r="P27" s="345">
        <v>16.905000000000001</v>
      </c>
      <c r="Q27" s="338">
        <v>11.27</v>
      </c>
      <c r="R27" s="345">
        <v>11.27</v>
      </c>
      <c r="S27" s="345">
        <v>16.905000000000001</v>
      </c>
    </row>
    <row r="28" spans="1:19" ht="29.15" customHeight="1" x14ac:dyDescent="0.35">
      <c r="A28" s="595" t="s">
        <v>39</v>
      </c>
      <c r="B28" s="177" t="s">
        <v>24</v>
      </c>
      <c r="C28" s="98">
        <v>10160</v>
      </c>
      <c r="D28" s="271">
        <v>960</v>
      </c>
      <c r="E28" s="513">
        <f>VLOOKUP(C28,'[2]sheet 1'!$A:$B,2,FALSE)</f>
        <v>491.73</v>
      </c>
      <c r="F28" s="486">
        <f t="shared" si="0"/>
        <v>245.86500000000001</v>
      </c>
      <c r="G28" s="463" t="s">
        <v>25</v>
      </c>
      <c r="H28" s="463" t="s">
        <v>25</v>
      </c>
      <c r="I28" s="463" t="s">
        <v>25</v>
      </c>
      <c r="J28" s="463" t="s">
        <v>25</v>
      </c>
      <c r="K28" s="463" t="s">
        <v>25</v>
      </c>
      <c r="L28" s="463" t="s">
        <v>25</v>
      </c>
      <c r="M28" s="463" t="s">
        <v>25</v>
      </c>
      <c r="N28" s="463"/>
      <c r="O28" s="463" t="s">
        <v>25</v>
      </c>
      <c r="P28" s="463" t="s">
        <v>25</v>
      </c>
      <c r="Q28" s="463" t="s">
        <v>25</v>
      </c>
      <c r="R28" s="345">
        <v>0</v>
      </c>
      <c r="S28" s="345">
        <v>0</v>
      </c>
    </row>
    <row r="29" spans="1:19" ht="15" thickBot="1" x14ac:dyDescent="0.4">
      <c r="A29" s="596"/>
      <c r="B29" s="112" t="s">
        <v>387</v>
      </c>
      <c r="C29" s="82">
        <v>10160</v>
      </c>
      <c r="D29" s="274">
        <v>510</v>
      </c>
      <c r="E29" s="350">
        <f>VLOOKUP(C29,'[1]2024 HB Fee Schedule'!$B:$F,5,FALSE)</f>
        <v>739.66359999999997</v>
      </c>
      <c r="F29" s="486">
        <f t="shared" si="0"/>
        <v>369.83179999999999</v>
      </c>
      <c r="G29" s="463" t="s">
        <v>25</v>
      </c>
      <c r="H29" s="463" t="s">
        <v>25</v>
      </c>
      <c r="I29" s="463" t="s">
        <v>25</v>
      </c>
      <c r="J29" s="463" t="s">
        <v>25</v>
      </c>
      <c r="K29" s="463" t="s">
        <v>25</v>
      </c>
      <c r="L29" s="463" t="s">
        <v>25</v>
      </c>
      <c r="M29" s="463">
        <v>498</v>
      </c>
      <c r="N29" s="463"/>
      <c r="O29" s="463" t="s">
        <v>25</v>
      </c>
      <c r="P29" s="345">
        <v>498</v>
      </c>
      <c r="Q29" s="338">
        <v>332</v>
      </c>
      <c r="R29" s="345">
        <v>332</v>
      </c>
      <c r="S29" s="345">
        <v>498</v>
      </c>
    </row>
    <row r="30" spans="1:19" ht="15" thickBot="1" x14ac:dyDescent="0.4">
      <c r="A30" s="597"/>
      <c r="B30" s="12" t="s">
        <v>389</v>
      </c>
      <c r="C30" s="74" t="s">
        <v>30</v>
      </c>
      <c r="D30" s="275">
        <v>636</v>
      </c>
      <c r="E30" s="184">
        <v>44.97</v>
      </c>
      <c r="F30" s="486">
        <f t="shared" si="0"/>
        <v>22.484999999999999</v>
      </c>
      <c r="G30" s="463" t="s">
        <v>25</v>
      </c>
      <c r="H30" s="463" t="s">
        <v>25</v>
      </c>
      <c r="I30" s="463" t="s">
        <v>25</v>
      </c>
      <c r="J30" s="463" t="s">
        <v>25</v>
      </c>
      <c r="K30" s="463" t="s">
        <v>25</v>
      </c>
      <c r="L30" s="463" t="s">
        <v>25</v>
      </c>
      <c r="M30" s="463">
        <v>33.727499999999999</v>
      </c>
      <c r="N30" s="463"/>
      <c r="O30" s="463" t="s">
        <v>25</v>
      </c>
      <c r="P30" s="345">
        <v>33.727499999999999</v>
      </c>
      <c r="Q30" s="338">
        <v>22.484999999999999</v>
      </c>
      <c r="R30" s="345">
        <v>22.484999999999999</v>
      </c>
      <c r="S30" s="345">
        <v>33.727499999999999</v>
      </c>
    </row>
    <row r="31" spans="1:19" ht="43.4" customHeight="1" x14ac:dyDescent="0.35">
      <c r="A31" s="618" t="s">
        <v>41</v>
      </c>
      <c r="B31" s="177" t="s">
        <v>24</v>
      </c>
      <c r="C31" s="98">
        <v>11042</v>
      </c>
      <c r="D31" s="271">
        <v>960</v>
      </c>
      <c r="E31" s="513">
        <f>VLOOKUP(C31,'[2]sheet 1'!$A:$B,2,FALSE)</f>
        <v>497.93999999999994</v>
      </c>
      <c r="F31" s="486">
        <f t="shared" si="0"/>
        <v>248.96999999999997</v>
      </c>
      <c r="G31" s="463" t="s">
        <v>25</v>
      </c>
      <c r="H31" s="463" t="s">
        <v>25</v>
      </c>
      <c r="I31" s="463" t="s">
        <v>25</v>
      </c>
      <c r="J31" s="463" t="s">
        <v>25</v>
      </c>
      <c r="K31" s="463" t="s">
        <v>25</v>
      </c>
      <c r="L31" s="463" t="s">
        <v>25</v>
      </c>
      <c r="M31" s="463" t="s">
        <v>25</v>
      </c>
      <c r="N31" s="463"/>
      <c r="O31" s="463" t="s">
        <v>25</v>
      </c>
      <c r="P31" s="463" t="s">
        <v>25</v>
      </c>
      <c r="Q31" s="463" t="s">
        <v>25</v>
      </c>
      <c r="R31" s="345">
        <v>0</v>
      </c>
      <c r="S31" s="345">
        <v>0</v>
      </c>
    </row>
    <row r="32" spans="1:19" ht="15" thickBot="1" x14ac:dyDescent="0.4">
      <c r="A32" s="619"/>
      <c r="B32" s="178" t="s">
        <v>387</v>
      </c>
      <c r="C32" s="99">
        <v>11042</v>
      </c>
      <c r="D32" s="272">
        <v>510</v>
      </c>
      <c r="E32" s="350">
        <f>VLOOKUP(C32,'[1]2024 HB Fee Schedule'!$B:$F,5,FALSE)</f>
        <v>1222.0023000000001</v>
      </c>
      <c r="F32" s="486">
        <f t="shared" si="0"/>
        <v>611.00115000000005</v>
      </c>
      <c r="G32" s="463" t="s">
        <v>25</v>
      </c>
      <c r="H32" s="463" t="s">
        <v>25</v>
      </c>
      <c r="I32" s="463" t="s">
        <v>25</v>
      </c>
      <c r="J32" s="463" t="s">
        <v>25</v>
      </c>
      <c r="K32" s="463" t="s">
        <v>25</v>
      </c>
      <c r="L32" s="463" t="s">
        <v>25</v>
      </c>
      <c r="M32" s="463">
        <v>822.75</v>
      </c>
      <c r="N32" s="463"/>
      <c r="O32" s="463" t="s">
        <v>25</v>
      </c>
      <c r="P32" s="345">
        <v>822.75</v>
      </c>
      <c r="Q32" s="338">
        <v>548.5</v>
      </c>
      <c r="R32" s="345">
        <v>548.5</v>
      </c>
      <c r="S32" s="345">
        <v>822.75</v>
      </c>
    </row>
    <row r="33" spans="1:19" ht="15" thickBot="1" x14ac:dyDescent="0.4">
      <c r="A33" s="620"/>
      <c r="B33" s="12" t="s">
        <v>389</v>
      </c>
      <c r="C33" s="74" t="s">
        <v>30</v>
      </c>
      <c r="D33" s="275">
        <v>636</v>
      </c>
      <c r="E33" s="184">
        <v>44.97</v>
      </c>
      <c r="F33" s="486">
        <f t="shared" si="0"/>
        <v>22.484999999999999</v>
      </c>
      <c r="G33" s="463" t="s">
        <v>25</v>
      </c>
      <c r="H33" s="463" t="s">
        <v>25</v>
      </c>
      <c r="I33" s="463" t="s">
        <v>25</v>
      </c>
      <c r="J33" s="463" t="s">
        <v>25</v>
      </c>
      <c r="K33" s="463" t="s">
        <v>25</v>
      </c>
      <c r="L33" s="463" t="s">
        <v>25</v>
      </c>
      <c r="M33" s="463">
        <v>33.727499999999999</v>
      </c>
      <c r="N33" s="463"/>
      <c r="O33" s="463" t="s">
        <v>25</v>
      </c>
      <c r="P33" s="345">
        <v>33.727499999999999</v>
      </c>
      <c r="Q33" s="338">
        <v>22.484999999999999</v>
      </c>
      <c r="R33" s="345">
        <v>22.484999999999999</v>
      </c>
      <c r="S33" s="345">
        <v>33.727499999999999</v>
      </c>
    </row>
    <row r="34" spans="1:19" ht="57.65" customHeight="1" x14ac:dyDescent="0.35">
      <c r="A34" s="595" t="s">
        <v>42</v>
      </c>
      <c r="B34" s="177" t="s">
        <v>24</v>
      </c>
      <c r="C34" s="98">
        <v>11043</v>
      </c>
      <c r="D34" s="271">
        <v>960</v>
      </c>
      <c r="E34" s="513">
        <f>VLOOKUP(C34,'[2]sheet 1'!$A:$B,2,FALSE)</f>
        <v>850.34999999999991</v>
      </c>
      <c r="F34" s="486">
        <f t="shared" si="0"/>
        <v>425.17499999999995</v>
      </c>
      <c r="G34" s="463" t="s">
        <v>25</v>
      </c>
      <c r="H34" s="463" t="s">
        <v>25</v>
      </c>
      <c r="I34" s="463" t="s">
        <v>25</v>
      </c>
      <c r="J34" s="463" t="s">
        <v>25</v>
      </c>
      <c r="K34" s="463" t="s">
        <v>25</v>
      </c>
      <c r="L34" s="463" t="s">
        <v>25</v>
      </c>
      <c r="M34" s="463" t="s">
        <v>25</v>
      </c>
      <c r="N34" s="463"/>
      <c r="O34" s="463" t="s">
        <v>25</v>
      </c>
      <c r="P34" s="463" t="s">
        <v>25</v>
      </c>
      <c r="Q34" s="463" t="s">
        <v>25</v>
      </c>
      <c r="R34" s="345">
        <v>0</v>
      </c>
      <c r="S34" s="345">
        <v>0</v>
      </c>
    </row>
    <row r="35" spans="1:19" ht="15" thickBot="1" x14ac:dyDescent="0.4">
      <c r="A35" s="596"/>
      <c r="B35" s="178" t="s">
        <v>387</v>
      </c>
      <c r="C35" s="99">
        <v>11043</v>
      </c>
      <c r="D35" s="272">
        <v>510</v>
      </c>
      <c r="E35" s="350">
        <f>VLOOKUP(C35,'[1]2024 HB Fee Schedule'!$B:$F,5,FALSE)</f>
        <v>1415.3229999999999</v>
      </c>
      <c r="F35" s="486">
        <f t="shared" si="0"/>
        <v>707.66149999999993</v>
      </c>
      <c r="G35" s="463" t="s">
        <v>25</v>
      </c>
      <c r="H35" s="463" t="s">
        <v>25</v>
      </c>
      <c r="I35" s="463" t="s">
        <v>25</v>
      </c>
      <c r="J35" s="463" t="s">
        <v>25</v>
      </c>
      <c r="K35" s="463" t="s">
        <v>25</v>
      </c>
      <c r="L35" s="463" t="s">
        <v>25</v>
      </c>
      <c r="M35" s="463">
        <v>952.91249999999991</v>
      </c>
      <c r="N35" s="463"/>
      <c r="O35" s="463" t="s">
        <v>25</v>
      </c>
      <c r="P35" s="345">
        <v>952.91249999999991</v>
      </c>
      <c r="Q35" s="338">
        <v>635.27499999999998</v>
      </c>
      <c r="R35" s="345">
        <v>635.27499999999998</v>
      </c>
      <c r="S35" s="345">
        <v>952.91249999999991</v>
      </c>
    </row>
    <row r="36" spans="1:19" ht="15" thickBot="1" x14ac:dyDescent="0.4">
      <c r="A36" s="597"/>
      <c r="B36" s="12" t="s">
        <v>389</v>
      </c>
      <c r="C36" s="74" t="s">
        <v>30</v>
      </c>
      <c r="D36" s="275">
        <v>636</v>
      </c>
      <c r="E36" s="184">
        <v>44.97</v>
      </c>
      <c r="F36" s="486">
        <f t="shared" si="0"/>
        <v>22.484999999999999</v>
      </c>
      <c r="G36" s="463" t="s">
        <v>25</v>
      </c>
      <c r="H36" s="463" t="s">
        <v>25</v>
      </c>
      <c r="I36" s="463" t="s">
        <v>25</v>
      </c>
      <c r="J36" s="463" t="s">
        <v>25</v>
      </c>
      <c r="K36" s="463" t="s">
        <v>25</v>
      </c>
      <c r="L36" s="463" t="s">
        <v>25</v>
      </c>
      <c r="M36" s="463">
        <v>33.727499999999999</v>
      </c>
      <c r="N36" s="463"/>
      <c r="O36" s="463" t="s">
        <v>25</v>
      </c>
      <c r="P36" s="345">
        <v>33.727499999999999</v>
      </c>
      <c r="Q36" s="338">
        <v>22.484999999999999</v>
      </c>
      <c r="R36" s="345">
        <v>22.484999999999999</v>
      </c>
      <c r="S36" s="345">
        <v>33.727499999999999</v>
      </c>
    </row>
    <row r="37" spans="1:19" ht="43.4" customHeight="1" x14ac:dyDescent="0.35">
      <c r="A37" s="595" t="s">
        <v>391</v>
      </c>
      <c r="B37" s="5" t="s">
        <v>24</v>
      </c>
      <c r="C37" s="98">
        <v>11055</v>
      </c>
      <c r="D37" s="271">
        <v>960</v>
      </c>
      <c r="E37" s="513">
        <f>VLOOKUP(C37,'[2]sheet 1'!$A:$B,2,FALSE)</f>
        <v>286.17</v>
      </c>
      <c r="F37" s="486">
        <f t="shared" si="0"/>
        <v>143.08500000000001</v>
      </c>
      <c r="G37" s="463" t="s">
        <v>25</v>
      </c>
      <c r="H37" s="463" t="s">
        <v>25</v>
      </c>
      <c r="I37" s="463" t="s">
        <v>25</v>
      </c>
      <c r="J37" s="463" t="s">
        <v>25</v>
      </c>
      <c r="K37" s="463" t="s">
        <v>25</v>
      </c>
      <c r="L37" s="463" t="s">
        <v>25</v>
      </c>
      <c r="M37" s="463" t="s">
        <v>25</v>
      </c>
      <c r="N37" s="463"/>
      <c r="O37" s="463" t="s">
        <v>25</v>
      </c>
      <c r="P37" s="463" t="s">
        <v>25</v>
      </c>
      <c r="Q37" s="463" t="s">
        <v>25</v>
      </c>
      <c r="R37" s="345">
        <v>0</v>
      </c>
      <c r="S37" s="345">
        <v>0</v>
      </c>
    </row>
    <row r="38" spans="1:19" ht="15" thickBot="1" x14ac:dyDescent="0.4">
      <c r="A38" s="596"/>
      <c r="B38" s="185" t="s">
        <v>387</v>
      </c>
      <c r="C38" s="100">
        <v>11055</v>
      </c>
      <c r="D38" s="273">
        <v>510</v>
      </c>
      <c r="E38" s="350">
        <f>VLOOKUP(C38,'[1]2024 HB Fee Schedule'!$B:$F,5,FALSE)</f>
        <v>298.53519999999997</v>
      </c>
      <c r="F38" s="486">
        <f t="shared" si="0"/>
        <v>149.26759999999999</v>
      </c>
      <c r="G38" s="463" t="s">
        <v>25</v>
      </c>
      <c r="H38" s="463" t="s">
        <v>25</v>
      </c>
      <c r="I38" s="463" t="s">
        <v>25</v>
      </c>
      <c r="J38" s="463" t="s">
        <v>25</v>
      </c>
      <c r="K38" s="463" t="s">
        <v>25</v>
      </c>
      <c r="L38" s="463" t="s">
        <v>25</v>
      </c>
      <c r="M38" s="463">
        <v>201</v>
      </c>
      <c r="N38" s="463"/>
      <c r="O38" s="463" t="s">
        <v>25</v>
      </c>
      <c r="P38" s="345">
        <v>201</v>
      </c>
      <c r="Q38" s="338">
        <v>134</v>
      </c>
      <c r="R38" s="345">
        <v>134</v>
      </c>
      <c r="S38" s="345">
        <v>201</v>
      </c>
    </row>
    <row r="39" spans="1:19" ht="43.4" customHeight="1" x14ac:dyDescent="0.35">
      <c r="A39" s="598" t="s">
        <v>392</v>
      </c>
      <c r="B39" s="177" t="s">
        <v>24</v>
      </c>
      <c r="C39" s="98">
        <v>11056</v>
      </c>
      <c r="D39" s="271">
        <v>960</v>
      </c>
      <c r="E39" s="513">
        <f>VLOOKUP(C39,'[2]sheet 1'!$A:$B,2,FALSE)</f>
        <v>326.43</v>
      </c>
      <c r="F39" s="486">
        <f t="shared" si="0"/>
        <v>163.215</v>
      </c>
      <c r="G39" s="463" t="s">
        <v>25</v>
      </c>
      <c r="H39" s="463" t="s">
        <v>25</v>
      </c>
      <c r="I39" s="463" t="s">
        <v>25</v>
      </c>
      <c r="J39" s="463" t="s">
        <v>25</v>
      </c>
      <c r="K39" s="463" t="s">
        <v>25</v>
      </c>
      <c r="L39" s="463" t="s">
        <v>25</v>
      </c>
      <c r="M39" s="463" t="s">
        <v>25</v>
      </c>
      <c r="N39" s="463"/>
      <c r="O39" s="463" t="s">
        <v>25</v>
      </c>
      <c r="P39" s="463" t="s">
        <v>25</v>
      </c>
      <c r="Q39" s="463" t="s">
        <v>25</v>
      </c>
      <c r="R39" s="345">
        <v>0</v>
      </c>
      <c r="S39" s="345">
        <v>0</v>
      </c>
    </row>
    <row r="40" spans="1:19" ht="15" thickBot="1" x14ac:dyDescent="0.4">
      <c r="A40" s="600"/>
      <c r="B40" s="178" t="s">
        <v>387</v>
      </c>
      <c r="C40" s="99">
        <v>11056</v>
      </c>
      <c r="D40" s="272">
        <v>510</v>
      </c>
      <c r="E40" s="350">
        <f>VLOOKUP(C40,'[1]2024 HB Fee Schedule'!$B:$F,5,FALSE)</f>
        <v>363.14709999999997</v>
      </c>
      <c r="F40" s="486">
        <f t="shared" si="0"/>
        <v>181.57354999999998</v>
      </c>
      <c r="G40" s="463" t="s">
        <v>25</v>
      </c>
      <c r="H40" s="463" t="s">
        <v>25</v>
      </c>
      <c r="I40" s="463" t="s">
        <v>25</v>
      </c>
      <c r="J40" s="463" t="s">
        <v>25</v>
      </c>
      <c r="K40" s="463" t="s">
        <v>25</v>
      </c>
      <c r="L40" s="463" t="s">
        <v>25</v>
      </c>
      <c r="M40" s="463">
        <v>244.5</v>
      </c>
      <c r="N40" s="463"/>
      <c r="O40" s="463" t="s">
        <v>25</v>
      </c>
      <c r="P40" s="345">
        <v>244.5</v>
      </c>
      <c r="Q40" s="338">
        <v>163</v>
      </c>
      <c r="R40" s="345">
        <v>163</v>
      </c>
      <c r="S40" s="345">
        <v>244.5</v>
      </c>
    </row>
    <row r="41" spans="1:19" ht="57.65" customHeight="1" x14ac:dyDescent="0.35">
      <c r="A41" s="598" t="s">
        <v>43</v>
      </c>
      <c r="B41" s="177" t="s">
        <v>24</v>
      </c>
      <c r="C41" s="98">
        <v>11401</v>
      </c>
      <c r="D41" s="271">
        <v>960</v>
      </c>
      <c r="E41" s="513">
        <f>VLOOKUP(C41,'[2]sheet 1'!$A:$B,2,FALSE)</f>
        <v>601.65000000000009</v>
      </c>
      <c r="F41" s="486">
        <f t="shared" si="0"/>
        <v>300.82500000000005</v>
      </c>
      <c r="G41" s="463" t="s">
        <v>25</v>
      </c>
      <c r="H41" s="463" t="s">
        <v>25</v>
      </c>
      <c r="I41" s="463" t="s">
        <v>25</v>
      </c>
      <c r="J41" s="463" t="s">
        <v>25</v>
      </c>
      <c r="K41" s="463" t="s">
        <v>25</v>
      </c>
      <c r="L41" s="463" t="s">
        <v>25</v>
      </c>
      <c r="M41" s="463" t="s">
        <v>25</v>
      </c>
      <c r="N41" s="463"/>
      <c r="O41" s="463" t="s">
        <v>25</v>
      </c>
      <c r="P41" s="463" t="s">
        <v>25</v>
      </c>
      <c r="Q41" s="463" t="s">
        <v>25</v>
      </c>
      <c r="R41" s="345">
        <v>0</v>
      </c>
      <c r="S41" s="345">
        <v>0</v>
      </c>
    </row>
    <row r="42" spans="1:19" ht="15" thickBot="1" x14ac:dyDescent="0.4">
      <c r="A42" s="600"/>
      <c r="B42" s="178" t="s">
        <v>387</v>
      </c>
      <c r="C42" s="99">
        <v>11401</v>
      </c>
      <c r="D42" s="272">
        <v>510</v>
      </c>
      <c r="E42" s="350">
        <f>VLOOKUP(C42,'[1]2024 HB Fee Schedule'!$B:$F,5,FALSE)</f>
        <v>916.77210000000002</v>
      </c>
      <c r="F42" s="486">
        <f t="shared" si="0"/>
        <v>458.38605000000001</v>
      </c>
      <c r="G42" s="463" t="s">
        <v>25</v>
      </c>
      <c r="H42" s="463" t="s">
        <v>25</v>
      </c>
      <c r="I42" s="463" t="s">
        <v>25</v>
      </c>
      <c r="J42" s="463" t="s">
        <v>25</v>
      </c>
      <c r="K42" s="463" t="s">
        <v>25</v>
      </c>
      <c r="L42" s="463" t="s">
        <v>25</v>
      </c>
      <c r="M42" s="463">
        <v>617.25</v>
      </c>
      <c r="N42" s="463"/>
      <c r="O42" s="463" t="s">
        <v>25</v>
      </c>
      <c r="P42" s="345">
        <v>617.25</v>
      </c>
      <c r="Q42" s="338">
        <v>411.5</v>
      </c>
      <c r="R42" s="345">
        <v>411.5</v>
      </c>
      <c r="S42" s="345">
        <v>617.25</v>
      </c>
    </row>
    <row r="43" spans="1:19" ht="29.15" customHeight="1" x14ac:dyDescent="0.35">
      <c r="A43" s="598" t="s">
        <v>46</v>
      </c>
      <c r="B43" s="177" t="s">
        <v>24</v>
      </c>
      <c r="C43" s="98">
        <v>11720</v>
      </c>
      <c r="D43" s="271">
        <v>960</v>
      </c>
      <c r="E43" s="513">
        <f>VLOOKUP(C43,'[2]sheet 1'!$A:$B,2,FALSE)</f>
        <v>123.63</v>
      </c>
      <c r="F43" s="486">
        <f t="shared" si="0"/>
        <v>61.814999999999998</v>
      </c>
      <c r="G43" s="463" t="s">
        <v>25</v>
      </c>
      <c r="H43" s="463" t="s">
        <v>25</v>
      </c>
      <c r="I43" s="463" t="s">
        <v>25</v>
      </c>
      <c r="J43" s="463" t="s">
        <v>25</v>
      </c>
      <c r="K43" s="463" t="s">
        <v>25</v>
      </c>
      <c r="L43" s="463" t="s">
        <v>25</v>
      </c>
      <c r="M43" s="463" t="s">
        <v>25</v>
      </c>
      <c r="N43" s="463"/>
      <c r="O43" s="463" t="s">
        <v>25</v>
      </c>
      <c r="P43" s="463" t="s">
        <v>25</v>
      </c>
      <c r="Q43" s="463" t="s">
        <v>25</v>
      </c>
      <c r="R43" s="345">
        <v>0</v>
      </c>
      <c r="S43" s="345">
        <v>0</v>
      </c>
    </row>
    <row r="44" spans="1:19" ht="15" thickBot="1" x14ac:dyDescent="0.4">
      <c r="A44" s="600"/>
      <c r="B44" s="178" t="s">
        <v>387</v>
      </c>
      <c r="C44" s="99">
        <v>11720</v>
      </c>
      <c r="D44" s="272">
        <v>510</v>
      </c>
      <c r="E44" s="350">
        <f>VLOOKUP(C44,'[1]2024 HB Fee Schedule'!$B:$F,5,FALSE)</f>
        <v>462.28460000000001</v>
      </c>
      <c r="F44" s="486">
        <f t="shared" si="0"/>
        <v>231.14230000000001</v>
      </c>
      <c r="G44" s="463" t="s">
        <v>25</v>
      </c>
      <c r="H44" s="463" t="s">
        <v>25</v>
      </c>
      <c r="I44" s="463" t="s">
        <v>25</v>
      </c>
      <c r="J44" s="463" t="s">
        <v>25</v>
      </c>
      <c r="K44" s="463" t="s">
        <v>25</v>
      </c>
      <c r="L44" s="463" t="s">
        <v>25</v>
      </c>
      <c r="M44" s="463">
        <v>311.25</v>
      </c>
      <c r="N44" s="463"/>
      <c r="O44" s="463" t="s">
        <v>25</v>
      </c>
      <c r="P44" s="345">
        <v>311.25</v>
      </c>
      <c r="Q44" s="338">
        <v>207.5</v>
      </c>
      <c r="R44" s="345">
        <v>207.5</v>
      </c>
      <c r="S44" s="345">
        <v>311.25</v>
      </c>
    </row>
    <row r="45" spans="1:19" ht="29.15" customHeight="1" x14ac:dyDescent="0.35">
      <c r="A45" s="598" t="s">
        <v>393</v>
      </c>
      <c r="B45" s="177" t="s">
        <v>24</v>
      </c>
      <c r="C45" s="98">
        <v>11721</v>
      </c>
      <c r="D45" s="271">
        <v>960</v>
      </c>
      <c r="E45" s="513">
        <f>VLOOKUP(C45,'[2]sheet 1'!$A:$B,2,FALSE)</f>
        <v>164.60999999999999</v>
      </c>
      <c r="F45" s="486">
        <f t="shared" si="0"/>
        <v>82.304999999999993</v>
      </c>
      <c r="G45" s="463" t="s">
        <v>25</v>
      </c>
      <c r="H45" s="463" t="s">
        <v>25</v>
      </c>
      <c r="I45" s="463" t="s">
        <v>25</v>
      </c>
      <c r="J45" s="463" t="s">
        <v>25</v>
      </c>
      <c r="K45" s="463" t="s">
        <v>25</v>
      </c>
      <c r="L45" s="463" t="s">
        <v>25</v>
      </c>
      <c r="M45" s="463" t="s">
        <v>25</v>
      </c>
      <c r="N45" s="463"/>
      <c r="O45" s="463" t="s">
        <v>25</v>
      </c>
      <c r="P45" s="463" t="s">
        <v>25</v>
      </c>
      <c r="Q45" s="463" t="s">
        <v>25</v>
      </c>
      <c r="R45" s="345">
        <v>0</v>
      </c>
      <c r="S45" s="345">
        <v>0</v>
      </c>
    </row>
    <row r="46" spans="1:19" ht="15" thickBot="1" x14ac:dyDescent="0.4">
      <c r="A46" s="600"/>
      <c r="B46" s="178" t="s">
        <v>387</v>
      </c>
      <c r="C46" s="99">
        <v>11721</v>
      </c>
      <c r="D46" s="272">
        <v>510</v>
      </c>
      <c r="E46" s="350">
        <f>VLOOKUP(C46,'[1]2024 HB Fee Schedule'!$B:$F,5,FALSE)</f>
        <v>845.48580000000004</v>
      </c>
      <c r="F46" s="486">
        <f t="shared" si="0"/>
        <v>422.74290000000002</v>
      </c>
      <c r="G46" s="463" t="s">
        <v>25</v>
      </c>
      <c r="H46" s="463" t="s">
        <v>25</v>
      </c>
      <c r="I46" s="463" t="s">
        <v>25</v>
      </c>
      <c r="J46" s="463" t="s">
        <v>25</v>
      </c>
      <c r="K46" s="463" t="s">
        <v>25</v>
      </c>
      <c r="L46" s="463" t="s">
        <v>25</v>
      </c>
      <c r="M46" s="463">
        <v>569.25</v>
      </c>
      <c r="N46" s="463"/>
      <c r="O46" s="463" t="s">
        <v>25</v>
      </c>
      <c r="P46" s="345">
        <v>569.25</v>
      </c>
      <c r="Q46" s="338">
        <v>379.5</v>
      </c>
      <c r="R46" s="345">
        <v>379.5</v>
      </c>
      <c r="S46" s="345">
        <v>569.25</v>
      </c>
    </row>
    <row r="47" spans="1:19" ht="29.15" customHeight="1" x14ac:dyDescent="0.35">
      <c r="A47" s="595" t="s">
        <v>47</v>
      </c>
      <c r="B47" s="177" t="s">
        <v>24</v>
      </c>
      <c r="C47" s="98">
        <v>11730</v>
      </c>
      <c r="D47" s="271">
        <v>960</v>
      </c>
      <c r="E47" s="513">
        <f>VLOOKUP(C47,'[2]sheet 1'!$A:$B,2,FALSE)</f>
        <v>441.36</v>
      </c>
      <c r="F47" s="486">
        <f t="shared" si="0"/>
        <v>220.68</v>
      </c>
      <c r="G47" s="463" t="s">
        <v>25</v>
      </c>
      <c r="H47" s="463" t="s">
        <v>25</v>
      </c>
      <c r="I47" s="463" t="s">
        <v>25</v>
      </c>
      <c r="J47" s="463" t="s">
        <v>25</v>
      </c>
      <c r="K47" s="463" t="s">
        <v>25</v>
      </c>
      <c r="L47" s="463" t="s">
        <v>25</v>
      </c>
      <c r="M47" s="463" t="s">
        <v>25</v>
      </c>
      <c r="N47" s="463"/>
      <c r="O47" s="463" t="s">
        <v>25</v>
      </c>
      <c r="P47" s="463" t="s">
        <v>25</v>
      </c>
      <c r="Q47" s="463" t="s">
        <v>25</v>
      </c>
      <c r="R47" s="345">
        <v>0</v>
      </c>
      <c r="S47" s="345">
        <v>0</v>
      </c>
    </row>
    <row r="48" spans="1:19" ht="15" thickBot="1" x14ac:dyDescent="0.4">
      <c r="A48" s="596"/>
      <c r="B48" s="112" t="s">
        <v>387</v>
      </c>
      <c r="C48" s="82">
        <v>11730</v>
      </c>
      <c r="D48" s="274">
        <v>510</v>
      </c>
      <c r="E48" s="350">
        <f>VLOOKUP(C48,'[1]2024 HB Fee Schedule'!$B:$F,5,FALSE)</f>
        <v>728.51900000000001</v>
      </c>
      <c r="F48" s="486">
        <f t="shared" si="0"/>
        <v>364.2595</v>
      </c>
      <c r="G48" s="463" t="s">
        <v>25</v>
      </c>
      <c r="H48" s="463" t="s">
        <v>25</v>
      </c>
      <c r="I48" s="463" t="s">
        <v>25</v>
      </c>
      <c r="J48" s="463" t="s">
        <v>25</v>
      </c>
      <c r="K48" s="463" t="s">
        <v>25</v>
      </c>
      <c r="L48" s="463" t="s">
        <v>25</v>
      </c>
      <c r="M48" s="463">
        <v>490.5</v>
      </c>
      <c r="N48" s="463"/>
      <c r="O48" s="463" t="s">
        <v>25</v>
      </c>
      <c r="P48" s="345">
        <v>490.5</v>
      </c>
      <c r="Q48" s="338">
        <v>327</v>
      </c>
      <c r="R48" s="345">
        <v>327</v>
      </c>
      <c r="S48" s="345">
        <v>490.5</v>
      </c>
    </row>
    <row r="49" spans="1:19" ht="15" thickBot="1" x14ac:dyDescent="0.4">
      <c r="A49" s="597"/>
      <c r="B49" s="19" t="s">
        <v>389</v>
      </c>
      <c r="C49" s="73" t="s">
        <v>30</v>
      </c>
      <c r="D49" s="275">
        <v>636</v>
      </c>
      <c r="E49" s="354">
        <v>44.97</v>
      </c>
      <c r="F49" s="486">
        <f t="shared" si="0"/>
        <v>22.484999999999999</v>
      </c>
      <c r="G49" s="463" t="s">
        <v>25</v>
      </c>
      <c r="H49" s="463" t="s">
        <v>25</v>
      </c>
      <c r="I49" s="463" t="s">
        <v>25</v>
      </c>
      <c r="J49" s="463" t="s">
        <v>25</v>
      </c>
      <c r="K49" s="463" t="s">
        <v>25</v>
      </c>
      <c r="L49" s="463" t="s">
        <v>25</v>
      </c>
      <c r="M49" s="463">
        <v>33.727499999999999</v>
      </c>
      <c r="N49" s="463"/>
      <c r="O49" s="463" t="s">
        <v>25</v>
      </c>
      <c r="P49" s="345">
        <v>33.727499999999999</v>
      </c>
      <c r="Q49" s="338">
        <v>22.484999999999999</v>
      </c>
      <c r="R49" s="345">
        <v>22.484999999999999</v>
      </c>
      <c r="S49" s="345">
        <v>33.727499999999999</v>
      </c>
    </row>
    <row r="50" spans="1:19" ht="43.4" customHeight="1" x14ac:dyDescent="0.35">
      <c r="A50" s="595" t="s">
        <v>394</v>
      </c>
      <c r="B50" s="177" t="s">
        <v>24</v>
      </c>
      <c r="C50" s="98">
        <v>11732</v>
      </c>
      <c r="D50" s="271">
        <v>960</v>
      </c>
      <c r="E50" s="513">
        <f>VLOOKUP(C50,'[2]sheet 1'!$A:$B,2,FALSE)</f>
        <v>124.64999999999999</v>
      </c>
      <c r="F50" s="486">
        <f t="shared" si="0"/>
        <v>62.324999999999996</v>
      </c>
      <c r="G50" s="463" t="s">
        <v>25</v>
      </c>
      <c r="H50" s="463" t="s">
        <v>25</v>
      </c>
      <c r="I50" s="463" t="s">
        <v>25</v>
      </c>
      <c r="J50" s="463" t="s">
        <v>25</v>
      </c>
      <c r="K50" s="463" t="s">
        <v>25</v>
      </c>
      <c r="L50" s="463" t="s">
        <v>25</v>
      </c>
      <c r="M50" s="463" t="s">
        <v>25</v>
      </c>
      <c r="N50" s="463"/>
      <c r="O50" s="463" t="s">
        <v>25</v>
      </c>
      <c r="P50" s="463" t="s">
        <v>25</v>
      </c>
      <c r="Q50" s="463" t="s">
        <v>25</v>
      </c>
      <c r="R50" s="345">
        <v>0</v>
      </c>
      <c r="S50" s="345">
        <v>0</v>
      </c>
    </row>
    <row r="51" spans="1:19" ht="15" thickBot="1" x14ac:dyDescent="0.4">
      <c r="A51" s="596"/>
      <c r="B51" s="112" t="s">
        <v>387</v>
      </c>
      <c r="C51" s="82">
        <v>11732</v>
      </c>
      <c r="D51" s="274">
        <v>510</v>
      </c>
      <c r="E51" s="350">
        <f>VLOOKUP(C51,'[1]2024 HB Fee Schedule'!$B:$F,5,FALSE)</f>
        <v>208.64709999999999</v>
      </c>
      <c r="F51" s="486">
        <f t="shared" si="0"/>
        <v>104.32355</v>
      </c>
      <c r="G51" s="463" t="s">
        <v>25</v>
      </c>
      <c r="H51" s="463" t="s">
        <v>25</v>
      </c>
      <c r="I51" s="463" t="s">
        <v>25</v>
      </c>
      <c r="J51" s="463" t="s">
        <v>25</v>
      </c>
      <c r="K51" s="463" t="s">
        <v>25</v>
      </c>
      <c r="L51" s="463" t="s">
        <v>25</v>
      </c>
      <c r="M51" s="463">
        <v>140.47500000000002</v>
      </c>
      <c r="N51" s="463"/>
      <c r="O51" s="463" t="s">
        <v>25</v>
      </c>
      <c r="P51" s="345">
        <v>140.47500000000002</v>
      </c>
      <c r="Q51" s="338">
        <v>93.65</v>
      </c>
      <c r="R51" s="345">
        <v>93.65</v>
      </c>
      <c r="S51" s="345">
        <v>140.47500000000002</v>
      </c>
    </row>
    <row r="52" spans="1:19" ht="15" thickBot="1" x14ac:dyDescent="0.4">
      <c r="A52" s="597"/>
      <c r="B52" s="12" t="s">
        <v>389</v>
      </c>
      <c r="C52" s="74" t="s">
        <v>30</v>
      </c>
      <c r="D52" s="275">
        <v>636</v>
      </c>
      <c r="E52" s="184">
        <v>44.97</v>
      </c>
      <c r="F52" s="486">
        <f t="shared" si="0"/>
        <v>22.484999999999999</v>
      </c>
      <c r="G52" s="463" t="s">
        <v>25</v>
      </c>
      <c r="H52" s="463" t="s">
        <v>25</v>
      </c>
      <c r="I52" s="463" t="s">
        <v>25</v>
      </c>
      <c r="J52" s="463" t="s">
        <v>25</v>
      </c>
      <c r="K52" s="463" t="s">
        <v>25</v>
      </c>
      <c r="L52" s="463" t="s">
        <v>25</v>
      </c>
      <c r="M52" s="463">
        <v>33.727499999999999</v>
      </c>
      <c r="N52" s="463"/>
      <c r="O52" s="463" t="s">
        <v>25</v>
      </c>
      <c r="P52" s="345">
        <v>33.727499999999999</v>
      </c>
      <c r="Q52" s="338">
        <v>22.484999999999999</v>
      </c>
      <c r="R52" s="345">
        <v>22.484999999999999</v>
      </c>
      <c r="S52" s="345">
        <v>33.727499999999999</v>
      </c>
    </row>
    <row r="53" spans="1:19" ht="29.15" customHeight="1" x14ac:dyDescent="0.35">
      <c r="A53" s="598" t="s">
        <v>49</v>
      </c>
      <c r="B53" s="177" t="s">
        <v>24</v>
      </c>
      <c r="C53" s="98">
        <v>11750</v>
      </c>
      <c r="D53" s="271">
        <v>960</v>
      </c>
      <c r="E53" s="513">
        <f>VLOOKUP(C53,'[2]sheet 1'!$A:$B,2,FALSE)</f>
        <v>608.13</v>
      </c>
      <c r="F53" s="486">
        <f t="shared" si="0"/>
        <v>304.065</v>
      </c>
      <c r="G53" s="463" t="s">
        <v>25</v>
      </c>
      <c r="H53" s="463" t="s">
        <v>25</v>
      </c>
      <c r="I53" s="463" t="s">
        <v>25</v>
      </c>
      <c r="J53" s="463" t="s">
        <v>25</v>
      </c>
      <c r="K53" s="463" t="s">
        <v>25</v>
      </c>
      <c r="L53" s="463" t="s">
        <v>25</v>
      </c>
      <c r="M53" s="463" t="s">
        <v>25</v>
      </c>
      <c r="N53" s="463"/>
      <c r="O53" s="463" t="s">
        <v>25</v>
      </c>
      <c r="P53" s="463" t="s">
        <v>25</v>
      </c>
      <c r="Q53" s="463" t="s">
        <v>25</v>
      </c>
      <c r="R53" s="345">
        <v>0</v>
      </c>
      <c r="S53" s="345">
        <v>0</v>
      </c>
    </row>
    <row r="54" spans="1:19" ht="15" thickBot="1" x14ac:dyDescent="0.4">
      <c r="A54" s="600"/>
      <c r="B54" s="178" t="s">
        <v>387</v>
      </c>
      <c r="C54" s="99">
        <v>11750</v>
      </c>
      <c r="D54" s="272">
        <v>510</v>
      </c>
      <c r="E54" s="350">
        <f>VLOOKUP(C54,'[1]2024 HB Fee Schedule'!$B:$F,5,FALSE)</f>
        <v>961.32990000000007</v>
      </c>
      <c r="F54" s="486">
        <f t="shared" si="0"/>
        <v>480.66495000000003</v>
      </c>
      <c r="G54" s="463" t="s">
        <v>25</v>
      </c>
      <c r="H54" s="463" t="s">
        <v>25</v>
      </c>
      <c r="I54" s="463" t="s">
        <v>25</v>
      </c>
      <c r="J54" s="463" t="s">
        <v>25</v>
      </c>
      <c r="K54" s="463" t="s">
        <v>25</v>
      </c>
      <c r="L54" s="463" t="s">
        <v>25</v>
      </c>
      <c r="M54" s="463">
        <v>647.25</v>
      </c>
      <c r="N54" s="463"/>
      <c r="O54" s="463" t="s">
        <v>25</v>
      </c>
      <c r="P54" s="345">
        <v>647.25</v>
      </c>
      <c r="Q54" s="338">
        <v>431.5</v>
      </c>
      <c r="R54" s="345">
        <v>431.5</v>
      </c>
      <c r="S54" s="345">
        <v>647.25</v>
      </c>
    </row>
    <row r="55" spans="1:19" ht="57.65" customHeight="1" x14ac:dyDescent="0.35">
      <c r="A55" s="595" t="s">
        <v>52</v>
      </c>
      <c r="B55" s="177" t="s">
        <v>24</v>
      </c>
      <c r="C55" s="98">
        <v>12001</v>
      </c>
      <c r="D55" s="271">
        <v>960</v>
      </c>
      <c r="E55" s="513">
        <f>VLOOKUP(C55,'[2]sheet 1'!$A:$B,2,FALSE)</f>
        <v>354.42</v>
      </c>
      <c r="F55" s="486">
        <f t="shared" si="0"/>
        <v>177.21</v>
      </c>
      <c r="G55" s="463" t="s">
        <v>25</v>
      </c>
      <c r="H55" s="463" t="s">
        <v>25</v>
      </c>
      <c r="I55" s="463" t="s">
        <v>25</v>
      </c>
      <c r="J55" s="463" t="s">
        <v>25</v>
      </c>
      <c r="K55" s="463" t="s">
        <v>25</v>
      </c>
      <c r="L55" s="463" t="s">
        <v>25</v>
      </c>
      <c r="M55" s="463" t="s">
        <v>25</v>
      </c>
      <c r="N55" s="463"/>
      <c r="O55" s="463" t="s">
        <v>25</v>
      </c>
      <c r="P55" s="463" t="s">
        <v>25</v>
      </c>
      <c r="Q55" s="463" t="s">
        <v>25</v>
      </c>
      <c r="R55" s="345">
        <v>0</v>
      </c>
      <c r="S55" s="345">
        <v>0</v>
      </c>
    </row>
    <row r="56" spans="1:19" ht="15" thickBot="1" x14ac:dyDescent="0.4">
      <c r="A56" s="596"/>
      <c r="B56" s="112" t="s">
        <v>387</v>
      </c>
      <c r="C56" s="82">
        <v>12001</v>
      </c>
      <c r="D56" s="274">
        <v>450</v>
      </c>
      <c r="E56" s="350">
        <f>VLOOKUP(C56,'[1]2024 HB Fee Schedule'!$B:$F,5,FALSE)</f>
        <v>401.02019999999999</v>
      </c>
      <c r="F56" s="486">
        <f t="shared" si="0"/>
        <v>200.51009999999999</v>
      </c>
      <c r="G56" s="463">
        <v>270</v>
      </c>
      <c r="H56" s="463" t="s">
        <v>25</v>
      </c>
      <c r="I56" s="463">
        <v>172.79999999999998</v>
      </c>
      <c r="J56" s="463">
        <v>169.2</v>
      </c>
      <c r="K56" s="463" t="s">
        <v>25</v>
      </c>
      <c r="L56" s="463">
        <v>270</v>
      </c>
      <c r="M56" s="463">
        <v>270</v>
      </c>
      <c r="N56" s="463"/>
      <c r="O56" s="463" t="s">
        <v>25</v>
      </c>
      <c r="P56" s="345">
        <v>270</v>
      </c>
      <c r="Q56" s="338">
        <v>180</v>
      </c>
      <c r="R56" s="345">
        <v>169.2</v>
      </c>
      <c r="S56" s="345">
        <v>270</v>
      </c>
    </row>
    <row r="57" spans="1:19" ht="15" thickBot="1" x14ac:dyDescent="0.4">
      <c r="A57" s="597"/>
      <c r="B57" s="12" t="s">
        <v>389</v>
      </c>
      <c r="C57" s="74" t="s">
        <v>35</v>
      </c>
      <c r="D57" s="74">
        <v>250</v>
      </c>
      <c r="E57" s="184">
        <v>22.54</v>
      </c>
      <c r="F57" s="486">
        <f t="shared" si="0"/>
        <v>11.27</v>
      </c>
      <c r="G57" s="463" t="s">
        <v>25</v>
      </c>
      <c r="H57" s="463" t="s">
        <v>25</v>
      </c>
      <c r="I57" s="463" t="s">
        <v>25</v>
      </c>
      <c r="J57" s="463" t="s">
        <v>25</v>
      </c>
      <c r="K57" s="463" t="s">
        <v>25</v>
      </c>
      <c r="L57" s="463" t="s">
        <v>25</v>
      </c>
      <c r="M57" s="463">
        <v>16.905000000000001</v>
      </c>
      <c r="N57" s="463"/>
      <c r="O57" s="463" t="s">
        <v>25</v>
      </c>
      <c r="P57" s="345">
        <v>16.905000000000001</v>
      </c>
      <c r="Q57" s="338">
        <v>11.27</v>
      </c>
      <c r="R57" s="345">
        <v>11.27</v>
      </c>
      <c r="S57" s="345">
        <v>16.905000000000001</v>
      </c>
    </row>
    <row r="58" spans="1:19" ht="57.65" customHeight="1" x14ac:dyDescent="0.35">
      <c r="A58" s="595" t="s">
        <v>53</v>
      </c>
      <c r="B58" s="177" t="s">
        <v>24</v>
      </c>
      <c r="C58" s="98">
        <v>12002</v>
      </c>
      <c r="D58" s="271">
        <v>960</v>
      </c>
      <c r="E58" s="513">
        <f>VLOOKUP(C58,'[2]sheet 1'!$A:$B,2,FALSE)</f>
        <v>423.24</v>
      </c>
      <c r="F58" s="486">
        <f t="shared" si="0"/>
        <v>211.62</v>
      </c>
      <c r="G58" s="463" t="s">
        <v>25</v>
      </c>
      <c r="H58" s="463" t="s">
        <v>25</v>
      </c>
      <c r="I58" s="463" t="s">
        <v>25</v>
      </c>
      <c r="J58" s="463" t="s">
        <v>25</v>
      </c>
      <c r="K58" s="463" t="s">
        <v>25</v>
      </c>
      <c r="L58" s="463" t="s">
        <v>25</v>
      </c>
      <c r="M58" s="463" t="s">
        <v>25</v>
      </c>
      <c r="N58" s="463"/>
      <c r="O58" s="463" t="s">
        <v>25</v>
      </c>
      <c r="P58" s="463" t="s">
        <v>25</v>
      </c>
      <c r="Q58" s="463" t="s">
        <v>25</v>
      </c>
      <c r="R58" s="345">
        <v>0</v>
      </c>
      <c r="S58" s="345">
        <v>0</v>
      </c>
    </row>
    <row r="59" spans="1:19" ht="15" thickBot="1" x14ac:dyDescent="0.4">
      <c r="A59" s="596"/>
      <c r="B59" s="178" t="s">
        <v>387</v>
      </c>
      <c r="C59" s="99">
        <v>12002</v>
      </c>
      <c r="D59" s="272">
        <v>450</v>
      </c>
      <c r="E59" s="350">
        <f>VLOOKUP(C59,'[1]2024 HB Fee Schedule'!$B:$F,5,FALSE)</f>
        <v>456.7226</v>
      </c>
      <c r="F59" s="486">
        <f t="shared" si="0"/>
        <v>228.3613</v>
      </c>
      <c r="G59" s="463">
        <v>307.5</v>
      </c>
      <c r="H59" s="463" t="s">
        <v>25</v>
      </c>
      <c r="I59" s="463">
        <v>196.79999999999998</v>
      </c>
      <c r="J59" s="463">
        <v>192.7</v>
      </c>
      <c r="K59" s="463" t="s">
        <v>25</v>
      </c>
      <c r="L59" s="463">
        <v>307.5</v>
      </c>
      <c r="M59" s="463">
        <v>307.5</v>
      </c>
      <c r="N59" s="463"/>
      <c r="O59" s="463" t="s">
        <v>25</v>
      </c>
      <c r="P59" s="345">
        <v>307.5</v>
      </c>
      <c r="Q59" s="338">
        <v>205</v>
      </c>
      <c r="R59" s="345">
        <v>192.7</v>
      </c>
      <c r="S59" s="345">
        <v>307.5</v>
      </c>
    </row>
    <row r="60" spans="1:19" ht="15" thickBot="1" x14ac:dyDescent="0.4">
      <c r="A60" s="597"/>
      <c r="B60" s="19" t="s">
        <v>389</v>
      </c>
      <c r="C60" s="73" t="s">
        <v>30</v>
      </c>
      <c r="D60" s="275">
        <v>636</v>
      </c>
      <c r="E60" s="354">
        <v>44.97</v>
      </c>
      <c r="F60" s="486">
        <f t="shared" si="0"/>
        <v>22.484999999999999</v>
      </c>
      <c r="G60" s="463" t="s">
        <v>25</v>
      </c>
      <c r="H60" s="463" t="s">
        <v>25</v>
      </c>
      <c r="I60" s="463" t="s">
        <v>25</v>
      </c>
      <c r="J60" s="463" t="s">
        <v>25</v>
      </c>
      <c r="K60" s="463" t="s">
        <v>25</v>
      </c>
      <c r="L60" s="463" t="s">
        <v>25</v>
      </c>
      <c r="M60" s="463">
        <v>33.727499999999999</v>
      </c>
      <c r="N60" s="463"/>
      <c r="O60" s="463" t="s">
        <v>25</v>
      </c>
      <c r="P60" s="345">
        <v>33.727499999999999</v>
      </c>
      <c r="Q60" s="338">
        <v>22.484999999999999</v>
      </c>
      <c r="R60" s="345">
        <v>22.484999999999999</v>
      </c>
      <c r="S60" s="345">
        <v>33.727499999999999</v>
      </c>
    </row>
    <row r="61" spans="1:19" ht="43.4" customHeight="1" x14ac:dyDescent="0.35">
      <c r="A61" s="595" t="s">
        <v>54</v>
      </c>
      <c r="B61" s="177" t="s">
        <v>24</v>
      </c>
      <c r="C61" s="98">
        <v>12011</v>
      </c>
      <c r="D61" s="271">
        <v>960</v>
      </c>
      <c r="E61" s="513">
        <f>VLOOKUP(C61,'[2]sheet 1'!$A:$B,2,FALSE)</f>
        <v>421.62</v>
      </c>
      <c r="F61" s="486">
        <f t="shared" si="0"/>
        <v>210.81</v>
      </c>
      <c r="G61" s="463" t="s">
        <v>25</v>
      </c>
      <c r="H61" s="463" t="s">
        <v>25</v>
      </c>
      <c r="I61" s="463" t="s">
        <v>25</v>
      </c>
      <c r="J61" s="463" t="s">
        <v>25</v>
      </c>
      <c r="K61" s="463" t="s">
        <v>25</v>
      </c>
      <c r="L61" s="463" t="s">
        <v>25</v>
      </c>
      <c r="M61" s="463" t="s">
        <v>25</v>
      </c>
      <c r="N61" s="463"/>
      <c r="O61" s="463" t="s">
        <v>25</v>
      </c>
      <c r="P61" s="463" t="s">
        <v>25</v>
      </c>
      <c r="Q61" s="463" t="s">
        <v>25</v>
      </c>
      <c r="R61" s="345">
        <v>0</v>
      </c>
      <c r="S61" s="345">
        <v>0</v>
      </c>
    </row>
    <row r="62" spans="1:19" ht="15" thickBot="1" x14ac:dyDescent="0.4">
      <c r="A62" s="596"/>
      <c r="B62" s="112" t="s">
        <v>387</v>
      </c>
      <c r="C62" s="82">
        <v>12011</v>
      </c>
      <c r="D62" s="274">
        <v>450</v>
      </c>
      <c r="E62" s="350">
        <f>VLOOKUP(C62,'[1]2024 HB Fee Schedule'!$B:$F,5,FALSE)</f>
        <v>421.07429999999999</v>
      </c>
      <c r="F62" s="486">
        <f t="shared" si="0"/>
        <v>210.53715</v>
      </c>
      <c r="G62" s="463">
        <v>283.5</v>
      </c>
      <c r="H62" s="463" t="s">
        <v>25</v>
      </c>
      <c r="I62" s="463">
        <v>181.44</v>
      </c>
      <c r="J62" s="463">
        <v>177.66</v>
      </c>
      <c r="K62" s="463" t="s">
        <v>25</v>
      </c>
      <c r="L62" s="463">
        <v>283.5</v>
      </c>
      <c r="M62" s="463">
        <v>283.5</v>
      </c>
      <c r="N62" s="463"/>
      <c r="O62" s="463" t="s">
        <v>25</v>
      </c>
      <c r="P62" s="345">
        <v>283.5</v>
      </c>
      <c r="Q62" s="338">
        <v>189</v>
      </c>
      <c r="R62" s="345">
        <v>177.66</v>
      </c>
      <c r="S62" s="345">
        <v>283.5</v>
      </c>
    </row>
    <row r="63" spans="1:19" ht="15" thickBot="1" x14ac:dyDescent="0.4">
      <c r="A63" s="597"/>
      <c r="B63" s="19" t="s">
        <v>389</v>
      </c>
      <c r="C63" s="73" t="s">
        <v>30</v>
      </c>
      <c r="D63" s="275">
        <v>636</v>
      </c>
      <c r="E63" s="354">
        <v>44.97</v>
      </c>
      <c r="F63" s="486">
        <f t="shared" si="0"/>
        <v>22.484999999999999</v>
      </c>
      <c r="G63" s="463" t="s">
        <v>25</v>
      </c>
      <c r="H63" s="463" t="s">
        <v>25</v>
      </c>
      <c r="I63" s="463" t="s">
        <v>25</v>
      </c>
      <c r="J63" s="463" t="s">
        <v>25</v>
      </c>
      <c r="K63" s="463" t="s">
        <v>25</v>
      </c>
      <c r="L63" s="463" t="s">
        <v>25</v>
      </c>
      <c r="M63" s="463">
        <v>33.727499999999999</v>
      </c>
      <c r="N63" s="463"/>
      <c r="O63" s="463" t="s">
        <v>25</v>
      </c>
      <c r="P63" s="345">
        <v>33.727499999999999</v>
      </c>
      <c r="Q63" s="338">
        <v>22.484999999999999</v>
      </c>
      <c r="R63" s="345">
        <v>22.484999999999999</v>
      </c>
      <c r="S63" s="345">
        <v>33.727499999999999</v>
      </c>
    </row>
    <row r="64" spans="1:19" ht="86.5" customHeight="1" x14ac:dyDescent="0.35">
      <c r="A64" s="595" t="s">
        <v>395</v>
      </c>
      <c r="B64" s="177" t="s">
        <v>24</v>
      </c>
      <c r="C64" s="98">
        <v>17110</v>
      </c>
      <c r="D64" s="271">
        <v>960</v>
      </c>
      <c r="E64" s="513">
        <f>VLOOKUP(C64,'[2]sheet 1'!$A:$B,2,FALSE)</f>
        <v>448.98</v>
      </c>
      <c r="F64" s="486">
        <f t="shared" si="0"/>
        <v>224.49</v>
      </c>
      <c r="G64" s="463" t="s">
        <v>25</v>
      </c>
      <c r="H64" s="463" t="s">
        <v>25</v>
      </c>
      <c r="I64" s="463" t="s">
        <v>25</v>
      </c>
      <c r="J64" s="463" t="s">
        <v>25</v>
      </c>
      <c r="K64" s="463" t="s">
        <v>25</v>
      </c>
      <c r="L64" s="463" t="s">
        <v>25</v>
      </c>
      <c r="M64" s="463" t="s">
        <v>25</v>
      </c>
      <c r="N64" s="463"/>
      <c r="O64" s="463" t="s">
        <v>25</v>
      </c>
      <c r="P64" s="463" t="s">
        <v>25</v>
      </c>
      <c r="Q64" s="463" t="s">
        <v>25</v>
      </c>
      <c r="R64" s="345">
        <v>0</v>
      </c>
      <c r="S64" s="345">
        <v>0</v>
      </c>
    </row>
    <row r="65" spans="1:19" ht="15" thickBot="1" x14ac:dyDescent="0.4">
      <c r="A65" s="596"/>
      <c r="B65" s="112" t="s">
        <v>387</v>
      </c>
      <c r="C65" s="82">
        <v>17110</v>
      </c>
      <c r="D65" s="274">
        <v>510</v>
      </c>
      <c r="E65" s="350">
        <f>VLOOKUP(C65,'[1]2024 HB Fee Schedule'!$B:$F,5,FALSE)</f>
        <v>278.19269999999995</v>
      </c>
      <c r="F65" s="486">
        <f t="shared" si="0"/>
        <v>139.09634999999997</v>
      </c>
      <c r="G65" s="463" t="s">
        <v>25</v>
      </c>
      <c r="H65" s="463" t="s">
        <v>25</v>
      </c>
      <c r="I65" s="463" t="s">
        <v>25</v>
      </c>
      <c r="J65" s="463" t="s">
        <v>25</v>
      </c>
      <c r="K65" s="463" t="s">
        <v>25</v>
      </c>
      <c r="L65" s="463" t="s">
        <v>25</v>
      </c>
      <c r="M65" s="463">
        <v>187.29749999999999</v>
      </c>
      <c r="N65" s="463"/>
      <c r="O65" s="463" t="s">
        <v>25</v>
      </c>
      <c r="P65" s="345">
        <v>187.29749999999999</v>
      </c>
      <c r="Q65" s="338">
        <v>124.86499999999999</v>
      </c>
      <c r="R65" s="345">
        <v>124.86499999999999</v>
      </c>
      <c r="S65" s="345">
        <v>187.29749999999999</v>
      </c>
    </row>
    <row r="66" spans="1:19" ht="15" thickBot="1" x14ac:dyDescent="0.4">
      <c r="A66" s="597"/>
      <c r="B66" s="19" t="s">
        <v>57</v>
      </c>
      <c r="C66" s="73">
        <v>88305</v>
      </c>
      <c r="D66" s="73">
        <v>312</v>
      </c>
      <c r="E66" s="354">
        <v>799</v>
      </c>
      <c r="F66" s="486">
        <f t="shared" si="0"/>
        <v>399.5</v>
      </c>
      <c r="G66" s="463" t="s">
        <v>25</v>
      </c>
      <c r="H66" s="463" t="s">
        <v>25</v>
      </c>
      <c r="I66" s="463" t="s">
        <v>25</v>
      </c>
      <c r="J66" s="463" t="s">
        <v>25</v>
      </c>
      <c r="K66" s="463" t="s">
        <v>25</v>
      </c>
      <c r="L66" s="463" t="s">
        <v>25</v>
      </c>
      <c r="M66" s="463">
        <v>599.25</v>
      </c>
      <c r="N66" s="463"/>
      <c r="O66" s="463" t="s">
        <v>25</v>
      </c>
      <c r="P66" s="345">
        <v>599.25</v>
      </c>
      <c r="Q66" s="338">
        <v>399.5</v>
      </c>
      <c r="R66" s="345">
        <v>399.5</v>
      </c>
      <c r="S66" s="345">
        <v>599.25</v>
      </c>
    </row>
    <row r="67" spans="1:19" ht="86.5" customHeight="1" x14ac:dyDescent="0.35">
      <c r="A67" s="598" t="s">
        <v>396</v>
      </c>
      <c r="B67" s="177" t="s">
        <v>24</v>
      </c>
      <c r="C67" s="98">
        <v>19081</v>
      </c>
      <c r="D67" s="271">
        <v>960</v>
      </c>
      <c r="E67" s="513">
        <f>VLOOKUP(C67,'[2]sheet 1'!$A:$B,2,FALSE)</f>
        <v>1990.8600000000001</v>
      </c>
      <c r="F67" s="486">
        <f t="shared" ref="F67:F130" si="1">E67*0.5</f>
        <v>995.43000000000006</v>
      </c>
      <c r="G67" s="463" t="s">
        <v>25</v>
      </c>
      <c r="H67" s="463" t="s">
        <v>25</v>
      </c>
      <c r="I67" s="463" t="s">
        <v>25</v>
      </c>
      <c r="J67" s="463" t="s">
        <v>25</v>
      </c>
      <c r="K67" s="463" t="s">
        <v>25</v>
      </c>
      <c r="L67" s="463" t="s">
        <v>25</v>
      </c>
      <c r="M67" s="463" t="s">
        <v>25</v>
      </c>
      <c r="N67" s="463"/>
      <c r="O67" s="463" t="s">
        <v>25</v>
      </c>
      <c r="P67" s="463" t="s">
        <v>25</v>
      </c>
      <c r="Q67" s="463" t="s">
        <v>25</v>
      </c>
      <c r="R67" s="345">
        <v>0</v>
      </c>
      <c r="S67" s="345">
        <v>0</v>
      </c>
    </row>
    <row r="68" spans="1:19" ht="15" thickBot="1" x14ac:dyDescent="0.4">
      <c r="A68" s="599"/>
      <c r="B68" s="112" t="s">
        <v>387</v>
      </c>
      <c r="C68" s="82">
        <v>19081</v>
      </c>
      <c r="D68" s="274">
        <v>320</v>
      </c>
      <c r="E68" s="350">
        <f>VLOOKUP(C68,'[1]2024 HB Fee Schedule'!$B:$F,5,FALSE)</f>
        <v>4748.7429000000002</v>
      </c>
      <c r="F68" s="486">
        <f t="shared" si="1"/>
        <v>2374.3714500000001</v>
      </c>
      <c r="G68" s="463" t="s">
        <v>25</v>
      </c>
      <c r="H68" s="463" t="s">
        <v>25</v>
      </c>
      <c r="I68" s="463" t="s">
        <v>25</v>
      </c>
      <c r="J68" s="463" t="s">
        <v>25</v>
      </c>
      <c r="K68" s="463" t="s">
        <v>25</v>
      </c>
      <c r="L68" s="463" t="s">
        <v>25</v>
      </c>
      <c r="M68" s="463">
        <v>3197.25</v>
      </c>
      <c r="N68" s="463"/>
      <c r="O68" s="463" t="s">
        <v>25</v>
      </c>
      <c r="P68" s="345">
        <v>3197.25</v>
      </c>
      <c r="Q68" s="338">
        <v>2131.5</v>
      </c>
      <c r="R68" s="345">
        <v>2131.5</v>
      </c>
      <c r="S68" s="345">
        <v>3197.25</v>
      </c>
    </row>
    <row r="69" spans="1:19" ht="15" thickBot="1" x14ac:dyDescent="0.4">
      <c r="A69" s="600"/>
      <c r="B69" s="19" t="s">
        <v>57</v>
      </c>
      <c r="C69" s="73">
        <v>88305</v>
      </c>
      <c r="D69" s="73">
        <v>312</v>
      </c>
      <c r="E69" s="354">
        <v>799</v>
      </c>
      <c r="F69" s="486">
        <f t="shared" si="1"/>
        <v>399.5</v>
      </c>
      <c r="G69" s="463" t="s">
        <v>25</v>
      </c>
      <c r="H69" s="463" t="s">
        <v>25</v>
      </c>
      <c r="I69" s="463" t="s">
        <v>25</v>
      </c>
      <c r="J69" s="463" t="s">
        <v>25</v>
      </c>
      <c r="K69" s="463" t="s">
        <v>25</v>
      </c>
      <c r="L69" s="463" t="s">
        <v>25</v>
      </c>
      <c r="M69" s="463">
        <v>599.25</v>
      </c>
      <c r="N69" s="463"/>
      <c r="O69" s="463" t="s">
        <v>25</v>
      </c>
      <c r="P69" s="345">
        <v>599.25</v>
      </c>
      <c r="Q69" s="338">
        <v>399.5</v>
      </c>
      <c r="R69" s="345">
        <v>399.5</v>
      </c>
      <c r="S69" s="345">
        <v>599.25</v>
      </c>
    </row>
    <row r="70" spans="1:19" ht="86.5" customHeight="1" x14ac:dyDescent="0.35">
      <c r="A70" s="601" t="s">
        <v>397</v>
      </c>
      <c r="B70" s="5" t="s">
        <v>24</v>
      </c>
      <c r="C70" s="98">
        <v>19083</v>
      </c>
      <c r="D70" s="271">
        <v>960</v>
      </c>
      <c r="E70" s="513">
        <f>VLOOKUP(C70,'[2]sheet 1'!$A:$B,2,FALSE)</f>
        <v>1999.3200000000002</v>
      </c>
      <c r="F70" s="486">
        <f t="shared" si="1"/>
        <v>999.66000000000008</v>
      </c>
      <c r="G70" s="463" t="s">
        <v>25</v>
      </c>
      <c r="H70" s="463" t="s">
        <v>25</v>
      </c>
      <c r="I70" s="463" t="s">
        <v>25</v>
      </c>
      <c r="J70" s="463" t="s">
        <v>25</v>
      </c>
      <c r="K70" s="463" t="s">
        <v>25</v>
      </c>
      <c r="L70" s="463" t="s">
        <v>25</v>
      </c>
      <c r="M70" s="463" t="s">
        <v>25</v>
      </c>
      <c r="N70" s="463"/>
      <c r="O70" s="463" t="s">
        <v>25</v>
      </c>
      <c r="P70" s="463" t="s">
        <v>25</v>
      </c>
      <c r="Q70" s="463" t="s">
        <v>25</v>
      </c>
      <c r="R70" s="345">
        <v>0</v>
      </c>
      <c r="S70" s="345">
        <v>0</v>
      </c>
    </row>
    <row r="71" spans="1:19" ht="15" thickBot="1" x14ac:dyDescent="0.4">
      <c r="A71" s="602"/>
      <c r="B71" s="186" t="s">
        <v>387</v>
      </c>
      <c r="C71" s="82">
        <v>19083</v>
      </c>
      <c r="D71" s="274">
        <v>402</v>
      </c>
      <c r="E71" s="350">
        <f>VLOOKUP(C71,'[1]2024 HB Fee Schedule'!$B:$F,5,FALSE)</f>
        <v>3193.6797999999999</v>
      </c>
      <c r="F71" s="486">
        <f t="shared" si="1"/>
        <v>1596.8398999999999</v>
      </c>
      <c r="G71" s="463" t="s">
        <v>25</v>
      </c>
      <c r="H71" s="463" t="s">
        <v>25</v>
      </c>
      <c r="I71" s="463" t="s">
        <v>25</v>
      </c>
      <c r="J71" s="463" t="s">
        <v>25</v>
      </c>
      <c r="K71" s="463" t="s">
        <v>25</v>
      </c>
      <c r="L71" s="463" t="s">
        <v>25</v>
      </c>
      <c r="M71" s="463">
        <v>2150.25</v>
      </c>
      <c r="N71" s="463"/>
      <c r="O71" s="463" t="s">
        <v>25</v>
      </c>
      <c r="P71" s="345">
        <v>2150.25</v>
      </c>
      <c r="Q71" s="338">
        <v>1433.5</v>
      </c>
      <c r="R71" s="345">
        <v>1433.5</v>
      </c>
      <c r="S71" s="345">
        <v>2150.25</v>
      </c>
    </row>
    <row r="72" spans="1:19" ht="15" thickBot="1" x14ac:dyDescent="0.4">
      <c r="A72" s="603"/>
      <c r="B72" s="19" t="s">
        <v>57</v>
      </c>
      <c r="C72" s="73">
        <v>88305</v>
      </c>
      <c r="D72" s="73">
        <v>312</v>
      </c>
      <c r="E72" s="354">
        <v>799</v>
      </c>
      <c r="F72" s="486">
        <f t="shared" si="1"/>
        <v>399.5</v>
      </c>
      <c r="G72" s="463" t="s">
        <v>25</v>
      </c>
      <c r="H72" s="463" t="s">
        <v>25</v>
      </c>
      <c r="I72" s="463" t="s">
        <v>25</v>
      </c>
      <c r="J72" s="463" t="s">
        <v>25</v>
      </c>
      <c r="K72" s="463" t="s">
        <v>25</v>
      </c>
      <c r="L72" s="463" t="s">
        <v>25</v>
      </c>
      <c r="M72" s="463">
        <v>599.25</v>
      </c>
      <c r="N72" s="463"/>
      <c r="O72" s="463" t="s">
        <v>25</v>
      </c>
      <c r="P72" s="345">
        <v>599.25</v>
      </c>
      <c r="Q72" s="338">
        <v>399.5</v>
      </c>
      <c r="R72" s="345">
        <v>399.5</v>
      </c>
      <c r="S72" s="345">
        <v>599.25</v>
      </c>
    </row>
    <row r="73" spans="1:19" ht="72" customHeight="1" x14ac:dyDescent="0.35">
      <c r="A73" s="598" t="s">
        <v>398</v>
      </c>
      <c r="B73" s="177" t="s">
        <v>24</v>
      </c>
      <c r="C73" s="98">
        <v>19120</v>
      </c>
      <c r="D73" s="271">
        <v>960</v>
      </c>
      <c r="E73" s="513">
        <f>VLOOKUP(C73,'[2]sheet 1'!$A:$B,2,FALSE)</f>
        <v>1869.75</v>
      </c>
      <c r="F73" s="486">
        <f t="shared" si="1"/>
        <v>934.875</v>
      </c>
      <c r="G73" s="463" t="s">
        <v>25</v>
      </c>
      <c r="H73" s="463" t="s">
        <v>25</v>
      </c>
      <c r="I73" s="463" t="s">
        <v>25</v>
      </c>
      <c r="J73" s="463" t="s">
        <v>25</v>
      </c>
      <c r="K73" s="463" t="s">
        <v>25</v>
      </c>
      <c r="L73" s="463" t="s">
        <v>25</v>
      </c>
      <c r="M73" s="463" t="s">
        <v>25</v>
      </c>
      <c r="N73" s="463"/>
      <c r="O73" s="463" t="s">
        <v>25</v>
      </c>
      <c r="P73" s="463" t="s">
        <v>25</v>
      </c>
      <c r="Q73" s="463" t="s">
        <v>25</v>
      </c>
      <c r="R73" s="345">
        <v>0</v>
      </c>
      <c r="S73" s="345">
        <v>0</v>
      </c>
    </row>
    <row r="74" spans="1:19" ht="15" thickBot="1" x14ac:dyDescent="0.4">
      <c r="A74" s="599"/>
      <c r="B74" s="112" t="s">
        <v>387</v>
      </c>
      <c r="C74" s="82">
        <v>19120</v>
      </c>
      <c r="D74" s="274">
        <v>510</v>
      </c>
      <c r="E74" s="350">
        <f>VLOOKUP(C74,'[1]2024 HB Fee Schedule'!$B:$F,5,FALSE)</f>
        <v>4439.6295999999993</v>
      </c>
      <c r="F74" s="486">
        <f t="shared" si="1"/>
        <v>2219.8147999999997</v>
      </c>
      <c r="G74" s="463" t="s">
        <v>25</v>
      </c>
      <c r="H74" s="463" t="s">
        <v>25</v>
      </c>
      <c r="I74" s="463" t="s">
        <v>25</v>
      </c>
      <c r="J74" s="463" t="s">
        <v>25</v>
      </c>
      <c r="K74" s="463" t="s">
        <v>25</v>
      </c>
      <c r="L74" s="463" t="s">
        <v>25</v>
      </c>
      <c r="M74" s="463">
        <v>2989.125</v>
      </c>
      <c r="N74" s="463"/>
      <c r="O74" s="463" t="s">
        <v>25</v>
      </c>
      <c r="P74" s="345">
        <v>2989.125</v>
      </c>
      <c r="Q74" s="338">
        <v>1992.75</v>
      </c>
      <c r="R74" s="345">
        <v>1992.75</v>
      </c>
      <c r="S74" s="345">
        <v>2989.125</v>
      </c>
    </row>
    <row r="75" spans="1:19" ht="15" thickBot="1" x14ac:dyDescent="0.4">
      <c r="A75" s="600"/>
      <c r="B75" s="19" t="s">
        <v>57</v>
      </c>
      <c r="C75" s="73">
        <v>88305</v>
      </c>
      <c r="D75" s="73">
        <v>312</v>
      </c>
      <c r="E75" s="354">
        <v>799</v>
      </c>
      <c r="F75" s="486">
        <f t="shared" si="1"/>
        <v>399.5</v>
      </c>
      <c r="G75" s="463" t="s">
        <v>25</v>
      </c>
      <c r="H75" s="463" t="s">
        <v>25</v>
      </c>
      <c r="I75" s="463" t="s">
        <v>25</v>
      </c>
      <c r="J75" s="463" t="s">
        <v>25</v>
      </c>
      <c r="K75" s="463" t="s">
        <v>25</v>
      </c>
      <c r="L75" s="463" t="s">
        <v>25</v>
      </c>
      <c r="M75" s="463">
        <v>599.25</v>
      </c>
      <c r="N75" s="463"/>
      <c r="O75" s="463" t="s">
        <v>25</v>
      </c>
      <c r="P75" s="345">
        <v>599.25</v>
      </c>
      <c r="Q75" s="338">
        <v>399.5</v>
      </c>
      <c r="R75" s="345">
        <v>399.5</v>
      </c>
      <c r="S75" s="345">
        <v>599.25</v>
      </c>
    </row>
    <row r="76" spans="1:19" ht="14.5" customHeight="1" x14ac:dyDescent="0.35">
      <c r="A76" s="598" t="s">
        <v>58</v>
      </c>
      <c r="B76" s="187" t="s">
        <v>59</v>
      </c>
      <c r="C76" s="3">
        <v>20550</v>
      </c>
      <c r="D76" s="271">
        <v>960</v>
      </c>
      <c r="E76" s="513">
        <f>VLOOKUP(C76,'[2]sheet 1'!$A:$B,2,FALSE)</f>
        <v>210</v>
      </c>
      <c r="F76" s="486">
        <f t="shared" si="1"/>
        <v>105</v>
      </c>
      <c r="G76" s="463" t="s">
        <v>25</v>
      </c>
      <c r="H76" s="463" t="s">
        <v>25</v>
      </c>
      <c r="I76" s="463" t="s">
        <v>25</v>
      </c>
      <c r="J76" s="463" t="s">
        <v>25</v>
      </c>
      <c r="K76" s="463" t="s">
        <v>25</v>
      </c>
      <c r="L76" s="463" t="s">
        <v>25</v>
      </c>
      <c r="M76" s="463" t="s">
        <v>25</v>
      </c>
      <c r="N76" s="463"/>
      <c r="O76" s="463" t="s">
        <v>25</v>
      </c>
      <c r="P76" s="463" t="s">
        <v>25</v>
      </c>
      <c r="Q76" s="463" t="s">
        <v>25</v>
      </c>
      <c r="R76" s="345">
        <v>0</v>
      </c>
      <c r="S76" s="345">
        <v>0</v>
      </c>
    </row>
    <row r="77" spans="1:19" ht="15" thickBot="1" x14ac:dyDescent="0.4">
      <c r="A77" s="599"/>
      <c r="B77" s="113" t="s">
        <v>26</v>
      </c>
      <c r="C77" s="18">
        <v>20550</v>
      </c>
      <c r="D77" s="278">
        <v>510</v>
      </c>
      <c r="E77" s="350">
        <f>VLOOKUP(C77,'[1]2024 HB Fee Schedule'!$B:$F,5,FALSE)</f>
        <v>542.49070000000006</v>
      </c>
      <c r="F77" s="486">
        <f t="shared" si="1"/>
        <v>271.24535000000003</v>
      </c>
      <c r="G77" s="463" t="s">
        <v>25</v>
      </c>
      <c r="H77" s="463" t="s">
        <v>25</v>
      </c>
      <c r="I77" s="463" t="s">
        <v>25</v>
      </c>
      <c r="J77" s="463" t="s">
        <v>25</v>
      </c>
      <c r="K77" s="463" t="s">
        <v>25</v>
      </c>
      <c r="L77" s="463" t="s">
        <v>25</v>
      </c>
      <c r="M77" s="463">
        <v>365.25</v>
      </c>
      <c r="N77" s="463"/>
      <c r="O77" s="463" t="s">
        <v>25</v>
      </c>
      <c r="P77" s="345">
        <v>365.25</v>
      </c>
      <c r="Q77" s="338">
        <v>243.5</v>
      </c>
      <c r="R77" s="345">
        <v>243.5</v>
      </c>
      <c r="S77" s="345">
        <v>365.25</v>
      </c>
    </row>
    <row r="78" spans="1:19" ht="15" thickBot="1" x14ac:dyDescent="0.4">
      <c r="A78" s="600"/>
      <c r="B78" s="188" t="s">
        <v>29</v>
      </c>
      <c r="C78" s="11" t="s">
        <v>35</v>
      </c>
      <c r="D78" s="279">
        <v>250</v>
      </c>
      <c r="E78" s="88">
        <v>257</v>
      </c>
      <c r="F78" s="486">
        <f t="shared" si="1"/>
        <v>128.5</v>
      </c>
      <c r="G78" s="463" t="s">
        <v>25</v>
      </c>
      <c r="H78" s="463" t="s">
        <v>25</v>
      </c>
      <c r="I78" s="463" t="s">
        <v>25</v>
      </c>
      <c r="J78" s="463" t="s">
        <v>25</v>
      </c>
      <c r="K78" s="463" t="s">
        <v>25</v>
      </c>
      <c r="L78" s="463" t="s">
        <v>25</v>
      </c>
      <c r="M78" s="463">
        <v>192.75</v>
      </c>
      <c r="N78" s="463"/>
      <c r="O78" s="463" t="s">
        <v>25</v>
      </c>
      <c r="P78" s="345">
        <v>192.75</v>
      </c>
      <c r="Q78" s="338">
        <v>128.5</v>
      </c>
      <c r="R78" s="345">
        <v>128.5</v>
      </c>
      <c r="S78" s="345">
        <v>192.75</v>
      </c>
    </row>
    <row r="79" spans="1:19" ht="14.5" customHeight="1" x14ac:dyDescent="0.35">
      <c r="A79" s="598" t="s">
        <v>60</v>
      </c>
      <c r="B79" s="187" t="s">
        <v>59</v>
      </c>
      <c r="C79" s="3">
        <v>20552</v>
      </c>
      <c r="D79" s="271">
        <v>960</v>
      </c>
      <c r="E79" s="513">
        <f>VLOOKUP(C79,'[2]sheet 1'!$A:$B,2,FALSE)</f>
        <v>193.62</v>
      </c>
      <c r="F79" s="486">
        <f t="shared" si="1"/>
        <v>96.81</v>
      </c>
      <c r="G79" s="463" t="s">
        <v>25</v>
      </c>
      <c r="H79" s="463" t="s">
        <v>25</v>
      </c>
      <c r="I79" s="463" t="s">
        <v>25</v>
      </c>
      <c r="J79" s="463" t="s">
        <v>25</v>
      </c>
      <c r="K79" s="463" t="s">
        <v>25</v>
      </c>
      <c r="L79" s="463" t="s">
        <v>25</v>
      </c>
      <c r="M79" s="463" t="s">
        <v>25</v>
      </c>
      <c r="N79" s="463"/>
      <c r="O79" s="463" t="s">
        <v>25</v>
      </c>
      <c r="P79" s="463" t="s">
        <v>25</v>
      </c>
      <c r="Q79" s="463" t="s">
        <v>25</v>
      </c>
      <c r="R79" s="345">
        <v>0</v>
      </c>
      <c r="S79" s="345">
        <v>0</v>
      </c>
    </row>
    <row r="80" spans="1:19" ht="15" thickBot="1" x14ac:dyDescent="0.4">
      <c r="A80" s="599"/>
      <c r="B80" s="113" t="s">
        <v>26</v>
      </c>
      <c r="C80" s="18">
        <v>20552</v>
      </c>
      <c r="D80" s="278">
        <v>510</v>
      </c>
      <c r="E80" s="350">
        <f>VLOOKUP(C80,'[1]2024 HB Fee Schedule'!$B:$F,5,FALSE)</f>
        <v>534.69360000000006</v>
      </c>
      <c r="F80" s="486">
        <f t="shared" si="1"/>
        <v>267.34680000000003</v>
      </c>
      <c r="G80" s="463" t="s">
        <v>25</v>
      </c>
      <c r="H80" s="463" t="s">
        <v>25</v>
      </c>
      <c r="I80" s="463" t="s">
        <v>25</v>
      </c>
      <c r="J80" s="463" t="s">
        <v>25</v>
      </c>
      <c r="K80" s="463" t="s">
        <v>25</v>
      </c>
      <c r="L80" s="463" t="s">
        <v>25</v>
      </c>
      <c r="M80" s="463">
        <v>360</v>
      </c>
      <c r="N80" s="463"/>
      <c r="O80" s="463" t="s">
        <v>25</v>
      </c>
      <c r="P80" s="345">
        <v>360</v>
      </c>
      <c r="Q80" s="338">
        <v>240</v>
      </c>
      <c r="R80" s="345">
        <v>240</v>
      </c>
      <c r="S80" s="345">
        <v>360</v>
      </c>
    </row>
    <row r="81" spans="1:19" ht="15" thickBot="1" x14ac:dyDescent="0.4">
      <c r="A81" s="599"/>
      <c r="B81" s="188" t="s">
        <v>29</v>
      </c>
      <c r="C81" s="11" t="s">
        <v>35</v>
      </c>
      <c r="D81" s="279">
        <v>250</v>
      </c>
      <c r="E81" s="88">
        <v>257</v>
      </c>
      <c r="F81" s="486">
        <f t="shared" si="1"/>
        <v>128.5</v>
      </c>
      <c r="G81" s="463" t="s">
        <v>25</v>
      </c>
      <c r="H81" s="463" t="s">
        <v>25</v>
      </c>
      <c r="I81" s="463" t="s">
        <v>25</v>
      </c>
      <c r="J81" s="463" t="s">
        <v>25</v>
      </c>
      <c r="K81" s="463" t="s">
        <v>25</v>
      </c>
      <c r="L81" s="463" t="s">
        <v>25</v>
      </c>
      <c r="M81" s="463">
        <v>192.75</v>
      </c>
      <c r="N81" s="463"/>
      <c r="O81" s="463" t="s">
        <v>25</v>
      </c>
      <c r="P81" s="345">
        <v>192.75</v>
      </c>
      <c r="Q81" s="338">
        <v>128.5</v>
      </c>
      <c r="R81" s="345">
        <v>128.5</v>
      </c>
      <c r="S81" s="345">
        <v>192.75</v>
      </c>
    </row>
    <row r="82" spans="1:19" ht="14.5" customHeight="1" x14ac:dyDescent="0.35">
      <c r="A82" s="595" t="s">
        <v>61</v>
      </c>
      <c r="B82" s="187" t="s">
        <v>59</v>
      </c>
      <c r="C82" s="3">
        <v>20553</v>
      </c>
      <c r="D82" s="271">
        <v>960</v>
      </c>
      <c r="E82" s="513">
        <f>VLOOKUP(C82,'[2]sheet 1'!$A:$B,2,FALSE)</f>
        <v>223.98</v>
      </c>
      <c r="F82" s="486">
        <f t="shared" si="1"/>
        <v>111.99</v>
      </c>
      <c r="G82" s="463" t="s">
        <v>25</v>
      </c>
      <c r="H82" s="463" t="s">
        <v>25</v>
      </c>
      <c r="I82" s="463" t="s">
        <v>25</v>
      </c>
      <c r="J82" s="463" t="s">
        <v>25</v>
      </c>
      <c r="K82" s="463" t="s">
        <v>25</v>
      </c>
      <c r="L82" s="463" t="s">
        <v>25</v>
      </c>
      <c r="M82" s="463" t="s">
        <v>25</v>
      </c>
      <c r="N82" s="463"/>
      <c r="O82" s="463" t="s">
        <v>25</v>
      </c>
      <c r="P82" s="463" t="s">
        <v>25</v>
      </c>
      <c r="Q82" s="463" t="s">
        <v>25</v>
      </c>
      <c r="R82" s="345">
        <v>0</v>
      </c>
      <c r="S82" s="345">
        <v>0</v>
      </c>
    </row>
    <row r="83" spans="1:19" ht="15" thickBot="1" x14ac:dyDescent="0.4">
      <c r="A83" s="596"/>
      <c r="B83" s="113" t="s">
        <v>26</v>
      </c>
      <c r="C83" s="18">
        <v>20553</v>
      </c>
      <c r="D83" s="278">
        <v>510</v>
      </c>
      <c r="E83" s="350">
        <f>VLOOKUP(C83,'[1]2024 HB Fee Schedule'!$B:$F,5,FALSE)</f>
        <v>416.61440000000005</v>
      </c>
      <c r="F83" s="486">
        <f t="shared" si="1"/>
        <v>208.30720000000002</v>
      </c>
      <c r="G83" s="463" t="s">
        <v>25</v>
      </c>
      <c r="H83" s="463" t="s">
        <v>25</v>
      </c>
      <c r="I83" s="463" t="s">
        <v>25</v>
      </c>
      <c r="J83" s="463" t="s">
        <v>25</v>
      </c>
      <c r="K83" s="463" t="s">
        <v>25</v>
      </c>
      <c r="L83" s="463" t="s">
        <v>25</v>
      </c>
      <c r="M83" s="463">
        <v>280.5</v>
      </c>
      <c r="N83" s="463"/>
      <c r="O83" s="463" t="s">
        <v>25</v>
      </c>
      <c r="P83" s="345">
        <v>280.5</v>
      </c>
      <c r="Q83" s="338">
        <v>187</v>
      </c>
      <c r="R83" s="345">
        <v>187</v>
      </c>
      <c r="S83" s="345">
        <v>280.5</v>
      </c>
    </row>
    <row r="84" spans="1:19" ht="15" thickBot="1" x14ac:dyDescent="0.4">
      <c r="A84" s="597"/>
      <c r="B84" s="78" t="s">
        <v>389</v>
      </c>
      <c r="C84" s="13" t="s">
        <v>30</v>
      </c>
      <c r="D84" s="275">
        <v>636</v>
      </c>
      <c r="E84" s="355">
        <v>44.97</v>
      </c>
      <c r="F84" s="486">
        <f t="shared" si="1"/>
        <v>22.484999999999999</v>
      </c>
      <c r="G84" s="463" t="s">
        <v>25</v>
      </c>
      <c r="H84" s="463" t="s">
        <v>25</v>
      </c>
      <c r="I84" s="463" t="s">
        <v>25</v>
      </c>
      <c r="J84" s="463" t="s">
        <v>25</v>
      </c>
      <c r="K84" s="463" t="s">
        <v>25</v>
      </c>
      <c r="L84" s="463" t="s">
        <v>25</v>
      </c>
      <c r="M84" s="463">
        <v>33.727499999999999</v>
      </c>
      <c r="N84" s="463"/>
      <c r="O84" s="463" t="s">
        <v>25</v>
      </c>
      <c r="P84" s="345">
        <v>33.727499999999999</v>
      </c>
      <c r="Q84" s="338">
        <v>22.484999999999999</v>
      </c>
      <c r="R84" s="345">
        <v>22.484999999999999</v>
      </c>
      <c r="S84" s="345">
        <v>33.727499999999999</v>
      </c>
    </row>
    <row r="85" spans="1:19" ht="14.5" customHeight="1" x14ac:dyDescent="0.35">
      <c r="A85" s="595" t="s">
        <v>62</v>
      </c>
      <c r="B85" s="187" t="s">
        <v>59</v>
      </c>
      <c r="C85" s="3">
        <v>20605</v>
      </c>
      <c r="D85" s="271">
        <v>960</v>
      </c>
      <c r="E85" s="513">
        <f>VLOOKUP(C85,'[2]sheet 1'!$A:$B,2,FALSE)</f>
        <v>200.91</v>
      </c>
      <c r="F85" s="486">
        <f t="shared" si="1"/>
        <v>100.455</v>
      </c>
      <c r="G85" s="463" t="s">
        <v>25</v>
      </c>
      <c r="H85" s="463" t="s">
        <v>25</v>
      </c>
      <c r="I85" s="463" t="s">
        <v>25</v>
      </c>
      <c r="J85" s="463" t="s">
        <v>25</v>
      </c>
      <c r="K85" s="463" t="s">
        <v>25</v>
      </c>
      <c r="L85" s="463" t="s">
        <v>25</v>
      </c>
      <c r="M85" s="463" t="s">
        <v>25</v>
      </c>
      <c r="N85" s="463"/>
      <c r="O85" s="463" t="s">
        <v>25</v>
      </c>
      <c r="P85" s="463" t="s">
        <v>25</v>
      </c>
      <c r="Q85" s="463" t="s">
        <v>25</v>
      </c>
      <c r="R85" s="345">
        <v>0</v>
      </c>
      <c r="S85" s="345">
        <v>0</v>
      </c>
    </row>
    <row r="86" spans="1:19" ht="15" thickBot="1" x14ac:dyDescent="0.4">
      <c r="A86" s="596"/>
      <c r="B86" s="113" t="s">
        <v>26</v>
      </c>
      <c r="C86" s="18">
        <v>20605</v>
      </c>
      <c r="D86" s="278">
        <v>510</v>
      </c>
      <c r="E86" s="350">
        <f>VLOOKUP(C86,'[1]2024 HB Fee Schedule'!$B:$F,5,FALSE)</f>
        <v>585.93610000000001</v>
      </c>
      <c r="F86" s="486">
        <f t="shared" si="1"/>
        <v>292.96805000000001</v>
      </c>
      <c r="G86" s="463" t="s">
        <v>25</v>
      </c>
      <c r="H86" s="463" t="s">
        <v>25</v>
      </c>
      <c r="I86" s="463" t="s">
        <v>25</v>
      </c>
      <c r="J86" s="463" t="s">
        <v>25</v>
      </c>
      <c r="K86" s="463" t="s">
        <v>25</v>
      </c>
      <c r="L86" s="463" t="s">
        <v>25</v>
      </c>
      <c r="M86" s="463">
        <v>394.5</v>
      </c>
      <c r="N86" s="463"/>
      <c r="O86" s="463" t="s">
        <v>25</v>
      </c>
      <c r="P86" s="345">
        <v>394.5</v>
      </c>
      <c r="Q86" s="338">
        <v>263</v>
      </c>
      <c r="R86" s="345">
        <v>263</v>
      </c>
      <c r="S86" s="345">
        <v>394.5</v>
      </c>
    </row>
    <row r="87" spans="1:19" ht="15" thickBot="1" x14ac:dyDescent="0.4">
      <c r="A87" s="597"/>
      <c r="B87" s="78" t="s">
        <v>389</v>
      </c>
      <c r="C87" s="13" t="s">
        <v>30</v>
      </c>
      <c r="D87" s="275">
        <v>636</v>
      </c>
      <c r="E87" s="79">
        <v>44.97</v>
      </c>
      <c r="F87" s="486">
        <f t="shared" si="1"/>
        <v>22.484999999999999</v>
      </c>
      <c r="G87" s="463" t="s">
        <v>25</v>
      </c>
      <c r="H87" s="463" t="s">
        <v>25</v>
      </c>
      <c r="I87" s="463" t="s">
        <v>25</v>
      </c>
      <c r="J87" s="463" t="s">
        <v>25</v>
      </c>
      <c r="K87" s="463" t="s">
        <v>25</v>
      </c>
      <c r="L87" s="463" t="s">
        <v>25</v>
      </c>
      <c r="M87" s="463">
        <v>33.727499999999999</v>
      </c>
      <c r="N87" s="463"/>
      <c r="O87" s="463" t="s">
        <v>25</v>
      </c>
      <c r="P87" s="345">
        <v>33.727499999999999</v>
      </c>
      <c r="Q87" s="338">
        <v>22.484999999999999</v>
      </c>
      <c r="R87" s="345">
        <v>22.484999999999999</v>
      </c>
      <c r="S87" s="345">
        <v>33.727499999999999</v>
      </c>
    </row>
    <row r="88" spans="1:19" ht="14.5" customHeight="1" x14ac:dyDescent="0.35">
      <c r="A88" s="595" t="s">
        <v>63</v>
      </c>
      <c r="B88" s="187" t="s">
        <v>59</v>
      </c>
      <c r="C88" s="3">
        <v>20610</v>
      </c>
      <c r="D88" s="271">
        <v>960</v>
      </c>
      <c r="E88" s="513">
        <f>VLOOKUP(C88,'[2]sheet 1'!$A:$B,2,FALSE)</f>
        <v>234.89999999999998</v>
      </c>
      <c r="F88" s="486">
        <f t="shared" si="1"/>
        <v>117.44999999999999</v>
      </c>
      <c r="G88" s="463" t="s">
        <v>25</v>
      </c>
      <c r="H88" s="463" t="s">
        <v>25</v>
      </c>
      <c r="I88" s="463" t="s">
        <v>25</v>
      </c>
      <c r="J88" s="463" t="s">
        <v>25</v>
      </c>
      <c r="K88" s="463" t="s">
        <v>25</v>
      </c>
      <c r="L88" s="463" t="s">
        <v>25</v>
      </c>
      <c r="M88" s="463" t="s">
        <v>25</v>
      </c>
      <c r="N88" s="463"/>
      <c r="O88" s="463" t="s">
        <v>25</v>
      </c>
      <c r="P88" s="463" t="s">
        <v>25</v>
      </c>
      <c r="Q88" s="463" t="s">
        <v>25</v>
      </c>
      <c r="R88" s="345">
        <v>0</v>
      </c>
      <c r="S88" s="345">
        <v>0</v>
      </c>
    </row>
    <row r="89" spans="1:19" ht="15" thickBot="1" x14ac:dyDescent="0.4">
      <c r="A89" s="596"/>
      <c r="B89" s="113" t="s">
        <v>26</v>
      </c>
      <c r="C89" s="18">
        <v>20610</v>
      </c>
      <c r="D89" s="278">
        <v>510</v>
      </c>
      <c r="E89" s="350">
        <f>VLOOKUP(C89,'[1]2024 HB Fee Schedule'!$B:$F,5,FALSE)</f>
        <v>490.13580000000002</v>
      </c>
      <c r="F89" s="486">
        <f t="shared" si="1"/>
        <v>245.06790000000001</v>
      </c>
      <c r="G89" s="463" t="s">
        <v>25</v>
      </c>
      <c r="H89" s="463" t="s">
        <v>25</v>
      </c>
      <c r="I89" s="463" t="s">
        <v>25</v>
      </c>
      <c r="J89" s="463" t="s">
        <v>25</v>
      </c>
      <c r="K89" s="463" t="s">
        <v>25</v>
      </c>
      <c r="L89" s="463" t="s">
        <v>25</v>
      </c>
      <c r="M89" s="463">
        <v>330</v>
      </c>
      <c r="N89" s="463"/>
      <c r="O89" s="463" t="s">
        <v>25</v>
      </c>
      <c r="P89" s="345">
        <v>330</v>
      </c>
      <c r="Q89" s="338">
        <v>220</v>
      </c>
      <c r="R89" s="345">
        <v>220</v>
      </c>
      <c r="S89" s="345">
        <v>330</v>
      </c>
    </row>
    <row r="90" spans="1:19" ht="15" thickBot="1" x14ac:dyDescent="0.4">
      <c r="A90" s="597"/>
      <c r="B90" s="76" t="s">
        <v>389</v>
      </c>
      <c r="C90" s="13" t="s">
        <v>35</v>
      </c>
      <c r="D90" s="235">
        <v>250</v>
      </c>
      <c r="E90" s="77">
        <v>93.32</v>
      </c>
      <c r="F90" s="486">
        <f t="shared" si="1"/>
        <v>46.66</v>
      </c>
      <c r="G90" s="463" t="s">
        <v>25</v>
      </c>
      <c r="H90" s="463" t="s">
        <v>25</v>
      </c>
      <c r="I90" s="463" t="s">
        <v>25</v>
      </c>
      <c r="J90" s="463" t="s">
        <v>25</v>
      </c>
      <c r="K90" s="463" t="s">
        <v>25</v>
      </c>
      <c r="L90" s="463" t="s">
        <v>25</v>
      </c>
      <c r="M90" s="463">
        <v>69.989999999999995</v>
      </c>
      <c r="N90" s="463"/>
      <c r="O90" s="463" t="s">
        <v>25</v>
      </c>
      <c r="P90" s="345">
        <v>69.989999999999995</v>
      </c>
      <c r="Q90" s="338">
        <v>46.66</v>
      </c>
      <c r="R90" s="345">
        <v>46.66</v>
      </c>
      <c r="S90" s="345">
        <v>69.989999999999995</v>
      </c>
    </row>
    <row r="91" spans="1:19" ht="14.5" customHeight="1" x14ac:dyDescent="0.35">
      <c r="A91" s="601" t="s">
        <v>64</v>
      </c>
      <c r="B91" s="189" t="s">
        <v>59</v>
      </c>
      <c r="C91" s="3">
        <v>20611</v>
      </c>
      <c r="D91" s="271">
        <v>960</v>
      </c>
      <c r="E91" s="513">
        <f>VLOOKUP(C91,'[2]sheet 1'!$A:$B,2,FALSE)</f>
        <v>369.06</v>
      </c>
      <c r="F91" s="486">
        <f t="shared" si="1"/>
        <v>184.53</v>
      </c>
      <c r="G91" s="463" t="s">
        <v>25</v>
      </c>
      <c r="H91" s="463" t="s">
        <v>25</v>
      </c>
      <c r="I91" s="463" t="s">
        <v>25</v>
      </c>
      <c r="J91" s="463" t="s">
        <v>25</v>
      </c>
      <c r="K91" s="463" t="s">
        <v>25</v>
      </c>
      <c r="L91" s="463" t="s">
        <v>25</v>
      </c>
      <c r="M91" s="463" t="s">
        <v>25</v>
      </c>
      <c r="N91" s="463"/>
      <c r="O91" s="463" t="s">
        <v>25</v>
      </c>
      <c r="P91" s="463" t="s">
        <v>25</v>
      </c>
      <c r="Q91" s="463" t="s">
        <v>25</v>
      </c>
      <c r="R91" s="345">
        <v>0</v>
      </c>
      <c r="S91" s="345">
        <v>0</v>
      </c>
    </row>
    <row r="92" spans="1:19" ht="15" thickBot="1" x14ac:dyDescent="0.4">
      <c r="A92" s="602"/>
      <c r="B92" s="190" t="s">
        <v>26</v>
      </c>
      <c r="C92" s="18">
        <v>20611</v>
      </c>
      <c r="D92" s="278">
        <v>510</v>
      </c>
      <c r="E92" s="350">
        <f>VLOOKUP(C92,'[1]2024 HB Fee Schedule'!$B:$F,5,FALSE)</f>
        <v>728.51900000000001</v>
      </c>
      <c r="F92" s="486">
        <f t="shared" si="1"/>
        <v>364.2595</v>
      </c>
      <c r="G92" s="463" t="s">
        <v>25</v>
      </c>
      <c r="H92" s="463" t="s">
        <v>25</v>
      </c>
      <c r="I92" s="463" t="s">
        <v>25</v>
      </c>
      <c r="J92" s="463" t="s">
        <v>25</v>
      </c>
      <c r="K92" s="463" t="s">
        <v>25</v>
      </c>
      <c r="L92" s="463" t="s">
        <v>25</v>
      </c>
      <c r="M92" s="463">
        <v>490.5</v>
      </c>
      <c r="N92" s="463"/>
      <c r="O92" s="463" t="s">
        <v>25</v>
      </c>
      <c r="P92" s="345">
        <v>490.5</v>
      </c>
      <c r="Q92" s="338">
        <v>327</v>
      </c>
      <c r="R92" s="345">
        <v>327</v>
      </c>
      <c r="S92" s="345">
        <v>490.5</v>
      </c>
    </row>
    <row r="93" spans="1:19" ht="15" thickBot="1" x14ac:dyDescent="0.4">
      <c r="A93" s="603"/>
      <c r="B93" s="76" t="s">
        <v>29</v>
      </c>
      <c r="C93" s="13" t="s">
        <v>35</v>
      </c>
      <c r="D93" s="235">
        <v>250</v>
      </c>
      <c r="E93" s="77">
        <v>93.32</v>
      </c>
      <c r="F93" s="486">
        <f t="shared" si="1"/>
        <v>46.66</v>
      </c>
      <c r="G93" s="463" t="s">
        <v>25</v>
      </c>
      <c r="H93" s="463" t="s">
        <v>25</v>
      </c>
      <c r="I93" s="463" t="s">
        <v>25</v>
      </c>
      <c r="J93" s="463" t="s">
        <v>25</v>
      </c>
      <c r="K93" s="463" t="s">
        <v>25</v>
      </c>
      <c r="L93" s="463" t="s">
        <v>25</v>
      </c>
      <c r="M93" s="463">
        <v>69.989999999999995</v>
      </c>
      <c r="N93" s="463"/>
      <c r="O93" s="463" t="s">
        <v>25</v>
      </c>
      <c r="P93" s="345">
        <v>69.989999999999995</v>
      </c>
      <c r="Q93" s="338">
        <v>46.66</v>
      </c>
      <c r="R93" s="345">
        <v>46.66</v>
      </c>
      <c r="S93" s="345">
        <v>69.989999999999995</v>
      </c>
    </row>
    <row r="94" spans="1:19" ht="14.5" customHeight="1" x14ac:dyDescent="0.35">
      <c r="A94" s="595" t="s">
        <v>66</v>
      </c>
      <c r="B94" s="187" t="s">
        <v>59</v>
      </c>
      <c r="C94" s="3">
        <v>23650</v>
      </c>
      <c r="D94" s="271">
        <v>960</v>
      </c>
      <c r="E94" s="513">
        <f>VLOOKUP(C94,'[2]sheet 1'!$A:$B,2,FALSE)</f>
        <v>1253.8799999999999</v>
      </c>
      <c r="F94" s="486">
        <f t="shared" si="1"/>
        <v>626.93999999999994</v>
      </c>
      <c r="G94" s="463" t="s">
        <v>25</v>
      </c>
      <c r="H94" s="463" t="s">
        <v>25</v>
      </c>
      <c r="I94" s="463" t="s">
        <v>25</v>
      </c>
      <c r="J94" s="463" t="s">
        <v>25</v>
      </c>
      <c r="K94" s="463" t="s">
        <v>25</v>
      </c>
      <c r="L94" s="463" t="s">
        <v>25</v>
      </c>
      <c r="M94" s="463" t="s">
        <v>25</v>
      </c>
      <c r="N94" s="463"/>
      <c r="O94" s="463" t="s">
        <v>25</v>
      </c>
      <c r="P94" s="463" t="s">
        <v>25</v>
      </c>
      <c r="Q94" s="463" t="s">
        <v>25</v>
      </c>
      <c r="R94" s="345">
        <v>0</v>
      </c>
      <c r="S94" s="345">
        <v>0</v>
      </c>
    </row>
    <row r="95" spans="1:19" ht="15" thickBot="1" x14ac:dyDescent="0.4">
      <c r="A95" s="596"/>
      <c r="B95" s="113" t="s">
        <v>26</v>
      </c>
      <c r="C95" s="18">
        <v>23650</v>
      </c>
      <c r="D95" s="278">
        <v>450</v>
      </c>
      <c r="E95" s="350">
        <f>VLOOKUP(C95,'[1]2024 HB Fee Schedule'!$B:$F,5,FALSE)</f>
        <v>1151.9932000000001</v>
      </c>
      <c r="F95" s="486">
        <f t="shared" si="1"/>
        <v>575.99660000000006</v>
      </c>
      <c r="G95" s="463">
        <v>775.61250000000007</v>
      </c>
      <c r="H95" s="463" t="s">
        <v>25</v>
      </c>
      <c r="I95" s="463">
        <v>496.39200000000005</v>
      </c>
      <c r="J95" s="463">
        <v>486.0505</v>
      </c>
      <c r="K95" s="463" t="s">
        <v>25</v>
      </c>
      <c r="L95" s="463">
        <v>775.61250000000007</v>
      </c>
      <c r="M95" s="463">
        <v>775.61250000000007</v>
      </c>
      <c r="N95" s="463"/>
      <c r="O95" s="463" t="s">
        <v>25</v>
      </c>
      <c r="P95" s="345">
        <v>775.61250000000007</v>
      </c>
      <c r="Q95" s="338">
        <v>517.07500000000005</v>
      </c>
      <c r="R95" s="345">
        <v>486.0505</v>
      </c>
      <c r="S95" s="345">
        <v>775.61250000000007</v>
      </c>
    </row>
    <row r="96" spans="1:19" ht="15" thickBot="1" x14ac:dyDescent="0.4">
      <c r="A96" s="597"/>
      <c r="B96" s="78" t="s">
        <v>29</v>
      </c>
      <c r="C96" s="13" t="s">
        <v>30</v>
      </c>
      <c r="D96" s="275">
        <v>636</v>
      </c>
      <c r="E96" s="79">
        <v>44.97</v>
      </c>
      <c r="F96" s="486">
        <f t="shared" si="1"/>
        <v>22.484999999999999</v>
      </c>
      <c r="G96" s="463" t="s">
        <v>25</v>
      </c>
      <c r="H96" s="463" t="s">
        <v>25</v>
      </c>
      <c r="I96" s="463" t="s">
        <v>25</v>
      </c>
      <c r="J96" s="463" t="s">
        <v>25</v>
      </c>
      <c r="K96" s="463" t="s">
        <v>25</v>
      </c>
      <c r="L96" s="463" t="s">
        <v>25</v>
      </c>
      <c r="M96" s="463">
        <v>33.727499999999999</v>
      </c>
      <c r="N96" s="463"/>
      <c r="O96" s="463" t="s">
        <v>25</v>
      </c>
      <c r="P96" s="345">
        <v>33.727499999999999</v>
      </c>
      <c r="Q96" s="338">
        <v>22.484999999999999</v>
      </c>
      <c r="R96" s="345">
        <v>22.484999999999999</v>
      </c>
      <c r="S96" s="345">
        <v>33.727499999999999</v>
      </c>
    </row>
    <row r="97" spans="1:19" x14ac:dyDescent="0.35">
      <c r="A97" s="604" t="s">
        <v>68</v>
      </c>
      <c r="B97" s="187" t="s">
        <v>59</v>
      </c>
      <c r="C97" s="3">
        <v>25605</v>
      </c>
      <c r="D97" s="271">
        <v>960</v>
      </c>
      <c r="E97" s="513">
        <f>VLOOKUP(C97,'[2]sheet 1'!$A:$B,2,FALSE)</f>
        <v>2009.0700000000002</v>
      </c>
      <c r="F97" s="486">
        <f t="shared" si="1"/>
        <v>1004.5350000000001</v>
      </c>
      <c r="G97" s="463" t="s">
        <v>25</v>
      </c>
      <c r="H97" s="463" t="s">
        <v>25</v>
      </c>
      <c r="I97" s="463" t="s">
        <v>25</v>
      </c>
      <c r="J97" s="463" t="s">
        <v>25</v>
      </c>
      <c r="K97" s="463" t="s">
        <v>25</v>
      </c>
      <c r="L97" s="463" t="s">
        <v>25</v>
      </c>
      <c r="M97" s="463" t="s">
        <v>25</v>
      </c>
      <c r="N97" s="463"/>
      <c r="O97" s="463" t="s">
        <v>25</v>
      </c>
      <c r="P97" s="463" t="s">
        <v>25</v>
      </c>
      <c r="Q97" s="463" t="s">
        <v>25</v>
      </c>
      <c r="R97" s="345">
        <v>0</v>
      </c>
      <c r="S97" s="345">
        <v>0</v>
      </c>
    </row>
    <row r="98" spans="1:19" ht="15" thickBot="1" x14ac:dyDescent="0.4">
      <c r="A98" s="605"/>
      <c r="B98" s="191" t="s">
        <v>26</v>
      </c>
      <c r="C98" s="4">
        <v>25605</v>
      </c>
      <c r="D98" s="280">
        <v>510</v>
      </c>
      <c r="E98" s="350">
        <f>VLOOKUP(C98,'[1]2024 HB Fee Schedule'!$B:$F,5,FALSE)</f>
        <v>2070.5677999999998</v>
      </c>
      <c r="F98" s="486">
        <f t="shared" si="1"/>
        <v>1035.2838999999999</v>
      </c>
      <c r="G98" s="463" t="s">
        <v>25</v>
      </c>
      <c r="H98" s="463" t="s">
        <v>25</v>
      </c>
      <c r="I98" s="463" t="s">
        <v>25</v>
      </c>
      <c r="J98" s="463" t="s">
        <v>25</v>
      </c>
      <c r="K98" s="463" t="s">
        <v>25</v>
      </c>
      <c r="L98" s="463" t="s">
        <v>25</v>
      </c>
      <c r="M98" s="463">
        <v>1394.0774999999999</v>
      </c>
      <c r="N98" s="463"/>
      <c r="O98" s="463" t="s">
        <v>25</v>
      </c>
      <c r="P98" s="345">
        <v>1394.0774999999999</v>
      </c>
      <c r="Q98" s="338">
        <v>929.38499999999999</v>
      </c>
      <c r="R98" s="345">
        <v>929.38499999999999</v>
      </c>
      <c r="S98" s="345">
        <v>1394.0774999999999</v>
      </c>
    </row>
    <row r="99" spans="1:19" x14ac:dyDescent="0.35">
      <c r="A99" s="604" t="s">
        <v>69</v>
      </c>
      <c r="B99" s="187" t="s">
        <v>59</v>
      </c>
      <c r="C99" s="3">
        <v>26010</v>
      </c>
      <c r="D99" s="271">
        <v>960</v>
      </c>
      <c r="E99" s="513">
        <f>VLOOKUP(C99,'[2]sheet 1'!$A:$B,2,FALSE)</f>
        <v>1384.3799999999999</v>
      </c>
      <c r="F99" s="486">
        <f t="shared" si="1"/>
        <v>692.18999999999994</v>
      </c>
      <c r="G99" s="463" t="s">
        <v>25</v>
      </c>
      <c r="H99" s="463" t="s">
        <v>25</v>
      </c>
      <c r="I99" s="463" t="s">
        <v>25</v>
      </c>
      <c r="J99" s="463" t="s">
        <v>25</v>
      </c>
      <c r="K99" s="463" t="s">
        <v>25</v>
      </c>
      <c r="L99" s="463" t="s">
        <v>25</v>
      </c>
      <c r="M99" s="463" t="s">
        <v>25</v>
      </c>
      <c r="N99" s="463"/>
      <c r="O99" s="463" t="s">
        <v>25</v>
      </c>
      <c r="P99" s="463" t="s">
        <v>25</v>
      </c>
      <c r="Q99" s="463" t="s">
        <v>25</v>
      </c>
      <c r="R99" s="345">
        <v>0</v>
      </c>
      <c r="S99" s="345">
        <v>0</v>
      </c>
    </row>
    <row r="100" spans="1:19" ht="15" thickBot="1" x14ac:dyDescent="0.4">
      <c r="A100" s="605"/>
      <c r="B100" s="191" t="s">
        <v>26</v>
      </c>
      <c r="C100" s="4">
        <v>26010</v>
      </c>
      <c r="D100" s="280">
        <v>510</v>
      </c>
      <c r="E100" s="350">
        <f>VLOOKUP(C100,'[1]2024 HB Fee Schedule'!$B:$F,5,FALSE)</f>
        <v>765.27970000000005</v>
      </c>
      <c r="F100" s="486">
        <f t="shared" si="1"/>
        <v>382.63985000000002</v>
      </c>
      <c r="G100" s="463" t="s">
        <v>25</v>
      </c>
      <c r="H100" s="463" t="s">
        <v>25</v>
      </c>
      <c r="I100" s="463" t="s">
        <v>25</v>
      </c>
      <c r="J100" s="463" t="s">
        <v>25</v>
      </c>
      <c r="K100" s="463" t="s">
        <v>25</v>
      </c>
      <c r="L100" s="463" t="s">
        <v>25</v>
      </c>
      <c r="M100" s="463">
        <v>515.25</v>
      </c>
      <c r="N100" s="463"/>
      <c r="O100" s="463" t="s">
        <v>25</v>
      </c>
      <c r="P100" s="345">
        <v>515.25</v>
      </c>
      <c r="Q100" s="338">
        <v>343.5</v>
      </c>
      <c r="R100" s="345">
        <v>343.5</v>
      </c>
      <c r="S100" s="345">
        <v>515.25</v>
      </c>
    </row>
    <row r="101" spans="1:19" x14ac:dyDescent="0.35">
      <c r="A101" s="604" t="s">
        <v>70</v>
      </c>
      <c r="B101" s="187" t="s">
        <v>59</v>
      </c>
      <c r="C101" s="3">
        <v>26011</v>
      </c>
      <c r="D101" s="271">
        <v>960</v>
      </c>
      <c r="E101" s="513">
        <f>VLOOKUP(C101,'[2]sheet 1'!$A:$B,2,FALSE)</f>
        <v>1933.0500000000002</v>
      </c>
      <c r="F101" s="486">
        <f t="shared" si="1"/>
        <v>966.52500000000009</v>
      </c>
      <c r="G101" s="463" t="s">
        <v>25</v>
      </c>
      <c r="H101" s="463" t="s">
        <v>25</v>
      </c>
      <c r="I101" s="463" t="s">
        <v>25</v>
      </c>
      <c r="J101" s="463" t="s">
        <v>25</v>
      </c>
      <c r="K101" s="463" t="s">
        <v>25</v>
      </c>
      <c r="L101" s="463" t="s">
        <v>25</v>
      </c>
      <c r="M101" s="463" t="s">
        <v>25</v>
      </c>
      <c r="N101" s="463"/>
      <c r="O101" s="463" t="s">
        <v>25</v>
      </c>
      <c r="P101" s="463" t="s">
        <v>25</v>
      </c>
      <c r="Q101" s="463" t="s">
        <v>25</v>
      </c>
      <c r="R101" s="345">
        <v>0</v>
      </c>
      <c r="S101" s="345">
        <v>0</v>
      </c>
    </row>
    <row r="102" spans="1:19" ht="15" thickBot="1" x14ac:dyDescent="0.4">
      <c r="A102" s="605"/>
      <c r="B102" s="191" t="s">
        <v>26</v>
      </c>
      <c r="C102" s="4">
        <v>26011</v>
      </c>
      <c r="D102" s="280">
        <v>510</v>
      </c>
      <c r="E102" s="350">
        <f>VLOOKUP(C102,'[1]2024 HB Fee Schedule'!$B:$F,5,FALSE)</f>
        <v>2168.5722999999998</v>
      </c>
      <c r="F102" s="486">
        <f t="shared" si="1"/>
        <v>1084.2861499999999</v>
      </c>
      <c r="G102" s="463" t="s">
        <v>25</v>
      </c>
      <c r="H102" s="463" t="s">
        <v>25</v>
      </c>
      <c r="I102" s="463" t="s">
        <v>25</v>
      </c>
      <c r="J102" s="463" t="s">
        <v>25</v>
      </c>
      <c r="K102" s="463" t="s">
        <v>25</v>
      </c>
      <c r="L102" s="463" t="s">
        <v>25</v>
      </c>
      <c r="M102" s="463">
        <v>1460.0625</v>
      </c>
      <c r="N102" s="463"/>
      <c r="O102" s="463" t="s">
        <v>25</v>
      </c>
      <c r="P102" s="345">
        <v>1460.0625</v>
      </c>
      <c r="Q102" s="338">
        <v>973.375</v>
      </c>
      <c r="R102" s="345">
        <v>973.375</v>
      </c>
      <c r="S102" s="345">
        <v>1460.0625</v>
      </c>
    </row>
    <row r="103" spans="1:19" ht="14.5" customHeight="1" x14ac:dyDescent="0.35">
      <c r="A103" s="598" t="s">
        <v>72</v>
      </c>
      <c r="B103" s="187" t="s">
        <v>59</v>
      </c>
      <c r="C103" s="3">
        <v>29105</v>
      </c>
      <c r="D103" s="271">
        <v>960</v>
      </c>
      <c r="E103" s="513">
        <f>VLOOKUP(C103,'[2]sheet 1'!$A:$B,2,FALSE)</f>
        <v>309.54000000000002</v>
      </c>
      <c r="F103" s="486">
        <f t="shared" si="1"/>
        <v>154.77000000000001</v>
      </c>
      <c r="G103" s="463" t="s">
        <v>25</v>
      </c>
      <c r="H103" s="463" t="s">
        <v>25</v>
      </c>
      <c r="I103" s="463" t="s">
        <v>25</v>
      </c>
      <c r="J103" s="463" t="s">
        <v>25</v>
      </c>
      <c r="K103" s="463" t="s">
        <v>25</v>
      </c>
      <c r="L103" s="463" t="s">
        <v>25</v>
      </c>
      <c r="M103" s="463" t="s">
        <v>25</v>
      </c>
      <c r="N103" s="463"/>
      <c r="O103" s="463" t="s">
        <v>25</v>
      </c>
      <c r="P103" s="463" t="s">
        <v>25</v>
      </c>
      <c r="Q103" s="463" t="s">
        <v>25</v>
      </c>
      <c r="R103" s="345">
        <v>0</v>
      </c>
      <c r="S103" s="345">
        <v>0</v>
      </c>
    </row>
    <row r="104" spans="1:19" ht="15" thickBot="1" x14ac:dyDescent="0.4">
      <c r="A104" s="599"/>
      <c r="B104" s="113" t="s">
        <v>26</v>
      </c>
      <c r="C104" s="18">
        <v>29105</v>
      </c>
      <c r="D104" s="278">
        <v>510</v>
      </c>
      <c r="E104" s="350">
        <f>VLOOKUP(C104,'[1]2024 HB Fee Schedule'!$B:$F,5,FALSE)</f>
        <v>728.51900000000001</v>
      </c>
      <c r="F104" s="486">
        <f t="shared" si="1"/>
        <v>364.2595</v>
      </c>
      <c r="G104" s="463" t="s">
        <v>25</v>
      </c>
      <c r="H104" s="463" t="s">
        <v>25</v>
      </c>
      <c r="I104" s="463" t="s">
        <v>25</v>
      </c>
      <c r="J104" s="463" t="s">
        <v>25</v>
      </c>
      <c r="K104" s="463" t="s">
        <v>25</v>
      </c>
      <c r="L104" s="463" t="s">
        <v>25</v>
      </c>
      <c r="M104" s="463">
        <v>490.5</v>
      </c>
      <c r="N104" s="463"/>
      <c r="O104" s="463" t="s">
        <v>25</v>
      </c>
      <c r="P104" s="345">
        <v>490.5</v>
      </c>
      <c r="Q104" s="338">
        <v>327</v>
      </c>
      <c r="R104" s="345">
        <v>327</v>
      </c>
      <c r="S104" s="345">
        <v>490.5</v>
      </c>
    </row>
    <row r="105" spans="1:19" ht="14.5" customHeight="1" x14ac:dyDescent="0.35">
      <c r="A105" s="598" t="s">
        <v>73</v>
      </c>
      <c r="B105" s="187" t="s">
        <v>59</v>
      </c>
      <c r="C105" s="3">
        <v>29125</v>
      </c>
      <c r="D105" s="271">
        <v>960</v>
      </c>
      <c r="E105" s="513">
        <f>VLOOKUP(C105,'[2]sheet 1'!$A:$B,2,FALSE)</f>
        <v>255.14999999999998</v>
      </c>
      <c r="F105" s="486">
        <f t="shared" si="1"/>
        <v>127.57499999999999</v>
      </c>
      <c r="G105" s="463" t="s">
        <v>25</v>
      </c>
      <c r="H105" s="463" t="s">
        <v>25</v>
      </c>
      <c r="I105" s="463" t="s">
        <v>25</v>
      </c>
      <c r="J105" s="463" t="s">
        <v>25</v>
      </c>
      <c r="K105" s="463" t="s">
        <v>25</v>
      </c>
      <c r="L105" s="463" t="s">
        <v>25</v>
      </c>
      <c r="M105" s="463" t="s">
        <v>25</v>
      </c>
      <c r="N105" s="463"/>
      <c r="O105" s="463" t="s">
        <v>25</v>
      </c>
      <c r="P105" s="463" t="s">
        <v>25</v>
      </c>
      <c r="Q105" s="463" t="s">
        <v>25</v>
      </c>
      <c r="R105" s="345">
        <v>0</v>
      </c>
      <c r="S105" s="345">
        <v>0</v>
      </c>
    </row>
    <row r="106" spans="1:19" ht="15" thickBot="1" x14ac:dyDescent="0.4">
      <c r="A106" s="599"/>
      <c r="B106" s="113" t="s">
        <v>26</v>
      </c>
      <c r="C106" s="18">
        <v>29125</v>
      </c>
      <c r="D106" s="278">
        <v>510</v>
      </c>
      <c r="E106" s="350">
        <f>VLOOKUP(C106,'[1]2024 HB Fee Schedule'!$B:$F,5,FALSE)</f>
        <v>417.72680000000003</v>
      </c>
      <c r="F106" s="486">
        <f t="shared" si="1"/>
        <v>208.86340000000001</v>
      </c>
      <c r="G106" s="463" t="s">
        <v>25</v>
      </c>
      <c r="H106" s="463" t="s">
        <v>25</v>
      </c>
      <c r="I106" s="463" t="s">
        <v>25</v>
      </c>
      <c r="J106" s="463" t="s">
        <v>25</v>
      </c>
      <c r="K106" s="463" t="s">
        <v>25</v>
      </c>
      <c r="L106" s="463" t="s">
        <v>25</v>
      </c>
      <c r="M106" s="463">
        <v>281.25</v>
      </c>
      <c r="N106" s="463"/>
      <c r="O106" s="463" t="s">
        <v>25</v>
      </c>
      <c r="P106" s="345">
        <v>281.25</v>
      </c>
      <c r="Q106" s="338">
        <v>187.5</v>
      </c>
      <c r="R106" s="345">
        <v>187.5</v>
      </c>
      <c r="S106" s="345">
        <v>281.25</v>
      </c>
    </row>
    <row r="107" spans="1:19" x14ac:dyDescent="0.35">
      <c r="A107" s="604" t="s">
        <v>74</v>
      </c>
      <c r="B107" s="187" t="s">
        <v>59</v>
      </c>
      <c r="C107" s="3">
        <v>29130</v>
      </c>
      <c r="D107" s="271">
        <v>960</v>
      </c>
      <c r="E107" s="513">
        <f>VLOOKUP(C107,'[2]sheet 1'!$A:$B,2,FALSE)</f>
        <v>151.77000000000001</v>
      </c>
      <c r="F107" s="486">
        <f t="shared" si="1"/>
        <v>75.885000000000005</v>
      </c>
      <c r="G107" s="463" t="s">
        <v>25</v>
      </c>
      <c r="H107" s="463" t="s">
        <v>25</v>
      </c>
      <c r="I107" s="463" t="s">
        <v>25</v>
      </c>
      <c r="J107" s="463" t="s">
        <v>25</v>
      </c>
      <c r="K107" s="463" t="s">
        <v>25</v>
      </c>
      <c r="L107" s="463" t="s">
        <v>25</v>
      </c>
      <c r="M107" s="463" t="s">
        <v>25</v>
      </c>
      <c r="N107" s="463"/>
      <c r="O107" s="463" t="s">
        <v>25</v>
      </c>
      <c r="P107" s="463" t="s">
        <v>25</v>
      </c>
      <c r="Q107" s="463" t="s">
        <v>25</v>
      </c>
      <c r="R107" s="345">
        <v>0</v>
      </c>
      <c r="S107" s="345">
        <v>0</v>
      </c>
    </row>
    <row r="108" spans="1:19" ht="15" thickBot="1" x14ac:dyDescent="0.4">
      <c r="A108" s="599"/>
      <c r="B108" s="113" t="s">
        <v>26</v>
      </c>
      <c r="C108" s="18">
        <v>29130</v>
      </c>
      <c r="D108" s="278">
        <v>510</v>
      </c>
      <c r="E108" s="350">
        <f>VLOOKUP(C108,'[1]2024 HB Fee Schedule'!$B:$F,5,FALSE)</f>
        <v>318.58929999999998</v>
      </c>
      <c r="F108" s="486">
        <f t="shared" si="1"/>
        <v>159.29464999999999</v>
      </c>
      <c r="G108" s="463" t="s">
        <v>25</v>
      </c>
      <c r="H108" s="463" t="s">
        <v>25</v>
      </c>
      <c r="I108" s="463" t="s">
        <v>25</v>
      </c>
      <c r="J108" s="463" t="s">
        <v>25</v>
      </c>
      <c r="K108" s="463" t="s">
        <v>25</v>
      </c>
      <c r="L108" s="463" t="s">
        <v>25</v>
      </c>
      <c r="M108" s="463">
        <v>214.5</v>
      </c>
      <c r="N108" s="463"/>
      <c r="O108" s="463" t="s">
        <v>25</v>
      </c>
      <c r="P108" s="345">
        <v>214.5</v>
      </c>
      <c r="Q108" s="338">
        <v>143</v>
      </c>
      <c r="R108" s="345">
        <v>143</v>
      </c>
      <c r="S108" s="345">
        <v>214.5</v>
      </c>
    </row>
    <row r="109" spans="1:19" ht="29.15" customHeight="1" x14ac:dyDescent="0.35">
      <c r="A109" s="595" t="s">
        <v>75</v>
      </c>
      <c r="B109" s="187" t="s">
        <v>59</v>
      </c>
      <c r="C109" s="3">
        <v>29505</v>
      </c>
      <c r="D109" s="271">
        <v>960</v>
      </c>
      <c r="E109" s="513">
        <f>VLOOKUP(C109,'[2]sheet 1'!$A:$B,2,FALSE)</f>
        <v>339.84000000000003</v>
      </c>
      <c r="F109" s="486">
        <f t="shared" si="1"/>
        <v>169.92000000000002</v>
      </c>
      <c r="G109" s="463" t="s">
        <v>25</v>
      </c>
      <c r="H109" s="463" t="s">
        <v>25</v>
      </c>
      <c r="I109" s="463" t="s">
        <v>25</v>
      </c>
      <c r="J109" s="463" t="s">
        <v>25</v>
      </c>
      <c r="K109" s="463" t="s">
        <v>25</v>
      </c>
      <c r="L109" s="463" t="s">
        <v>25</v>
      </c>
      <c r="M109" s="463" t="s">
        <v>25</v>
      </c>
      <c r="N109" s="463"/>
      <c r="O109" s="463" t="s">
        <v>25</v>
      </c>
      <c r="P109" s="463" t="s">
        <v>25</v>
      </c>
      <c r="Q109" s="463" t="s">
        <v>25</v>
      </c>
      <c r="R109" s="345">
        <v>0</v>
      </c>
      <c r="S109" s="345">
        <v>0</v>
      </c>
    </row>
    <row r="110" spans="1:19" ht="15" thickBot="1" x14ac:dyDescent="0.4">
      <c r="A110" s="596"/>
      <c r="B110" s="113" t="s">
        <v>26</v>
      </c>
      <c r="C110" s="18">
        <v>29505</v>
      </c>
      <c r="D110" s="278">
        <v>510</v>
      </c>
      <c r="E110" s="350">
        <f>VLOOKUP(C110,'[1]2024 HB Fee Schedule'!$B:$F,5,FALSE)</f>
        <v>1106.1479000000002</v>
      </c>
      <c r="F110" s="486">
        <f t="shared" si="1"/>
        <v>553.07395000000008</v>
      </c>
      <c r="G110" s="463" t="s">
        <v>25</v>
      </c>
      <c r="H110" s="463" t="s">
        <v>25</v>
      </c>
      <c r="I110" s="463" t="s">
        <v>25</v>
      </c>
      <c r="J110" s="463" t="s">
        <v>25</v>
      </c>
      <c r="K110" s="463" t="s">
        <v>25</v>
      </c>
      <c r="L110" s="463" t="s">
        <v>25</v>
      </c>
      <c r="M110" s="463">
        <v>744.75</v>
      </c>
      <c r="N110" s="463"/>
      <c r="O110" s="463" t="s">
        <v>25</v>
      </c>
      <c r="P110" s="345">
        <v>744.75</v>
      </c>
      <c r="Q110" s="338">
        <v>496.5</v>
      </c>
      <c r="R110" s="345">
        <v>496.5</v>
      </c>
      <c r="S110" s="345">
        <v>744.75</v>
      </c>
    </row>
    <row r="111" spans="1:19" x14ac:dyDescent="0.35">
      <c r="A111" s="606" t="s">
        <v>76</v>
      </c>
      <c r="B111" s="189" t="s">
        <v>59</v>
      </c>
      <c r="C111" s="3">
        <v>29515</v>
      </c>
      <c r="D111" s="277">
        <v>960</v>
      </c>
      <c r="E111" s="513">
        <f>VLOOKUP(C111,'[2]sheet 1'!$A:$B,2,FALSE)</f>
        <v>268.35000000000002</v>
      </c>
      <c r="F111" s="486">
        <f t="shared" si="1"/>
        <v>134.17500000000001</v>
      </c>
      <c r="G111" s="463" t="s">
        <v>25</v>
      </c>
      <c r="H111" s="463" t="s">
        <v>25</v>
      </c>
      <c r="I111" s="463" t="s">
        <v>25</v>
      </c>
      <c r="J111" s="463" t="s">
        <v>25</v>
      </c>
      <c r="K111" s="463" t="s">
        <v>25</v>
      </c>
      <c r="L111" s="463" t="s">
        <v>25</v>
      </c>
      <c r="M111" s="463" t="s">
        <v>25</v>
      </c>
      <c r="N111" s="463"/>
      <c r="O111" s="463" t="s">
        <v>25</v>
      </c>
      <c r="P111" s="463" t="s">
        <v>25</v>
      </c>
      <c r="Q111" s="463" t="s">
        <v>25</v>
      </c>
      <c r="R111" s="345">
        <v>0</v>
      </c>
      <c r="S111" s="345">
        <v>0</v>
      </c>
    </row>
    <row r="112" spans="1:19" ht="15" thickBot="1" x14ac:dyDescent="0.4">
      <c r="A112" s="602"/>
      <c r="B112" s="192" t="s">
        <v>26</v>
      </c>
      <c r="C112" s="11">
        <v>29515</v>
      </c>
      <c r="D112" s="279">
        <v>510</v>
      </c>
      <c r="E112" s="350">
        <f>VLOOKUP(C112,'[1]2024 HB Fee Schedule'!$B:$F,5,FALSE)</f>
        <v>397.68300000000005</v>
      </c>
      <c r="F112" s="486">
        <f t="shared" si="1"/>
        <v>198.84150000000002</v>
      </c>
      <c r="G112" s="463" t="s">
        <v>25</v>
      </c>
      <c r="H112" s="463" t="s">
        <v>25</v>
      </c>
      <c r="I112" s="463" t="s">
        <v>25</v>
      </c>
      <c r="J112" s="463" t="s">
        <v>25</v>
      </c>
      <c r="K112" s="463" t="s">
        <v>25</v>
      </c>
      <c r="L112" s="463" t="s">
        <v>25</v>
      </c>
      <c r="M112" s="463">
        <v>267.75</v>
      </c>
      <c r="N112" s="463"/>
      <c r="O112" s="463" t="s">
        <v>25</v>
      </c>
      <c r="P112" s="345">
        <v>267.75</v>
      </c>
      <c r="Q112" s="338">
        <v>178.5</v>
      </c>
      <c r="R112" s="345">
        <v>178.5</v>
      </c>
      <c r="S112" s="345">
        <v>267.75</v>
      </c>
    </row>
    <row r="113" spans="1:19" x14ac:dyDescent="0.35">
      <c r="A113" s="604" t="s">
        <v>399</v>
      </c>
      <c r="B113" s="187" t="s">
        <v>59</v>
      </c>
      <c r="C113" s="3">
        <v>29581</v>
      </c>
      <c r="D113" s="277">
        <v>960</v>
      </c>
      <c r="E113" s="513">
        <f>VLOOKUP(C113,'[2]sheet 1'!$A:$B,2,FALSE)</f>
        <v>354.21</v>
      </c>
      <c r="F113" s="486">
        <f t="shared" si="1"/>
        <v>177.10499999999999</v>
      </c>
      <c r="G113" s="463" t="s">
        <v>25</v>
      </c>
      <c r="H113" s="463" t="s">
        <v>25</v>
      </c>
      <c r="I113" s="463" t="s">
        <v>25</v>
      </c>
      <c r="J113" s="463" t="s">
        <v>25</v>
      </c>
      <c r="K113" s="463" t="s">
        <v>25</v>
      </c>
      <c r="L113" s="463" t="s">
        <v>25</v>
      </c>
      <c r="M113" s="463" t="s">
        <v>25</v>
      </c>
      <c r="N113" s="463"/>
      <c r="O113" s="463" t="s">
        <v>25</v>
      </c>
      <c r="P113" s="463" t="s">
        <v>25</v>
      </c>
      <c r="Q113" s="463" t="s">
        <v>25</v>
      </c>
      <c r="R113" s="345">
        <v>0</v>
      </c>
      <c r="S113" s="345">
        <v>0</v>
      </c>
    </row>
    <row r="114" spans="1:19" ht="15" thickBot="1" x14ac:dyDescent="0.4">
      <c r="A114" s="599"/>
      <c r="B114" s="188" t="s">
        <v>26</v>
      </c>
      <c r="C114" s="11">
        <v>29581</v>
      </c>
      <c r="D114" s="279">
        <v>510</v>
      </c>
      <c r="E114" s="350">
        <f>VLOOKUP(C114,'[1]2024 HB Fee Schedule'!$B:$F,5,FALSE)</f>
        <v>320.78320000000002</v>
      </c>
      <c r="F114" s="486">
        <f t="shared" si="1"/>
        <v>160.39160000000001</v>
      </c>
      <c r="G114" s="463" t="s">
        <v>25</v>
      </c>
      <c r="H114" s="463" t="s">
        <v>25</v>
      </c>
      <c r="I114" s="463" t="s">
        <v>25</v>
      </c>
      <c r="J114" s="463" t="s">
        <v>25</v>
      </c>
      <c r="K114" s="463" t="s">
        <v>25</v>
      </c>
      <c r="L114" s="463" t="s">
        <v>25</v>
      </c>
      <c r="M114" s="463">
        <v>215.97750000000002</v>
      </c>
      <c r="N114" s="463"/>
      <c r="O114" s="463" t="s">
        <v>25</v>
      </c>
      <c r="P114" s="345">
        <v>215.97750000000002</v>
      </c>
      <c r="Q114" s="338">
        <v>143.98500000000001</v>
      </c>
      <c r="R114" s="345">
        <v>143.98500000000001</v>
      </c>
      <c r="S114" s="345">
        <v>215.97750000000002</v>
      </c>
    </row>
    <row r="115" spans="1:19" ht="29.15" customHeight="1" x14ac:dyDescent="0.35">
      <c r="A115" s="595" t="s">
        <v>400</v>
      </c>
      <c r="B115" s="187" t="s">
        <v>59</v>
      </c>
      <c r="C115" s="3">
        <v>29826</v>
      </c>
      <c r="D115" s="277">
        <v>960</v>
      </c>
      <c r="E115" s="513">
        <f>VLOOKUP(C115,'[2]sheet 1'!$A:$B,2,FALSE)</f>
        <v>570.36</v>
      </c>
      <c r="F115" s="486">
        <f t="shared" si="1"/>
        <v>285.18</v>
      </c>
      <c r="G115" s="463" t="s">
        <v>25</v>
      </c>
      <c r="H115" s="463" t="s">
        <v>25</v>
      </c>
      <c r="I115" s="463" t="s">
        <v>25</v>
      </c>
      <c r="J115" s="463" t="s">
        <v>25</v>
      </c>
      <c r="K115" s="463" t="s">
        <v>25</v>
      </c>
      <c r="L115" s="463" t="s">
        <v>25</v>
      </c>
      <c r="M115" s="463" t="s">
        <v>25</v>
      </c>
      <c r="N115" s="463"/>
      <c r="O115" s="463" t="s">
        <v>25</v>
      </c>
      <c r="P115" s="463" t="s">
        <v>25</v>
      </c>
      <c r="Q115" s="463" t="s">
        <v>25</v>
      </c>
      <c r="R115" s="345">
        <v>0</v>
      </c>
      <c r="S115" s="345">
        <v>0</v>
      </c>
    </row>
    <row r="116" spans="1:19" ht="15" thickBot="1" x14ac:dyDescent="0.4">
      <c r="A116" s="596"/>
      <c r="B116" s="113" t="s">
        <v>26</v>
      </c>
      <c r="C116" s="18">
        <v>29826</v>
      </c>
      <c r="D116" s="278">
        <v>360</v>
      </c>
      <c r="E116" s="350">
        <f>VLOOKUP(C116,'[1]2024 HB Fee Schedule'!$B:$F,5,FALSE)</f>
        <v>0.01</v>
      </c>
      <c r="F116" s="486">
        <f t="shared" si="1"/>
        <v>5.0000000000000001E-3</v>
      </c>
      <c r="G116" s="463" t="s">
        <v>25</v>
      </c>
      <c r="H116" s="463" t="s">
        <v>25</v>
      </c>
      <c r="I116" s="463">
        <v>1434.0336</v>
      </c>
      <c r="J116" s="463">
        <v>1404.1578999999999</v>
      </c>
      <c r="K116" s="463" t="s">
        <v>25</v>
      </c>
      <c r="L116" s="463">
        <v>2240.6775000000002</v>
      </c>
      <c r="M116" s="463">
        <v>2240.6775000000002</v>
      </c>
      <c r="N116" s="463"/>
      <c r="O116" s="463" t="s">
        <v>25</v>
      </c>
      <c r="P116" s="345">
        <v>2240.6775000000002</v>
      </c>
      <c r="Q116" s="338">
        <v>1493.7850000000001</v>
      </c>
      <c r="R116" s="345">
        <v>1404.1578999999999</v>
      </c>
      <c r="S116" s="345">
        <v>2240.6775000000002</v>
      </c>
    </row>
    <row r="117" spans="1:19" x14ac:dyDescent="0.35">
      <c r="A117" s="596"/>
      <c r="B117" s="90" t="s">
        <v>78</v>
      </c>
      <c r="C117" s="82">
        <v>3600000001</v>
      </c>
      <c r="D117" s="265">
        <v>360</v>
      </c>
      <c r="E117" s="97">
        <v>4885.7637999999997</v>
      </c>
      <c r="F117" s="486">
        <f t="shared" si="1"/>
        <v>2442.8818999999999</v>
      </c>
      <c r="G117" s="463" t="s">
        <v>25</v>
      </c>
      <c r="H117" s="463" t="s">
        <v>25</v>
      </c>
      <c r="I117" s="463">
        <v>8052.48</v>
      </c>
      <c r="J117" s="463">
        <v>7884.7199999999993</v>
      </c>
      <c r="K117" s="463" t="s">
        <v>25</v>
      </c>
      <c r="L117" s="463">
        <v>12582</v>
      </c>
      <c r="M117" s="463">
        <v>12582</v>
      </c>
      <c r="N117" s="463"/>
      <c r="O117" s="463" t="s">
        <v>25</v>
      </c>
      <c r="P117" s="345">
        <v>12582</v>
      </c>
      <c r="Q117" s="338">
        <v>8388</v>
      </c>
      <c r="R117" s="345">
        <v>7884.7199999999993</v>
      </c>
      <c r="S117" s="345">
        <v>12582</v>
      </c>
    </row>
    <row r="118" spans="1:19" x14ac:dyDescent="0.35">
      <c r="A118" s="596"/>
      <c r="B118" s="90" t="s">
        <v>79</v>
      </c>
      <c r="C118" s="82"/>
      <c r="D118" s="266">
        <v>710</v>
      </c>
      <c r="E118" s="356">
        <v>1392.4364</v>
      </c>
      <c r="F118" s="486">
        <f t="shared" si="1"/>
        <v>696.21820000000002</v>
      </c>
      <c r="G118" s="463" t="s">
        <v>25</v>
      </c>
      <c r="H118" s="463" t="s">
        <v>25</v>
      </c>
      <c r="I118" s="463" t="s">
        <v>25</v>
      </c>
      <c r="J118" s="463" t="s">
        <v>25</v>
      </c>
      <c r="K118" s="463" t="s">
        <v>25</v>
      </c>
      <c r="L118" s="463" t="s">
        <v>25</v>
      </c>
      <c r="M118" s="463">
        <v>937.5</v>
      </c>
      <c r="N118" s="463"/>
      <c r="O118" s="463" t="s">
        <v>25</v>
      </c>
      <c r="P118" s="345">
        <v>937.5</v>
      </c>
      <c r="Q118" s="338">
        <v>625</v>
      </c>
      <c r="R118" s="345">
        <v>625</v>
      </c>
      <c r="S118" s="345">
        <v>937.5</v>
      </c>
    </row>
    <row r="119" spans="1:19" ht="15" thickBot="1" x14ac:dyDescent="0.4">
      <c r="A119" s="596"/>
      <c r="B119" s="198" t="s">
        <v>86</v>
      </c>
      <c r="C119" s="91"/>
      <c r="D119" s="265">
        <v>370</v>
      </c>
      <c r="E119" s="97">
        <v>5920</v>
      </c>
      <c r="F119" s="486">
        <f t="shared" si="1"/>
        <v>2960</v>
      </c>
      <c r="G119" s="463" t="s">
        <v>25</v>
      </c>
      <c r="H119" s="463" t="s">
        <v>25</v>
      </c>
      <c r="I119" s="463" t="s">
        <v>25</v>
      </c>
      <c r="J119" s="463" t="s">
        <v>25</v>
      </c>
      <c r="K119" s="463" t="s">
        <v>25</v>
      </c>
      <c r="L119" s="463" t="s">
        <v>25</v>
      </c>
      <c r="M119" s="463">
        <v>4440</v>
      </c>
      <c r="N119" s="463"/>
      <c r="O119" s="463" t="s">
        <v>25</v>
      </c>
      <c r="P119" s="345">
        <v>4440</v>
      </c>
      <c r="Q119" s="338">
        <v>2960</v>
      </c>
      <c r="R119" s="345">
        <v>2960</v>
      </c>
      <c r="S119" s="345">
        <v>4440</v>
      </c>
    </row>
    <row r="120" spans="1:19" ht="43.4" customHeight="1" x14ac:dyDescent="0.35">
      <c r="A120" s="598" t="s">
        <v>91</v>
      </c>
      <c r="B120" s="187" t="s">
        <v>24</v>
      </c>
      <c r="C120" s="98">
        <v>30901</v>
      </c>
      <c r="D120" s="277">
        <v>960</v>
      </c>
      <c r="E120" s="513">
        <f>VLOOKUP(C120,'[2]sheet 1'!$A:$B,2,FALSE)</f>
        <v>408.68</v>
      </c>
      <c r="F120" s="486">
        <f t="shared" si="1"/>
        <v>204.34</v>
      </c>
      <c r="G120" s="463" t="s">
        <v>25</v>
      </c>
      <c r="H120" s="463" t="s">
        <v>25</v>
      </c>
      <c r="I120" s="463" t="s">
        <v>25</v>
      </c>
      <c r="J120" s="463" t="s">
        <v>25</v>
      </c>
      <c r="K120" s="463" t="s">
        <v>25</v>
      </c>
      <c r="L120" s="463" t="s">
        <v>25</v>
      </c>
      <c r="M120" s="463" t="s">
        <v>25</v>
      </c>
      <c r="N120" s="463"/>
      <c r="O120" s="463" t="s">
        <v>25</v>
      </c>
      <c r="P120" s="463" t="s">
        <v>25</v>
      </c>
      <c r="Q120" s="463" t="s">
        <v>25</v>
      </c>
      <c r="R120" s="345">
        <v>0</v>
      </c>
      <c r="S120" s="345">
        <v>0</v>
      </c>
    </row>
    <row r="121" spans="1:19" ht="15" thickBot="1" x14ac:dyDescent="0.4">
      <c r="A121" s="599"/>
      <c r="B121" s="113" t="s">
        <v>387</v>
      </c>
      <c r="C121" s="82">
        <v>30901</v>
      </c>
      <c r="D121" s="274">
        <v>510</v>
      </c>
      <c r="E121" s="350">
        <f>VLOOKUP(C121,'[1]2024 HB Fee Schedule'!$B:$F,5,FALSE)</f>
        <v>374.28140000000002</v>
      </c>
      <c r="F121" s="486">
        <f t="shared" si="1"/>
        <v>187.14070000000001</v>
      </c>
      <c r="G121" s="463" t="s">
        <v>25</v>
      </c>
      <c r="H121" s="463" t="s">
        <v>25</v>
      </c>
      <c r="I121" s="463" t="s">
        <v>25</v>
      </c>
      <c r="J121" s="463" t="s">
        <v>25</v>
      </c>
      <c r="K121" s="463" t="s">
        <v>25</v>
      </c>
      <c r="L121" s="463" t="s">
        <v>25</v>
      </c>
      <c r="M121" s="463">
        <v>168</v>
      </c>
      <c r="N121" s="463"/>
      <c r="O121" s="463" t="s">
        <v>25</v>
      </c>
      <c r="P121" s="345">
        <v>168</v>
      </c>
      <c r="Q121" s="338">
        <v>112</v>
      </c>
      <c r="R121" s="345">
        <v>112</v>
      </c>
      <c r="S121" s="345">
        <v>168</v>
      </c>
    </row>
    <row r="122" spans="1:19" ht="15" thickBot="1" x14ac:dyDescent="0.4">
      <c r="A122" s="600"/>
      <c r="B122" s="193" t="s">
        <v>92</v>
      </c>
      <c r="C122" s="99">
        <v>5100750601</v>
      </c>
      <c r="D122" s="272">
        <v>510</v>
      </c>
      <c r="E122" s="350">
        <v>464</v>
      </c>
      <c r="F122" s="486">
        <f t="shared" si="1"/>
        <v>232</v>
      </c>
      <c r="G122" s="463" t="s">
        <v>25</v>
      </c>
      <c r="H122" s="463" t="s">
        <v>25</v>
      </c>
      <c r="I122" s="463" t="s">
        <v>25</v>
      </c>
      <c r="J122" s="463" t="s">
        <v>25</v>
      </c>
      <c r="K122" s="463" t="s">
        <v>25</v>
      </c>
      <c r="L122" s="463" t="s">
        <v>25</v>
      </c>
      <c r="M122" s="463">
        <v>348</v>
      </c>
      <c r="N122" s="463"/>
      <c r="O122" s="463" t="s">
        <v>25</v>
      </c>
      <c r="P122" s="345">
        <v>348</v>
      </c>
      <c r="Q122" s="338">
        <v>232</v>
      </c>
      <c r="R122" s="345">
        <v>232</v>
      </c>
      <c r="S122" s="345">
        <v>348</v>
      </c>
    </row>
    <row r="123" spans="1:19" ht="29.15" customHeight="1" x14ac:dyDescent="0.35">
      <c r="A123" s="598" t="s">
        <v>401</v>
      </c>
      <c r="B123" s="177" t="s">
        <v>24</v>
      </c>
      <c r="C123" s="98">
        <v>31231</v>
      </c>
      <c r="D123" s="277">
        <v>960</v>
      </c>
      <c r="E123" s="513">
        <f>VLOOKUP(C123,'[2]sheet 1'!$A:$B,2,FALSE)</f>
        <v>498.4</v>
      </c>
      <c r="F123" s="486">
        <f t="shared" si="1"/>
        <v>249.2</v>
      </c>
      <c r="G123" s="463" t="s">
        <v>25</v>
      </c>
      <c r="H123" s="463" t="s">
        <v>25</v>
      </c>
      <c r="I123" s="463" t="s">
        <v>25</v>
      </c>
      <c r="J123" s="463" t="s">
        <v>25</v>
      </c>
      <c r="K123" s="463" t="s">
        <v>25</v>
      </c>
      <c r="L123" s="463" t="s">
        <v>25</v>
      </c>
      <c r="M123" s="463" t="s">
        <v>25</v>
      </c>
      <c r="N123" s="463"/>
      <c r="O123" s="463" t="s">
        <v>25</v>
      </c>
      <c r="P123" s="463" t="s">
        <v>25</v>
      </c>
      <c r="Q123" s="463" t="s">
        <v>25</v>
      </c>
      <c r="R123" s="345">
        <v>0</v>
      </c>
      <c r="S123" s="345">
        <v>0</v>
      </c>
    </row>
    <row r="124" spans="1:19" ht="15" thickBot="1" x14ac:dyDescent="0.4">
      <c r="A124" s="599"/>
      <c r="B124" s="112" t="s">
        <v>387</v>
      </c>
      <c r="C124" s="82">
        <v>31231</v>
      </c>
      <c r="D124" s="274">
        <v>510</v>
      </c>
      <c r="E124" s="350">
        <f>VLOOKUP(C124,'[1]2024 HB Fee Schedule'!$B:$F,5,FALSE)</f>
        <v>408.81730000000005</v>
      </c>
      <c r="F124" s="486">
        <f t="shared" si="1"/>
        <v>204.40865000000002</v>
      </c>
      <c r="G124" s="463" t="s">
        <v>25</v>
      </c>
      <c r="H124" s="463" t="s">
        <v>25</v>
      </c>
      <c r="I124" s="463" t="s">
        <v>25</v>
      </c>
      <c r="J124" s="463" t="s">
        <v>25</v>
      </c>
      <c r="K124" s="463" t="s">
        <v>25</v>
      </c>
      <c r="L124" s="463" t="s">
        <v>25</v>
      </c>
      <c r="M124" s="463">
        <v>275.25</v>
      </c>
      <c r="N124" s="463"/>
      <c r="O124" s="463" t="s">
        <v>25</v>
      </c>
      <c r="P124" s="345">
        <v>275.25</v>
      </c>
      <c r="Q124" s="338">
        <v>183.5</v>
      </c>
      <c r="R124" s="345">
        <v>183.5</v>
      </c>
      <c r="S124" s="345">
        <v>275.25</v>
      </c>
    </row>
    <row r="125" spans="1:19" ht="15" thickBot="1" x14ac:dyDescent="0.4">
      <c r="A125" s="600"/>
      <c r="B125" s="193" t="s">
        <v>92</v>
      </c>
      <c r="C125" s="99">
        <v>5100750601</v>
      </c>
      <c r="D125" s="272">
        <v>510</v>
      </c>
      <c r="E125" s="350">
        <v>464</v>
      </c>
      <c r="F125" s="486">
        <f t="shared" si="1"/>
        <v>232</v>
      </c>
      <c r="G125" s="463" t="s">
        <v>25</v>
      </c>
      <c r="H125" s="463" t="s">
        <v>25</v>
      </c>
      <c r="I125" s="463" t="s">
        <v>25</v>
      </c>
      <c r="J125" s="463" t="s">
        <v>25</v>
      </c>
      <c r="K125" s="463" t="s">
        <v>25</v>
      </c>
      <c r="L125" s="463" t="s">
        <v>25</v>
      </c>
      <c r="M125" s="463">
        <v>348</v>
      </c>
      <c r="N125" s="463"/>
      <c r="O125" s="463" t="s">
        <v>25</v>
      </c>
      <c r="P125" s="345">
        <v>348</v>
      </c>
      <c r="Q125" s="338">
        <v>232</v>
      </c>
      <c r="R125" s="345">
        <v>232</v>
      </c>
      <c r="S125" s="345">
        <v>348</v>
      </c>
    </row>
    <row r="126" spans="1:19" x14ac:dyDescent="0.35">
      <c r="A126" s="598" t="s">
        <v>402</v>
      </c>
      <c r="B126" s="177" t="s">
        <v>24</v>
      </c>
      <c r="C126" s="98">
        <v>31575</v>
      </c>
      <c r="D126" s="277">
        <v>960</v>
      </c>
      <c r="E126" s="513">
        <f>VLOOKUP(C126,'[2]sheet 1'!$A:$B,2,FALSE)</f>
        <v>335.82</v>
      </c>
      <c r="F126" s="486">
        <f t="shared" si="1"/>
        <v>167.91</v>
      </c>
      <c r="G126" s="463" t="s">
        <v>25</v>
      </c>
      <c r="H126" s="463" t="s">
        <v>25</v>
      </c>
      <c r="I126" s="463" t="s">
        <v>25</v>
      </c>
      <c r="J126" s="463" t="s">
        <v>25</v>
      </c>
      <c r="K126" s="463" t="s">
        <v>25</v>
      </c>
      <c r="L126" s="463" t="s">
        <v>25</v>
      </c>
      <c r="M126" s="463" t="s">
        <v>25</v>
      </c>
      <c r="N126" s="463"/>
      <c r="O126" s="463" t="s">
        <v>25</v>
      </c>
      <c r="P126" s="463" t="s">
        <v>25</v>
      </c>
      <c r="Q126" s="463" t="s">
        <v>25</v>
      </c>
      <c r="R126" s="345">
        <v>0</v>
      </c>
      <c r="S126" s="345">
        <v>0</v>
      </c>
    </row>
    <row r="127" spans="1:19" ht="15" thickBot="1" x14ac:dyDescent="0.4">
      <c r="A127" s="599"/>
      <c r="B127" s="112" t="s">
        <v>387</v>
      </c>
      <c r="C127" s="82">
        <v>31575</v>
      </c>
      <c r="D127" s="274">
        <v>510</v>
      </c>
      <c r="E127" s="350">
        <f>VLOOKUP(C127,'[1]2024 HB Fee Schedule'!$B:$F,5,FALSE)</f>
        <v>1103.9231</v>
      </c>
      <c r="F127" s="486">
        <f t="shared" si="1"/>
        <v>551.96154999999999</v>
      </c>
      <c r="G127" s="463" t="s">
        <v>25</v>
      </c>
      <c r="H127" s="463" t="s">
        <v>25</v>
      </c>
      <c r="I127" s="463" t="s">
        <v>25</v>
      </c>
      <c r="J127" s="463" t="s">
        <v>25</v>
      </c>
      <c r="K127" s="463" t="s">
        <v>25</v>
      </c>
      <c r="L127" s="463" t="s">
        <v>25</v>
      </c>
      <c r="M127" s="463">
        <v>743.25</v>
      </c>
      <c r="N127" s="463"/>
      <c r="O127" s="463" t="s">
        <v>25</v>
      </c>
      <c r="P127" s="345">
        <v>743.25</v>
      </c>
      <c r="Q127" s="338">
        <v>495.5</v>
      </c>
      <c r="R127" s="345">
        <v>495.5</v>
      </c>
      <c r="S127" s="345">
        <v>743.25</v>
      </c>
    </row>
    <row r="128" spans="1:19" ht="15" thickBot="1" x14ac:dyDescent="0.4">
      <c r="A128" s="600"/>
      <c r="B128" s="193" t="s">
        <v>92</v>
      </c>
      <c r="C128" s="99">
        <v>5100750601</v>
      </c>
      <c r="D128" s="272">
        <v>510</v>
      </c>
      <c r="E128" s="350">
        <v>464</v>
      </c>
      <c r="F128" s="486">
        <f t="shared" si="1"/>
        <v>232</v>
      </c>
      <c r="G128" s="463" t="s">
        <v>25</v>
      </c>
      <c r="H128" s="463" t="s">
        <v>25</v>
      </c>
      <c r="I128" s="463" t="s">
        <v>25</v>
      </c>
      <c r="J128" s="463" t="s">
        <v>25</v>
      </c>
      <c r="K128" s="463" t="s">
        <v>25</v>
      </c>
      <c r="L128" s="463" t="s">
        <v>25</v>
      </c>
      <c r="M128" s="463">
        <v>348</v>
      </c>
      <c r="N128" s="463"/>
      <c r="O128" s="463" t="s">
        <v>25</v>
      </c>
      <c r="P128" s="345">
        <v>348</v>
      </c>
      <c r="Q128" s="338">
        <v>232</v>
      </c>
      <c r="R128" s="345">
        <v>232</v>
      </c>
      <c r="S128" s="345">
        <v>348</v>
      </c>
    </row>
    <row r="129" spans="1:19" ht="57.65" customHeight="1" x14ac:dyDescent="0.35">
      <c r="A129" s="598" t="s">
        <v>403</v>
      </c>
      <c r="B129" s="177" t="s">
        <v>24</v>
      </c>
      <c r="C129" s="98">
        <v>31624</v>
      </c>
      <c r="D129" s="277">
        <v>960</v>
      </c>
      <c r="E129" s="513">
        <f>VLOOKUP(C129,'[2]sheet 1'!$A:$B,2,FALSE)</f>
        <v>640.05999999999995</v>
      </c>
      <c r="F129" s="486">
        <f t="shared" si="1"/>
        <v>320.02999999999997</v>
      </c>
      <c r="G129" s="463" t="s">
        <v>25</v>
      </c>
      <c r="H129" s="463" t="s">
        <v>25</v>
      </c>
      <c r="I129" s="463" t="s">
        <v>25</v>
      </c>
      <c r="J129" s="463" t="s">
        <v>25</v>
      </c>
      <c r="K129" s="463" t="s">
        <v>25</v>
      </c>
      <c r="L129" s="463" t="s">
        <v>25</v>
      </c>
      <c r="M129" s="463" t="s">
        <v>25</v>
      </c>
      <c r="N129" s="463"/>
      <c r="O129" s="463" t="s">
        <v>25</v>
      </c>
      <c r="P129" s="463" t="s">
        <v>25</v>
      </c>
      <c r="Q129" s="463" t="s">
        <v>25</v>
      </c>
      <c r="R129" s="345">
        <v>0</v>
      </c>
      <c r="S129" s="345">
        <v>0</v>
      </c>
    </row>
    <row r="130" spans="1:19" ht="15" thickBot="1" x14ac:dyDescent="0.4">
      <c r="A130" s="599"/>
      <c r="B130" s="112" t="s">
        <v>387</v>
      </c>
      <c r="C130" s="82">
        <v>31624</v>
      </c>
      <c r="D130" s="274">
        <v>360</v>
      </c>
      <c r="E130" s="350">
        <f>VLOOKUP(C130,'[1]2024 HB Fee Schedule'!$B:$F,5,FALSE)</f>
        <v>2521.9138000000003</v>
      </c>
      <c r="F130" s="486">
        <f t="shared" si="1"/>
        <v>1260.9569000000001</v>
      </c>
      <c r="G130" s="463" t="s">
        <v>25</v>
      </c>
      <c r="H130" s="463" t="s">
        <v>25</v>
      </c>
      <c r="I130" s="463">
        <v>1086.6959999999999</v>
      </c>
      <c r="J130" s="463">
        <v>1064.0564999999999</v>
      </c>
      <c r="K130" s="463" t="s">
        <v>25</v>
      </c>
      <c r="L130" s="463">
        <v>1697.9624999999999</v>
      </c>
      <c r="M130" s="463">
        <v>1697.9624999999999</v>
      </c>
      <c r="N130" s="463"/>
      <c r="O130" s="463" t="s">
        <v>25</v>
      </c>
      <c r="P130" s="345">
        <v>1697.9624999999999</v>
      </c>
      <c r="Q130" s="338">
        <v>1131.9749999999999</v>
      </c>
      <c r="R130" s="345">
        <v>1064.0564999999999</v>
      </c>
      <c r="S130" s="345">
        <v>1697.9624999999999</v>
      </c>
    </row>
    <row r="131" spans="1:19" ht="15" thickBot="1" x14ac:dyDescent="0.4">
      <c r="A131" s="600"/>
      <c r="B131" s="193" t="s">
        <v>92</v>
      </c>
      <c r="C131" s="99">
        <v>5100750601</v>
      </c>
      <c r="D131" s="272">
        <v>510</v>
      </c>
      <c r="E131" s="350">
        <v>464</v>
      </c>
      <c r="F131" s="486">
        <f t="shared" ref="F131:F194" si="2">E131*0.5</f>
        <v>232</v>
      </c>
      <c r="G131" s="463" t="s">
        <v>25</v>
      </c>
      <c r="H131" s="463" t="s">
        <v>25</v>
      </c>
      <c r="I131" s="463" t="s">
        <v>25</v>
      </c>
      <c r="J131" s="463" t="s">
        <v>25</v>
      </c>
      <c r="K131" s="463" t="s">
        <v>25</v>
      </c>
      <c r="L131" s="463" t="s">
        <v>25</v>
      </c>
      <c r="M131" s="463">
        <v>348</v>
      </c>
      <c r="N131" s="463"/>
      <c r="O131" s="463" t="s">
        <v>25</v>
      </c>
      <c r="P131" s="345">
        <v>348</v>
      </c>
      <c r="Q131" s="338">
        <v>232</v>
      </c>
      <c r="R131" s="345">
        <v>232</v>
      </c>
      <c r="S131" s="345">
        <v>348</v>
      </c>
    </row>
    <row r="132" spans="1:19" ht="43.4" customHeight="1" x14ac:dyDescent="0.35">
      <c r="A132" s="598" t="s">
        <v>404</v>
      </c>
      <c r="B132" s="177" t="s">
        <v>24</v>
      </c>
      <c r="C132" s="98">
        <v>32555</v>
      </c>
      <c r="D132" s="277">
        <v>960</v>
      </c>
      <c r="E132" s="513">
        <f>VLOOKUP(C132,'[2]sheet 1'!$A:$B,2,FALSE)</f>
        <v>826.3</v>
      </c>
      <c r="F132" s="486">
        <f t="shared" si="2"/>
        <v>413.15</v>
      </c>
      <c r="G132" s="463" t="s">
        <v>25</v>
      </c>
      <c r="H132" s="463" t="s">
        <v>25</v>
      </c>
      <c r="I132" s="463" t="s">
        <v>25</v>
      </c>
      <c r="J132" s="463" t="s">
        <v>25</v>
      </c>
      <c r="K132" s="463" t="s">
        <v>25</v>
      </c>
      <c r="L132" s="463" t="s">
        <v>25</v>
      </c>
      <c r="M132" s="463" t="s">
        <v>25</v>
      </c>
      <c r="N132" s="463"/>
      <c r="O132" s="463" t="s">
        <v>25</v>
      </c>
      <c r="P132" s="463" t="s">
        <v>25</v>
      </c>
      <c r="Q132" s="463" t="s">
        <v>25</v>
      </c>
      <c r="R132" s="345">
        <v>0</v>
      </c>
      <c r="S132" s="345">
        <v>0</v>
      </c>
    </row>
    <row r="133" spans="1:19" ht="15" thickBot="1" x14ac:dyDescent="0.4">
      <c r="A133" s="599"/>
      <c r="B133" s="112" t="s">
        <v>387</v>
      </c>
      <c r="C133" s="82">
        <v>32555</v>
      </c>
      <c r="D133" s="274">
        <v>320</v>
      </c>
      <c r="E133" s="350">
        <f>VLOOKUP(C133,'[1]2024 HB Fee Schedule'!$B:$F,5,FALSE)</f>
        <v>1177.4445000000001</v>
      </c>
      <c r="F133" s="486">
        <f t="shared" si="2"/>
        <v>588.72225000000003</v>
      </c>
      <c r="G133" s="463" t="s">
        <v>25</v>
      </c>
      <c r="H133" s="463" t="s">
        <v>25</v>
      </c>
      <c r="I133" s="463" t="s">
        <v>25</v>
      </c>
      <c r="J133" s="463" t="s">
        <v>25</v>
      </c>
      <c r="K133" s="463" t="s">
        <v>25</v>
      </c>
      <c r="L133" s="463" t="s">
        <v>25</v>
      </c>
      <c r="M133" s="463">
        <v>792.75</v>
      </c>
      <c r="N133" s="463"/>
      <c r="O133" s="463" t="s">
        <v>25</v>
      </c>
      <c r="P133" s="345">
        <v>792.75</v>
      </c>
      <c r="Q133" s="338">
        <v>528.5</v>
      </c>
      <c r="R133" s="345">
        <v>528.5</v>
      </c>
      <c r="S133" s="345">
        <v>792.75</v>
      </c>
    </row>
    <row r="134" spans="1:19" x14ac:dyDescent="0.35">
      <c r="A134" s="599"/>
      <c r="B134" s="112" t="s">
        <v>405</v>
      </c>
      <c r="C134" s="82" t="s">
        <v>406</v>
      </c>
      <c r="D134" s="274">
        <v>272</v>
      </c>
      <c r="E134" s="351">
        <v>143.61000000000001</v>
      </c>
      <c r="F134" s="486">
        <f t="shared" si="2"/>
        <v>71.805000000000007</v>
      </c>
      <c r="G134" s="463" t="s">
        <v>25</v>
      </c>
      <c r="H134" s="463" t="s">
        <v>25</v>
      </c>
      <c r="I134" s="463">
        <v>68.9328</v>
      </c>
      <c r="J134" s="463">
        <v>67.496700000000004</v>
      </c>
      <c r="K134" s="463" t="s">
        <v>25</v>
      </c>
      <c r="L134" s="463">
        <v>107.70750000000001</v>
      </c>
      <c r="M134" s="463">
        <v>107.70750000000001</v>
      </c>
      <c r="N134" s="463"/>
      <c r="O134" s="463" t="s">
        <v>25</v>
      </c>
      <c r="P134" s="345">
        <v>107.70750000000001</v>
      </c>
      <c r="Q134" s="338">
        <v>71.805000000000007</v>
      </c>
      <c r="R134" s="345">
        <v>67.496700000000004</v>
      </c>
      <c r="S134" s="345">
        <v>107.70750000000001</v>
      </c>
    </row>
    <row r="135" spans="1:19" ht="15" thickBot="1" x14ac:dyDescent="0.4">
      <c r="A135" s="600"/>
      <c r="B135" s="183" t="s">
        <v>94</v>
      </c>
      <c r="C135" s="94" t="s">
        <v>95</v>
      </c>
      <c r="D135" s="276">
        <v>278</v>
      </c>
      <c r="E135" s="353">
        <v>214.22</v>
      </c>
      <c r="F135" s="486">
        <f t="shared" si="2"/>
        <v>107.11</v>
      </c>
      <c r="G135" s="463" t="s">
        <v>25</v>
      </c>
      <c r="H135" s="463" t="s">
        <v>25</v>
      </c>
      <c r="I135" s="463" t="s">
        <v>25</v>
      </c>
      <c r="J135" s="463" t="s">
        <v>25</v>
      </c>
      <c r="K135" s="463" t="s">
        <v>25</v>
      </c>
      <c r="L135" s="463" t="s">
        <v>25</v>
      </c>
      <c r="M135" s="463">
        <v>160.66499999999999</v>
      </c>
      <c r="N135" s="463"/>
      <c r="O135" s="463" t="s">
        <v>25</v>
      </c>
      <c r="P135" s="345">
        <v>160.66499999999999</v>
      </c>
      <c r="Q135" s="338">
        <v>107.11</v>
      </c>
      <c r="R135" s="345">
        <v>107.11</v>
      </c>
      <c r="S135" s="345">
        <v>160.66499999999999</v>
      </c>
    </row>
    <row r="136" spans="1:19" ht="43.4" customHeight="1" x14ac:dyDescent="0.35">
      <c r="A136" s="598" t="s">
        <v>93</v>
      </c>
      <c r="B136" s="177" t="s">
        <v>24</v>
      </c>
      <c r="C136" s="98">
        <v>32557</v>
      </c>
      <c r="D136" s="277">
        <v>960</v>
      </c>
      <c r="E136" s="513">
        <f>VLOOKUP(C136,'[2]sheet 1'!$A:$B,2,FALSE)</f>
        <v>1788.46</v>
      </c>
      <c r="F136" s="486">
        <f t="shared" si="2"/>
        <v>894.23</v>
      </c>
      <c r="G136" s="463" t="s">
        <v>25</v>
      </c>
      <c r="H136" s="463" t="s">
        <v>25</v>
      </c>
      <c r="I136" s="463" t="s">
        <v>25</v>
      </c>
      <c r="J136" s="463" t="s">
        <v>25</v>
      </c>
      <c r="K136" s="463" t="s">
        <v>25</v>
      </c>
      <c r="L136" s="463" t="s">
        <v>25</v>
      </c>
      <c r="M136" s="463" t="s">
        <v>25</v>
      </c>
      <c r="N136" s="463"/>
      <c r="O136" s="463" t="s">
        <v>25</v>
      </c>
      <c r="P136" s="463" t="s">
        <v>25</v>
      </c>
      <c r="Q136" s="463" t="s">
        <v>25</v>
      </c>
      <c r="R136" s="345">
        <v>0</v>
      </c>
      <c r="S136" s="345">
        <v>0</v>
      </c>
    </row>
    <row r="137" spans="1:19" ht="15" thickBot="1" x14ac:dyDescent="0.4">
      <c r="A137" s="599"/>
      <c r="B137" s="112" t="s">
        <v>387</v>
      </c>
      <c r="C137" s="82">
        <v>32557</v>
      </c>
      <c r="D137" s="274">
        <v>360</v>
      </c>
      <c r="E137" s="350">
        <f>VLOOKUP(C137,'[1]2024 HB Fee Schedule'!$B:$F,5,FALSE)</f>
        <v>2328.1502</v>
      </c>
      <c r="F137" s="486">
        <f t="shared" si="2"/>
        <v>1164.0751</v>
      </c>
      <c r="G137" s="463" t="s">
        <v>25</v>
      </c>
      <c r="H137" s="463" t="s">
        <v>25</v>
      </c>
      <c r="I137" s="463">
        <v>1114.56</v>
      </c>
      <c r="J137" s="463">
        <v>1091.3399999999999</v>
      </c>
      <c r="K137" s="463" t="s">
        <v>25</v>
      </c>
      <c r="L137" s="463">
        <v>1741.5</v>
      </c>
      <c r="M137" s="463">
        <v>1741.5</v>
      </c>
      <c r="N137" s="463"/>
      <c r="O137" s="463" t="s">
        <v>25</v>
      </c>
      <c r="P137" s="345">
        <v>1741.5</v>
      </c>
      <c r="Q137" s="338">
        <v>1161</v>
      </c>
      <c r="R137" s="345">
        <v>1091.3399999999999</v>
      </c>
      <c r="S137" s="345">
        <v>1741.5</v>
      </c>
    </row>
    <row r="138" spans="1:19" x14ac:dyDescent="0.35">
      <c r="A138" s="599"/>
      <c r="B138" s="179" t="s">
        <v>94</v>
      </c>
      <c r="C138" s="91" t="s">
        <v>95</v>
      </c>
      <c r="D138" s="276">
        <v>278</v>
      </c>
      <c r="E138" s="353">
        <v>214.22</v>
      </c>
      <c r="F138" s="486">
        <f t="shared" si="2"/>
        <v>107.11</v>
      </c>
      <c r="G138" s="463" t="s">
        <v>25</v>
      </c>
      <c r="H138" s="463" t="s">
        <v>25</v>
      </c>
      <c r="I138" s="463" t="s">
        <v>25</v>
      </c>
      <c r="J138" s="463" t="s">
        <v>25</v>
      </c>
      <c r="K138" s="463" t="s">
        <v>25</v>
      </c>
      <c r="L138" s="463" t="s">
        <v>25</v>
      </c>
      <c r="M138" s="463">
        <v>160.66499999999999</v>
      </c>
      <c r="N138" s="463"/>
      <c r="O138" s="463" t="s">
        <v>25</v>
      </c>
      <c r="P138" s="345">
        <v>160.66499999999999</v>
      </c>
      <c r="Q138" s="338">
        <v>107.11</v>
      </c>
      <c r="R138" s="345">
        <v>107.11</v>
      </c>
      <c r="S138" s="345">
        <v>160.66499999999999</v>
      </c>
    </row>
    <row r="139" spans="1:19" ht="15" thickBot="1" x14ac:dyDescent="0.4">
      <c r="A139" s="599"/>
      <c r="B139" s="198" t="s">
        <v>86</v>
      </c>
      <c r="C139" s="91"/>
      <c r="D139" s="106">
        <v>370</v>
      </c>
      <c r="E139" s="357">
        <v>555</v>
      </c>
      <c r="F139" s="486">
        <f t="shared" si="2"/>
        <v>277.5</v>
      </c>
      <c r="G139" s="463" t="s">
        <v>25</v>
      </c>
      <c r="H139" s="463" t="s">
        <v>25</v>
      </c>
      <c r="I139" s="463" t="s">
        <v>25</v>
      </c>
      <c r="J139" s="463" t="s">
        <v>25</v>
      </c>
      <c r="K139" s="463" t="s">
        <v>25</v>
      </c>
      <c r="L139" s="463" t="s">
        <v>25</v>
      </c>
      <c r="M139" s="463">
        <v>416.25</v>
      </c>
      <c r="N139" s="463"/>
      <c r="O139" s="463" t="s">
        <v>25</v>
      </c>
      <c r="P139" s="345">
        <v>416.25</v>
      </c>
      <c r="Q139" s="338">
        <v>277.5</v>
      </c>
      <c r="R139" s="345">
        <v>277.5</v>
      </c>
      <c r="S139" s="345">
        <v>416.25</v>
      </c>
    </row>
    <row r="140" spans="1:19" ht="15" thickBot="1" x14ac:dyDescent="0.4">
      <c r="A140" s="600"/>
      <c r="B140" s="183" t="s">
        <v>96</v>
      </c>
      <c r="C140" s="111" t="s">
        <v>407</v>
      </c>
      <c r="D140" s="281" t="s">
        <v>84</v>
      </c>
      <c r="E140" s="513" t="e">
        <f>VLOOKUP(C140,'[2]sheet 1'!$A:$B,2,FALSE)</f>
        <v>#N/A</v>
      </c>
      <c r="F140" s="486" t="e">
        <f t="shared" si="2"/>
        <v>#N/A</v>
      </c>
      <c r="G140" s="463" t="s">
        <v>25</v>
      </c>
      <c r="H140" s="463" t="s">
        <v>25</v>
      </c>
      <c r="I140" s="463" t="s">
        <v>25</v>
      </c>
      <c r="J140" s="463" t="s">
        <v>25</v>
      </c>
      <c r="K140" s="463" t="s">
        <v>25</v>
      </c>
      <c r="L140" s="463" t="s">
        <v>25</v>
      </c>
      <c r="M140" s="463" t="s">
        <v>25</v>
      </c>
      <c r="N140" s="463"/>
      <c r="O140" s="463" t="s">
        <v>25</v>
      </c>
      <c r="P140" s="463" t="s">
        <v>25</v>
      </c>
      <c r="Q140" s="463" t="s">
        <v>25</v>
      </c>
      <c r="R140" s="345">
        <v>0</v>
      </c>
      <c r="S140" s="345">
        <v>0</v>
      </c>
    </row>
    <row r="141" spans="1:19" ht="43.4" customHeight="1" x14ac:dyDescent="0.35">
      <c r="A141" s="598" t="s">
        <v>97</v>
      </c>
      <c r="B141" s="177" t="s">
        <v>24</v>
      </c>
      <c r="C141" s="98">
        <v>36556</v>
      </c>
      <c r="D141" s="277">
        <v>960</v>
      </c>
      <c r="E141" s="513">
        <f>VLOOKUP(C141,'[2]sheet 1'!$A:$B,2,FALSE)</f>
        <v>548.54</v>
      </c>
      <c r="F141" s="486">
        <f t="shared" si="2"/>
        <v>274.27</v>
      </c>
      <c r="G141" s="463" t="s">
        <v>25</v>
      </c>
      <c r="H141" s="463" t="s">
        <v>25</v>
      </c>
      <c r="I141" s="463" t="s">
        <v>25</v>
      </c>
      <c r="J141" s="463" t="s">
        <v>25</v>
      </c>
      <c r="K141" s="463" t="s">
        <v>25</v>
      </c>
      <c r="L141" s="463" t="s">
        <v>25</v>
      </c>
      <c r="M141" s="463" t="s">
        <v>25</v>
      </c>
      <c r="N141" s="463"/>
      <c r="O141" s="463" t="s">
        <v>25</v>
      </c>
      <c r="P141" s="463" t="s">
        <v>25</v>
      </c>
      <c r="Q141" s="463" t="s">
        <v>25</v>
      </c>
      <c r="R141" s="345">
        <v>0</v>
      </c>
      <c r="S141" s="345">
        <v>0</v>
      </c>
    </row>
    <row r="142" spans="1:19" ht="15" thickBot="1" x14ac:dyDescent="0.4">
      <c r="A142" s="599"/>
      <c r="B142" s="194" t="s">
        <v>387</v>
      </c>
      <c r="C142" s="101">
        <v>36556</v>
      </c>
      <c r="D142" s="282">
        <v>360</v>
      </c>
      <c r="E142" s="350">
        <f>VLOOKUP(C142,'[1]2024 HB Fee Schedule'!$B:$F,5,FALSE)</f>
        <v>2667.8957</v>
      </c>
      <c r="F142" s="486">
        <f t="shared" si="2"/>
        <v>1333.94785</v>
      </c>
      <c r="G142" s="463" t="s">
        <v>25</v>
      </c>
      <c r="H142" s="463" t="s">
        <v>25</v>
      </c>
      <c r="I142" s="463">
        <v>1149.5999999999999</v>
      </c>
      <c r="J142" s="463">
        <v>1125.6499999999999</v>
      </c>
      <c r="K142" s="463" t="s">
        <v>25</v>
      </c>
      <c r="L142" s="463">
        <v>1796.25</v>
      </c>
      <c r="M142" s="463">
        <v>1796.25</v>
      </c>
      <c r="N142" s="463"/>
      <c r="O142" s="463" t="s">
        <v>25</v>
      </c>
      <c r="P142" s="345">
        <v>1796.25</v>
      </c>
      <c r="Q142" s="338">
        <v>1197.5</v>
      </c>
      <c r="R142" s="345">
        <v>1125.6499999999999</v>
      </c>
      <c r="S142" s="345">
        <v>1796.25</v>
      </c>
    </row>
    <row r="143" spans="1:19" ht="15" thickBot="1" x14ac:dyDescent="0.4">
      <c r="A143" s="599"/>
      <c r="B143" s="195" t="s">
        <v>98</v>
      </c>
      <c r="C143" s="102"/>
      <c r="D143" s="283">
        <v>278</v>
      </c>
      <c r="E143" s="358">
        <v>275.58999999999997</v>
      </c>
      <c r="F143" s="486">
        <f t="shared" si="2"/>
        <v>137.79499999999999</v>
      </c>
      <c r="G143" s="463" t="s">
        <v>25</v>
      </c>
      <c r="H143" s="463" t="s">
        <v>25</v>
      </c>
      <c r="I143" s="463" t="s">
        <v>25</v>
      </c>
      <c r="J143" s="463" t="s">
        <v>25</v>
      </c>
      <c r="K143" s="463" t="s">
        <v>25</v>
      </c>
      <c r="L143" s="463" t="s">
        <v>25</v>
      </c>
      <c r="M143" s="463">
        <v>206.6925</v>
      </c>
      <c r="N143" s="463"/>
      <c r="O143" s="463" t="s">
        <v>25</v>
      </c>
      <c r="P143" s="345">
        <v>206.6925</v>
      </c>
      <c r="Q143" s="338">
        <v>137.79499999999999</v>
      </c>
      <c r="R143" s="345">
        <v>137.79499999999999</v>
      </c>
      <c r="S143" s="345">
        <v>206.6925</v>
      </c>
    </row>
    <row r="144" spans="1:19" ht="57.65" customHeight="1" x14ac:dyDescent="0.35">
      <c r="A144" s="598" t="s">
        <v>408</v>
      </c>
      <c r="B144" s="196" t="s">
        <v>24</v>
      </c>
      <c r="C144" s="103">
        <v>36558</v>
      </c>
      <c r="D144" s="277">
        <v>960</v>
      </c>
      <c r="E144" s="513">
        <f>VLOOKUP(C144,'[2]sheet 1'!$A:$B,2,FALSE)</f>
        <v>2202.1799999999998</v>
      </c>
      <c r="F144" s="486">
        <f t="shared" si="2"/>
        <v>1101.0899999999999</v>
      </c>
      <c r="G144" s="463" t="s">
        <v>25</v>
      </c>
      <c r="H144" s="463" t="s">
        <v>25</v>
      </c>
      <c r="I144" s="463" t="s">
        <v>25</v>
      </c>
      <c r="J144" s="463" t="s">
        <v>25</v>
      </c>
      <c r="K144" s="463" t="s">
        <v>25</v>
      </c>
      <c r="L144" s="463" t="s">
        <v>25</v>
      </c>
      <c r="M144" s="463" t="s">
        <v>25</v>
      </c>
      <c r="N144" s="463"/>
      <c r="O144" s="463" t="s">
        <v>25</v>
      </c>
      <c r="P144" s="463" t="s">
        <v>25</v>
      </c>
      <c r="Q144" s="463" t="s">
        <v>25</v>
      </c>
      <c r="R144" s="345">
        <v>0</v>
      </c>
      <c r="S144" s="345">
        <v>0</v>
      </c>
    </row>
    <row r="145" spans="1:19" ht="15" thickBot="1" x14ac:dyDescent="0.4">
      <c r="A145" s="599"/>
      <c r="B145" s="194" t="s">
        <v>387</v>
      </c>
      <c r="C145" s="101">
        <v>36558</v>
      </c>
      <c r="D145" s="282">
        <v>360</v>
      </c>
      <c r="E145" s="350">
        <f>VLOOKUP(C145,'[1]2024 HB Fee Schedule'!$B:$F,5,FALSE)</f>
        <v>0.01</v>
      </c>
      <c r="F145" s="486">
        <f t="shared" si="2"/>
        <v>5.0000000000000001E-3</v>
      </c>
      <c r="G145" s="463" t="s">
        <v>25</v>
      </c>
      <c r="H145" s="463" t="s">
        <v>25</v>
      </c>
      <c r="I145" s="463">
        <v>1634.3999999999999</v>
      </c>
      <c r="J145" s="463">
        <v>1600.35</v>
      </c>
      <c r="K145" s="463" t="s">
        <v>25</v>
      </c>
      <c r="L145" s="463">
        <v>2553.75</v>
      </c>
      <c r="M145" s="463">
        <v>2553.75</v>
      </c>
      <c r="N145" s="463"/>
      <c r="O145" s="463" t="s">
        <v>25</v>
      </c>
      <c r="P145" s="345">
        <v>2553.75</v>
      </c>
      <c r="Q145" s="338">
        <v>1702.5</v>
      </c>
      <c r="R145" s="345">
        <v>1600.35</v>
      </c>
      <c r="S145" s="345">
        <v>2553.75</v>
      </c>
    </row>
    <row r="146" spans="1:19" ht="15" thickBot="1" x14ac:dyDescent="0.4">
      <c r="A146" s="600"/>
      <c r="B146" s="197" t="s">
        <v>98</v>
      </c>
      <c r="C146" s="104"/>
      <c r="D146" s="284">
        <v>278</v>
      </c>
      <c r="E146" s="359">
        <v>275.58999999999997</v>
      </c>
      <c r="F146" s="486">
        <f t="shared" si="2"/>
        <v>137.79499999999999</v>
      </c>
      <c r="G146" s="463" t="s">
        <v>25</v>
      </c>
      <c r="H146" s="463" t="s">
        <v>25</v>
      </c>
      <c r="I146" s="463" t="s">
        <v>25</v>
      </c>
      <c r="J146" s="463" t="s">
        <v>25</v>
      </c>
      <c r="K146" s="463" t="s">
        <v>25</v>
      </c>
      <c r="L146" s="463" t="s">
        <v>25</v>
      </c>
      <c r="M146" s="463">
        <v>206.6925</v>
      </c>
      <c r="N146" s="463"/>
      <c r="O146" s="463" t="s">
        <v>25</v>
      </c>
      <c r="P146" s="345">
        <v>206.6925</v>
      </c>
      <c r="Q146" s="338">
        <v>137.79499999999999</v>
      </c>
      <c r="R146" s="345">
        <v>137.79499999999999</v>
      </c>
      <c r="S146" s="345">
        <v>206.6925</v>
      </c>
    </row>
    <row r="147" spans="1:19" ht="72" customHeight="1" x14ac:dyDescent="0.35">
      <c r="A147" s="598" t="s">
        <v>409</v>
      </c>
      <c r="B147" s="177" t="s">
        <v>24</v>
      </c>
      <c r="C147" s="98">
        <v>37211</v>
      </c>
      <c r="D147" s="277">
        <v>960</v>
      </c>
      <c r="E147" s="513">
        <f>VLOOKUP(C147,'[2]sheet 1'!$A:$B,2,FALSE)</f>
        <v>806.46</v>
      </c>
      <c r="F147" s="486">
        <f t="shared" si="2"/>
        <v>403.23</v>
      </c>
      <c r="G147" s="463" t="s">
        <v>25</v>
      </c>
      <c r="H147" s="463" t="s">
        <v>25</v>
      </c>
      <c r="I147" s="463" t="s">
        <v>25</v>
      </c>
      <c r="J147" s="463" t="s">
        <v>25</v>
      </c>
      <c r="K147" s="463" t="s">
        <v>25</v>
      </c>
      <c r="L147" s="463" t="s">
        <v>25</v>
      </c>
      <c r="M147" s="463" t="s">
        <v>25</v>
      </c>
      <c r="N147" s="463"/>
      <c r="O147" s="463" t="s">
        <v>25</v>
      </c>
      <c r="P147" s="463" t="s">
        <v>25</v>
      </c>
      <c r="Q147" s="463" t="s">
        <v>25</v>
      </c>
      <c r="R147" s="345">
        <v>0</v>
      </c>
      <c r="S147" s="345">
        <v>0</v>
      </c>
    </row>
    <row r="148" spans="1:19" ht="15" thickBot="1" x14ac:dyDescent="0.4">
      <c r="A148" s="600"/>
      <c r="B148" s="178" t="s">
        <v>387</v>
      </c>
      <c r="C148" s="99">
        <v>37211</v>
      </c>
      <c r="D148" s="272">
        <v>360</v>
      </c>
      <c r="E148" s="350">
        <f>VLOOKUP(C148,'[1]2024 HB Fee Schedule'!$B:$F,5,FALSE)</f>
        <v>6899.8669999999993</v>
      </c>
      <c r="F148" s="486">
        <f t="shared" si="2"/>
        <v>3449.9334999999996</v>
      </c>
      <c r="G148" s="463" t="s">
        <v>25</v>
      </c>
      <c r="H148" s="463" t="s">
        <v>25</v>
      </c>
      <c r="I148" s="463">
        <v>2973.1632</v>
      </c>
      <c r="J148" s="463">
        <v>2911.2222999999999</v>
      </c>
      <c r="K148" s="463" t="s">
        <v>25</v>
      </c>
      <c r="L148" s="463">
        <v>4645.5675000000001</v>
      </c>
      <c r="M148" s="463">
        <v>4645.5675000000001</v>
      </c>
      <c r="N148" s="463"/>
      <c r="O148" s="463" t="s">
        <v>25</v>
      </c>
      <c r="P148" s="345">
        <v>4645.5675000000001</v>
      </c>
      <c r="Q148" s="338">
        <v>3097.0450000000001</v>
      </c>
      <c r="R148" s="345">
        <v>2911.2222999999999</v>
      </c>
      <c r="S148" s="345">
        <v>4645.5675000000001</v>
      </c>
    </row>
    <row r="149" spans="1:19" x14ac:dyDescent="0.35">
      <c r="A149" s="604" t="s">
        <v>99</v>
      </c>
      <c r="B149" s="187" t="s">
        <v>59</v>
      </c>
      <c r="C149" s="3">
        <v>41800</v>
      </c>
      <c r="D149" s="277">
        <v>960</v>
      </c>
      <c r="E149" s="513">
        <f>VLOOKUP(C149,'[2]sheet 1'!$A:$B,2,FALSE)</f>
        <v>779.66</v>
      </c>
      <c r="F149" s="486">
        <f t="shared" si="2"/>
        <v>389.83</v>
      </c>
      <c r="G149" s="463" t="s">
        <v>25</v>
      </c>
      <c r="H149" s="463" t="s">
        <v>25</v>
      </c>
      <c r="I149" s="463" t="s">
        <v>25</v>
      </c>
      <c r="J149" s="463" t="s">
        <v>25</v>
      </c>
      <c r="K149" s="463" t="s">
        <v>25</v>
      </c>
      <c r="L149" s="463" t="s">
        <v>25</v>
      </c>
      <c r="M149" s="463" t="s">
        <v>25</v>
      </c>
      <c r="N149" s="463"/>
      <c r="O149" s="463" t="s">
        <v>25</v>
      </c>
      <c r="P149" s="463" t="s">
        <v>25</v>
      </c>
      <c r="Q149" s="463" t="s">
        <v>25</v>
      </c>
      <c r="R149" s="345">
        <v>0</v>
      </c>
      <c r="S149" s="345">
        <v>0</v>
      </c>
    </row>
    <row r="150" spans="1:19" ht="15" thickBot="1" x14ac:dyDescent="0.4">
      <c r="A150" s="612"/>
      <c r="B150" s="113" t="s">
        <v>26</v>
      </c>
      <c r="C150" s="18">
        <v>41800</v>
      </c>
      <c r="D150" s="278">
        <v>450</v>
      </c>
      <c r="E150" s="350">
        <f>VLOOKUP(C150,'[1]2024 HB Fee Schedule'!$B:$F,5,FALSE)</f>
        <v>765.27970000000005</v>
      </c>
      <c r="F150" s="486">
        <f t="shared" si="2"/>
        <v>382.63985000000002</v>
      </c>
      <c r="G150" s="463">
        <v>515.25</v>
      </c>
      <c r="H150" s="463" t="s">
        <v>25</v>
      </c>
      <c r="I150" s="463">
        <v>329.76</v>
      </c>
      <c r="J150" s="463">
        <v>322.89</v>
      </c>
      <c r="K150" s="463" t="s">
        <v>25</v>
      </c>
      <c r="L150" s="463">
        <v>515.25</v>
      </c>
      <c r="M150" s="463">
        <v>515.25</v>
      </c>
      <c r="N150" s="463"/>
      <c r="O150" s="463" t="s">
        <v>25</v>
      </c>
      <c r="P150" s="345">
        <v>515.25</v>
      </c>
      <c r="Q150" s="338">
        <v>343.5</v>
      </c>
      <c r="R150" s="345">
        <v>322.89</v>
      </c>
      <c r="S150" s="345">
        <v>515.25</v>
      </c>
    </row>
    <row r="151" spans="1:19" ht="15" thickBot="1" x14ac:dyDescent="0.4">
      <c r="A151" s="605"/>
      <c r="B151" s="191" t="s">
        <v>29</v>
      </c>
      <c r="C151" s="4"/>
      <c r="D151" s="280">
        <v>250</v>
      </c>
      <c r="E151" s="6">
        <v>550</v>
      </c>
      <c r="F151" s="486">
        <f t="shared" si="2"/>
        <v>275</v>
      </c>
      <c r="G151" s="463" t="s">
        <v>25</v>
      </c>
      <c r="H151" s="463" t="s">
        <v>25</v>
      </c>
      <c r="I151" s="463" t="s">
        <v>25</v>
      </c>
      <c r="J151" s="463" t="s">
        <v>25</v>
      </c>
      <c r="K151" s="463" t="s">
        <v>25</v>
      </c>
      <c r="L151" s="463" t="s">
        <v>25</v>
      </c>
      <c r="M151" s="463">
        <v>412.5</v>
      </c>
      <c r="N151" s="463"/>
      <c r="O151" s="463" t="s">
        <v>25</v>
      </c>
      <c r="P151" s="345">
        <v>412.5</v>
      </c>
      <c r="Q151" s="338">
        <v>275</v>
      </c>
      <c r="R151" s="345">
        <v>275</v>
      </c>
      <c r="S151" s="345">
        <v>412.5</v>
      </c>
    </row>
    <row r="152" spans="1:19" x14ac:dyDescent="0.35">
      <c r="A152" s="604" t="s">
        <v>100</v>
      </c>
      <c r="B152" s="187" t="s">
        <v>59</v>
      </c>
      <c r="C152" s="3">
        <v>42700</v>
      </c>
      <c r="D152" s="277">
        <v>960</v>
      </c>
      <c r="E152" s="513">
        <f>VLOOKUP(C152,'[2]sheet 1'!$A:$B,2,FALSE)</f>
        <v>494.22</v>
      </c>
      <c r="F152" s="486">
        <f t="shared" si="2"/>
        <v>247.11</v>
      </c>
      <c r="G152" s="463" t="s">
        <v>25</v>
      </c>
      <c r="H152" s="463" t="s">
        <v>25</v>
      </c>
      <c r="I152" s="463" t="s">
        <v>25</v>
      </c>
      <c r="J152" s="463" t="s">
        <v>25</v>
      </c>
      <c r="K152" s="463" t="s">
        <v>25</v>
      </c>
      <c r="L152" s="463" t="s">
        <v>25</v>
      </c>
      <c r="M152" s="463" t="s">
        <v>25</v>
      </c>
      <c r="N152" s="463"/>
      <c r="O152" s="463" t="s">
        <v>25</v>
      </c>
      <c r="P152" s="463" t="s">
        <v>25</v>
      </c>
      <c r="Q152" s="463" t="s">
        <v>25</v>
      </c>
      <c r="R152" s="345">
        <v>0</v>
      </c>
      <c r="S152" s="345">
        <v>0</v>
      </c>
    </row>
    <row r="153" spans="1:19" ht="15" thickBot="1" x14ac:dyDescent="0.4">
      <c r="A153" s="605"/>
      <c r="B153" s="191" t="s">
        <v>26</v>
      </c>
      <c r="C153" s="4">
        <v>42700</v>
      </c>
      <c r="D153" s="280">
        <v>450</v>
      </c>
      <c r="E153" s="350">
        <f>VLOOKUP(C153,'[1]2024 HB Fee Schedule'!$B:$F,5,FALSE)</f>
        <v>443.97120000000001</v>
      </c>
      <c r="F153" s="486">
        <f t="shared" si="2"/>
        <v>221.98560000000001</v>
      </c>
      <c r="G153" s="463">
        <v>298.92</v>
      </c>
      <c r="H153" s="463" t="s">
        <v>25</v>
      </c>
      <c r="I153" s="463">
        <v>191.30879999999999</v>
      </c>
      <c r="J153" s="463">
        <v>187.32319999999999</v>
      </c>
      <c r="K153" s="463" t="s">
        <v>25</v>
      </c>
      <c r="L153" s="463">
        <v>298.92</v>
      </c>
      <c r="M153" s="463">
        <v>298.92</v>
      </c>
      <c r="N153" s="463"/>
      <c r="O153" s="463" t="s">
        <v>25</v>
      </c>
      <c r="P153" s="345">
        <v>298.92</v>
      </c>
      <c r="Q153" s="338">
        <v>199.28</v>
      </c>
      <c r="R153" s="345">
        <v>187.32319999999999</v>
      </c>
      <c r="S153" s="345">
        <v>298.92</v>
      </c>
    </row>
    <row r="154" spans="1:19" x14ac:dyDescent="0.35">
      <c r="A154" s="604" t="s">
        <v>101</v>
      </c>
      <c r="B154" s="187" t="s">
        <v>59</v>
      </c>
      <c r="C154" s="3">
        <v>43235</v>
      </c>
      <c r="D154" s="277">
        <v>960</v>
      </c>
      <c r="E154" s="513">
        <f>VLOOKUP(C154,'[2]sheet 1'!$A:$B,2,FALSE)</f>
        <v>748.82</v>
      </c>
      <c r="F154" s="486">
        <f t="shared" si="2"/>
        <v>374.41</v>
      </c>
      <c r="G154" s="463" t="s">
        <v>25</v>
      </c>
      <c r="H154" s="463" t="s">
        <v>25</v>
      </c>
      <c r="I154" s="463" t="s">
        <v>25</v>
      </c>
      <c r="J154" s="463" t="s">
        <v>25</v>
      </c>
      <c r="K154" s="463" t="s">
        <v>25</v>
      </c>
      <c r="L154" s="463" t="s">
        <v>25</v>
      </c>
      <c r="M154" s="463" t="s">
        <v>25</v>
      </c>
      <c r="N154" s="463"/>
      <c r="O154" s="463" t="s">
        <v>25</v>
      </c>
      <c r="P154" s="463" t="s">
        <v>25</v>
      </c>
      <c r="Q154" s="463" t="s">
        <v>25</v>
      </c>
      <c r="R154" s="345">
        <v>0</v>
      </c>
      <c r="S154" s="345">
        <v>0</v>
      </c>
    </row>
    <row r="155" spans="1:19" ht="15" thickBot="1" x14ac:dyDescent="0.4">
      <c r="A155" s="612"/>
      <c r="B155" s="113" t="s">
        <v>26</v>
      </c>
      <c r="C155" s="18">
        <v>43235</v>
      </c>
      <c r="D155" s="278">
        <v>750</v>
      </c>
      <c r="E155" s="350">
        <f>VLOOKUP(C155,'[1]2024 HB Fee Schedule'!$B:$F,5,FALSE)</f>
        <v>4505.9101000000001</v>
      </c>
      <c r="F155" s="486">
        <f t="shared" si="2"/>
        <v>2252.95505</v>
      </c>
      <c r="G155" s="463" t="s">
        <v>25</v>
      </c>
      <c r="H155" s="463" t="s">
        <v>25</v>
      </c>
      <c r="I155" s="463" t="s">
        <v>25</v>
      </c>
      <c r="J155" s="463" t="s">
        <v>25</v>
      </c>
      <c r="K155" s="463" t="s">
        <v>25</v>
      </c>
      <c r="L155" s="463" t="s">
        <v>25</v>
      </c>
      <c r="M155" s="463">
        <v>3033.75</v>
      </c>
      <c r="N155" s="463"/>
      <c r="O155" s="463" t="s">
        <v>25</v>
      </c>
      <c r="P155" s="345">
        <v>3033.75</v>
      </c>
      <c r="Q155" s="338">
        <v>2022.5</v>
      </c>
      <c r="R155" s="345">
        <v>2022.5</v>
      </c>
      <c r="S155" s="345">
        <v>3033.75</v>
      </c>
    </row>
    <row r="156" spans="1:19" x14ac:dyDescent="0.35">
      <c r="A156" s="612"/>
      <c r="B156" s="113" t="s">
        <v>82</v>
      </c>
      <c r="C156" s="18">
        <v>99152</v>
      </c>
      <c r="D156" s="278">
        <v>963</v>
      </c>
      <c r="E156" s="89">
        <v>197.58</v>
      </c>
      <c r="F156" s="486">
        <f t="shared" si="2"/>
        <v>98.79</v>
      </c>
      <c r="G156" s="463" t="s">
        <v>25</v>
      </c>
      <c r="H156" s="463" t="s">
        <v>25</v>
      </c>
      <c r="I156" s="463" t="s">
        <v>25</v>
      </c>
      <c r="J156" s="463" t="s">
        <v>25</v>
      </c>
      <c r="K156" s="463" t="s">
        <v>25</v>
      </c>
      <c r="L156" s="463" t="s">
        <v>25</v>
      </c>
      <c r="M156" s="463" t="s">
        <v>25</v>
      </c>
      <c r="N156" s="463"/>
      <c r="O156" s="463" t="s">
        <v>25</v>
      </c>
      <c r="P156" s="463" t="s">
        <v>25</v>
      </c>
      <c r="Q156" s="463" t="s">
        <v>25</v>
      </c>
      <c r="R156" s="345">
        <v>0</v>
      </c>
      <c r="S156" s="345">
        <v>0</v>
      </c>
    </row>
    <row r="157" spans="1:19" x14ac:dyDescent="0.35">
      <c r="A157" s="609"/>
      <c r="B157" s="198" t="s">
        <v>86</v>
      </c>
      <c r="C157" s="18">
        <v>99152</v>
      </c>
      <c r="D157" s="9">
        <v>372</v>
      </c>
      <c r="E157" s="10">
        <v>555</v>
      </c>
      <c r="F157" s="486">
        <f t="shared" si="2"/>
        <v>277.5</v>
      </c>
      <c r="G157" s="463" t="s">
        <v>25</v>
      </c>
      <c r="H157" s="463" t="s">
        <v>25</v>
      </c>
      <c r="I157" s="463" t="s">
        <v>25</v>
      </c>
      <c r="J157" s="463" t="s">
        <v>25</v>
      </c>
      <c r="K157" s="463" t="s">
        <v>25</v>
      </c>
      <c r="L157" s="463" t="s">
        <v>25</v>
      </c>
      <c r="M157" s="463">
        <v>416.25</v>
      </c>
      <c r="N157" s="463"/>
      <c r="O157" s="463" t="s">
        <v>25</v>
      </c>
      <c r="P157" s="345">
        <v>416.25</v>
      </c>
      <c r="Q157" s="338">
        <v>277.5</v>
      </c>
      <c r="R157" s="345">
        <v>277.5</v>
      </c>
      <c r="S157" s="345">
        <v>416.25</v>
      </c>
    </row>
    <row r="158" spans="1:19" ht="15" thickBot="1" x14ac:dyDescent="0.4">
      <c r="A158" s="605"/>
      <c r="B158" s="191" t="s">
        <v>109</v>
      </c>
      <c r="C158" s="4">
        <v>7500750601</v>
      </c>
      <c r="D158" s="280">
        <v>750</v>
      </c>
      <c r="E158" s="6">
        <v>0.01</v>
      </c>
      <c r="F158" s="486">
        <f t="shared" si="2"/>
        <v>5.0000000000000001E-3</v>
      </c>
      <c r="G158" s="463" t="s">
        <v>25</v>
      </c>
      <c r="H158" s="463" t="s">
        <v>25</v>
      </c>
      <c r="I158" s="463" t="s">
        <v>25</v>
      </c>
      <c r="J158" s="463" t="s">
        <v>25</v>
      </c>
      <c r="K158" s="463" t="s">
        <v>25</v>
      </c>
      <c r="L158" s="463" t="s">
        <v>25</v>
      </c>
      <c r="M158" s="463">
        <v>750</v>
      </c>
      <c r="N158" s="463"/>
      <c r="O158" s="463" t="s">
        <v>25</v>
      </c>
      <c r="P158" s="345">
        <v>750</v>
      </c>
      <c r="Q158" s="338">
        <v>500</v>
      </c>
      <c r="R158" s="345">
        <v>500</v>
      </c>
      <c r="S158" s="345">
        <v>750</v>
      </c>
    </row>
    <row r="159" spans="1:19" x14ac:dyDescent="0.35">
      <c r="A159" s="604" t="s">
        <v>103</v>
      </c>
      <c r="B159" s="187" t="s">
        <v>59</v>
      </c>
      <c r="C159" s="3">
        <v>43239</v>
      </c>
      <c r="D159" s="277">
        <v>960</v>
      </c>
      <c r="E159" s="513">
        <f>VLOOKUP(C159,'[2]sheet 1'!$A:$B,2,FALSE)</f>
        <v>990.58</v>
      </c>
      <c r="F159" s="486">
        <f t="shared" si="2"/>
        <v>495.29</v>
      </c>
      <c r="G159" s="463" t="s">
        <v>25</v>
      </c>
      <c r="H159" s="463" t="s">
        <v>25</v>
      </c>
      <c r="I159" s="463" t="s">
        <v>25</v>
      </c>
      <c r="J159" s="463" t="s">
        <v>25</v>
      </c>
      <c r="K159" s="463" t="s">
        <v>25</v>
      </c>
      <c r="L159" s="463" t="s">
        <v>25</v>
      </c>
      <c r="M159" s="463" t="s">
        <v>25</v>
      </c>
      <c r="N159" s="463"/>
      <c r="O159" s="463" t="s">
        <v>25</v>
      </c>
      <c r="P159" s="463" t="s">
        <v>25</v>
      </c>
      <c r="Q159" s="463" t="s">
        <v>25</v>
      </c>
      <c r="R159" s="345">
        <v>0</v>
      </c>
      <c r="S159" s="345">
        <v>0</v>
      </c>
    </row>
    <row r="160" spans="1:19" ht="15" thickBot="1" x14ac:dyDescent="0.4">
      <c r="A160" s="612"/>
      <c r="B160" s="113" t="s">
        <v>26</v>
      </c>
      <c r="C160" s="18">
        <v>43239</v>
      </c>
      <c r="D160" s="278">
        <v>750</v>
      </c>
      <c r="E160" s="350">
        <f>VLOOKUP(C160,'[1]2024 HB Fee Schedule'!$B:$F,5,FALSE)</f>
        <v>1761.1764000000001</v>
      </c>
      <c r="F160" s="486">
        <f t="shared" si="2"/>
        <v>880.58820000000003</v>
      </c>
      <c r="G160" s="463" t="s">
        <v>25</v>
      </c>
      <c r="H160" s="463" t="s">
        <v>25</v>
      </c>
      <c r="I160" s="463" t="s">
        <v>25</v>
      </c>
      <c r="J160" s="463" t="s">
        <v>25</v>
      </c>
      <c r="K160" s="463" t="s">
        <v>25</v>
      </c>
      <c r="L160" s="463" t="s">
        <v>25</v>
      </c>
      <c r="M160" s="463">
        <v>1185.7725</v>
      </c>
      <c r="N160" s="463"/>
      <c r="O160" s="463" t="s">
        <v>25</v>
      </c>
      <c r="P160" s="345">
        <v>1185.7725</v>
      </c>
      <c r="Q160" s="338">
        <v>790.51499999999999</v>
      </c>
      <c r="R160" s="345">
        <v>790.51499999999999</v>
      </c>
      <c r="S160" s="345">
        <v>1185.7725</v>
      </c>
    </row>
    <row r="161" spans="1:19" x14ac:dyDescent="0.35">
      <c r="A161" s="612"/>
      <c r="B161" s="113" t="s">
        <v>82</v>
      </c>
      <c r="C161" s="18">
        <v>99152</v>
      </c>
      <c r="D161" s="278">
        <v>963</v>
      </c>
      <c r="E161" s="89">
        <v>197.58</v>
      </c>
      <c r="F161" s="486">
        <f t="shared" si="2"/>
        <v>98.79</v>
      </c>
      <c r="G161" s="463" t="s">
        <v>25</v>
      </c>
      <c r="H161" s="463" t="s">
        <v>25</v>
      </c>
      <c r="I161" s="463" t="s">
        <v>25</v>
      </c>
      <c r="J161" s="463" t="s">
        <v>25</v>
      </c>
      <c r="K161" s="463" t="s">
        <v>25</v>
      </c>
      <c r="L161" s="463" t="s">
        <v>25</v>
      </c>
      <c r="M161" s="463" t="s">
        <v>25</v>
      </c>
      <c r="N161" s="463"/>
      <c r="O161" s="463" t="s">
        <v>25</v>
      </c>
      <c r="P161" s="463" t="s">
        <v>25</v>
      </c>
      <c r="Q161" s="463" t="s">
        <v>25</v>
      </c>
      <c r="R161" s="345">
        <v>0</v>
      </c>
      <c r="S161" s="345">
        <v>0</v>
      </c>
    </row>
    <row r="162" spans="1:19" x14ac:dyDescent="0.35">
      <c r="A162" s="609"/>
      <c r="B162" s="198" t="s">
        <v>86</v>
      </c>
      <c r="C162" s="18">
        <v>99152</v>
      </c>
      <c r="D162" s="9">
        <v>372</v>
      </c>
      <c r="E162" s="10">
        <v>555</v>
      </c>
      <c r="F162" s="486">
        <f t="shared" si="2"/>
        <v>277.5</v>
      </c>
      <c r="G162" s="463" t="s">
        <v>25</v>
      </c>
      <c r="H162" s="463" t="s">
        <v>25</v>
      </c>
      <c r="I162" s="463" t="s">
        <v>25</v>
      </c>
      <c r="J162" s="463" t="s">
        <v>25</v>
      </c>
      <c r="K162" s="463" t="s">
        <v>25</v>
      </c>
      <c r="L162" s="463" t="s">
        <v>25</v>
      </c>
      <c r="M162" s="463">
        <v>416.25</v>
      </c>
      <c r="N162" s="463"/>
      <c r="O162" s="463" t="s">
        <v>25</v>
      </c>
      <c r="P162" s="345">
        <v>416.25</v>
      </c>
      <c r="Q162" s="338">
        <v>277.5</v>
      </c>
      <c r="R162" s="345">
        <v>277.5</v>
      </c>
      <c r="S162" s="345">
        <v>416.25</v>
      </c>
    </row>
    <row r="163" spans="1:19" ht="15" thickBot="1" x14ac:dyDescent="0.4">
      <c r="A163" s="605"/>
      <c r="B163" s="191" t="s">
        <v>109</v>
      </c>
      <c r="C163" s="4">
        <v>7500750601</v>
      </c>
      <c r="D163" s="280">
        <v>750</v>
      </c>
      <c r="E163" s="6">
        <v>0.01</v>
      </c>
      <c r="F163" s="486">
        <f t="shared" si="2"/>
        <v>5.0000000000000001E-3</v>
      </c>
      <c r="G163" s="463" t="s">
        <v>25</v>
      </c>
      <c r="H163" s="463" t="s">
        <v>25</v>
      </c>
      <c r="I163" s="463" t="s">
        <v>25</v>
      </c>
      <c r="J163" s="463" t="s">
        <v>25</v>
      </c>
      <c r="K163" s="463" t="s">
        <v>25</v>
      </c>
      <c r="L163" s="463" t="s">
        <v>25</v>
      </c>
      <c r="M163" s="463">
        <v>750</v>
      </c>
      <c r="N163" s="463"/>
      <c r="O163" s="463" t="s">
        <v>25</v>
      </c>
      <c r="P163" s="345">
        <v>750</v>
      </c>
      <c r="Q163" s="338">
        <v>500</v>
      </c>
      <c r="R163" s="345">
        <v>500</v>
      </c>
      <c r="S163" s="345">
        <v>750</v>
      </c>
    </row>
    <row r="164" spans="1:19" ht="14.5" customHeight="1" x14ac:dyDescent="0.35">
      <c r="A164" s="598" t="s">
        <v>104</v>
      </c>
      <c r="B164" s="187" t="s">
        <v>59</v>
      </c>
      <c r="C164" s="3">
        <v>43762</v>
      </c>
      <c r="D164" s="277">
        <v>960</v>
      </c>
      <c r="E164" s="513">
        <f>VLOOKUP(C164,'[2]sheet 1'!$A:$B,2,FALSE)</f>
        <v>615.54</v>
      </c>
      <c r="F164" s="486">
        <f t="shared" si="2"/>
        <v>307.77</v>
      </c>
      <c r="G164" s="463" t="s">
        <v>25</v>
      </c>
      <c r="H164" s="463" t="s">
        <v>25</v>
      </c>
      <c r="I164" s="463" t="s">
        <v>25</v>
      </c>
      <c r="J164" s="463" t="s">
        <v>25</v>
      </c>
      <c r="K164" s="463" t="s">
        <v>25</v>
      </c>
      <c r="L164" s="463" t="s">
        <v>25</v>
      </c>
      <c r="M164" s="463" t="s">
        <v>25</v>
      </c>
      <c r="N164" s="463"/>
      <c r="O164" s="463" t="s">
        <v>25</v>
      </c>
      <c r="P164" s="463" t="s">
        <v>25</v>
      </c>
      <c r="Q164" s="463" t="s">
        <v>25</v>
      </c>
      <c r="R164" s="345">
        <v>0</v>
      </c>
      <c r="S164" s="345">
        <v>0</v>
      </c>
    </row>
    <row r="165" spans="1:19" ht="15" thickBot="1" x14ac:dyDescent="0.4">
      <c r="A165" s="599"/>
      <c r="B165" s="113" t="s">
        <v>26</v>
      </c>
      <c r="C165" s="18">
        <v>43762</v>
      </c>
      <c r="D165" s="278">
        <v>750</v>
      </c>
      <c r="E165" s="350">
        <f>VLOOKUP(C165,'[1]2024 HB Fee Schedule'!$B:$F,5,FALSE)</f>
        <v>912.32249999999999</v>
      </c>
      <c r="F165" s="486">
        <f t="shared" si="2"/>
        <v>456.16125</v>
      </c>
      <c r="G165" s="463" t="s">
        <v>25</v>
      </c>
      <c r="H165" s="463" t="s">
        <v>25</v>
      </c>
      <c r="I165" s="463" t="s">
        <v>25</v>
      </c>
      <c r="J165" s="463" t="s">
        <v>25</v>
      </c>
      <c r="K165" s="463" t="s">
        <v>25</v>
      </c>
      <c r="L165" s="463" t="s">
        <v>25</v>
      </c>
      <c r="M165" s="463">
        <v>614.25</v>
      </c>
      <c r="N165" s="463"/>
      <c r="O165" s="463" t="s">
        <v>25</v>
      </c>
      <c r="P165" s="345">
        <v>614.25</v>
      </c>
      <c r="Q165" s="338">
        <v>409.5</v>
      </c>
      <c r="R165" s="345">
        <v>409.5</v>
      </c>
      <c r="S165" s="345">
        <v>614.25</v>
      </c>
    </row>
    <row r="166" spans="1:19" ht="15" thickBot="1" x14ac:dyDescent="0.4">
      <c r="A166" s="600"/>
      <c r="B166" s="188" t="s">
        <v>105</v>
      </c>
      <c r="C166" s="11"/>
      <c r="D166" s="285">
        <v>272</v>
      </c>
      <c r="E166" s="146">
        <v>57.32</v>
      </c>
      <c r="F166" s="486">
        <f t="shared" si="2"/>
        <v>28.66</v>
      </c>
      <c r="G166" s="463" t="s">
        <v>25</v>
      </c>
      <c r="H166" s="463" t="s">
        <v>25</v>
      </c>
      <c r="I166" s="463">
        <v>27.5136</v>
      </c>
      <c r="J166" s="463">
        <v>26.9404</v>
      </c>
      <c r="K166" s="463" t="s">
        <v>25</v>
      </c>
      <c r="L166" s="463">
        <v>42.99</v>
      </c>
      <c r="M166" s="463">
        <v>42.99</v>
      </c>
      <c r="N166" s="463"/>
      <c r="O166" s="463" t="s">
        <v>25</v>
      </c>
      <c r="P166" s="345">
        <v>42.99</v>
      </c>
      <c r="Q166" s="338">
        <v>28.66</v>
      </c>
      <c r="R166" s="345">
        <v>26.9404</v>
      </c>
      <c r="S166" s="345">
        <v>42.99</v>
      </c>
    </row>
    <row r="167" spans="1:19" x14ac:dyDescent="0.35">
      <c r="A167" s="604" t="s">
        <v>106</v>
      </c>
      <c r="B167" s="187" t="s">
        <v>59</v>
      </c>
      <c r="C167" s="3">
        <v>45378</v>
      </c>
      <c r="D167" s="277">
        <v>960</v>
      </c>
      <c r="E167" s="513">
        <f>VLOOKUP(C167,'[2]sheet 1'!$A:$B,2,FALSE)</f>
        <v>858.16</v>
      </c>
      <c r="F167" s="486">
        <f t="shared" si="2"/>
        <v>429.08</v>
      </c>
      <c r="G167" s="463" t="s">
        <v>25</v>
      </c>
      <c r="H167" s="463" t="s">
        <v>25</v>
      </c>
      <c r="I167" s="463" t="s">
        <v>25</v>
      </c>
      <c r="J167" s="463" t="s">
        <v>25</v>
      </c>
      <c r="K167" s="463" t="s">
        <v>25</v>
      </c>
      <c r="L167" s="463" t="s">
        <v>25</v>
      </c>
      <c r="M167" s="463" t="s">
        <v>25</v>
      </c>
      <c r="N167" s="463"/>
      <c r="O167" s="463" t="s">
        <v>25</v>
      </c>
      <c r="P167" s="463" t="s">
        <v>25</v>
      </c>
      <c r="Q167" s="463" t="s">
        <v>25</v>
      </c>
      <c r="R167" s="345">
        <v>0</v>
      </c>
      <c r="S167" s="345">
        <v>0</v>
      </c>
    </row>
    <row r="168" spans="1:19" ht="15" thickBot="1" x14ac:dyDescent="0.4">
      <c r="A168" s="612"/>
      <c r="B168" s="113" t="s">
        <v>26</v>
      </c>
      <c r="C168" s="18">
        <v>45378</v>
      </c>
      <c r="D168" s="278">
        <v>750</v>
      </c>
      <c r="E168" s="350">
        <f>VLOOKUP(C168,'[1]2024 HB Fee Schedule'!$B:$F,5,FALSE)</f>
        <v>5655.5033999999996</v>
      </c>
      <c r="F168" s="486">
        <f t="shared" si="2"/>
        <v>2827.7516999999998</v>
      </c>
      <c r="G168" s="463" t="s">
        <v>25</v>
      </c>
      <c r="H168" s="463" t="s">
        <v>25</v>
      </c>
      <c r="I168" s="463" t="s">
        <v>25</v>
      </c>
      <c r="J168" s="463" t="s">
        <v>25</v>
      </c>
      <c r="K168" s="463" t="s">
        <v>25</v>
      </c>
      <c r="L168" s="463" t="s">
        <v>25</v>
      </c>
      <c r="M168" s="463">
        <v>3807.75</v>
      </c>
      <c r="N168" s="463"/>
      <c r="O168" s="463" t="s">
        <v>25</v>
      </c>
      <c r="P168" s="345">
        <v>3807.75</v>
      </c>
      <c r="Q168" s="338">
        <v>2538.5</v>
      </c>
      <c r="R168" s="345">
        <v>2538.5</v>
      </c>
      <c r="S168" s="345">
        <v>3807.75</v>
      </c>
    </row>
    <row r="169" spans="1:19" x14ac:dyDescent="0.35">
      <c r="A169" s="612"/>
      <c r="B169" s="113" t="s">
        <v>82</v>
      </c>
      <c r="C169" s="18">
        <v>99152</v>
      </c>
      <c r="D169" s="278">
        <v>963</v>
      </c>
      <c r="E169" s="89">
        <v>197.58</v>
      </c>
      <c r="F169" s="486">
        <f t="shared" si="2"/>
        <v>98.79</v>
      </c>
      <c r="G169" s="463" t="s">
        <v>25</v>
      </c>
      <c r="H169" s="463" t="s">
        <v>25</v>
      </c>
      <c r="I169" s="463" t="s">
        <v>25</v>
      </c>
      <c r="J169" s="463" t="s">
        <v>25</v>
      </c>
      <c r="K169" s="463" t="s">
        <v>25</v>
      </c>
      <c r="L169" s="463" t="s">
        <v>25</v>
      </c>
      <c r="M169" s="463" t="s">
        <v>25</v>
      </c>
      <c r="N169" s="463"/>
      <c r="O169" s="463" t="s">
        <v>25</v>
      </c>
      <c r="P169" s="463" t="s">
        <v>25</v>
      </c>
      <c r="Q169" s="463" t="s">
        <v>25</v>
      </c>
      <c r="R169" s="345">
        <v>0</v>
      </c>
      <c r="S169" s="345">
        <v>0</v>
      </c>
    </row>
    <row r="170" spans="1:19" x14ac:dyDescent="0.35">
      <c r="A170" s="609"/>
      <c r="B170" s="198" t="s">
        <v>86</v>
      </c>
      <c r="C170" s="18">
        <v>99152</v>
      </c>
      <c r="D170" s="9">
        <v>372</v>
      </c>
      <c r="E170" s="10">
        <v>555</v>
      </c>
      <c r="F170" s="486">
        <f t="shared" si="2"/>
        <v>277.5</v>
      </c>
      <c r="G170" s="463" t="s">
        <v>25</v>
      </c>
      <c r="H170" s="463" t="s">
        <v>25</v>
      </c>
      <c r="I170" s="463" t="s">
        <v>25</v>
      </c>
      <c r="J170" s="463" t="s">
        <v>25</v>
      </c>
      <c r="K170" s="463" t="s">
        <v>25</v>
      </c>
      <c r="L170" s="463" t="s">
        <v>25</v>
      </c>
      <c r="M170" s="463">
        <v>416.25</v>
      </c>
      <c r="N170" s="463"/>
      <c r="O170" s="463" t="s">
        <v>25</v>
      </c>
      <c r="P170" s="345">
        <v>416.25</v>
      </c>
      <c r="Q170" s="338">
        <v>277.5</v>
      </c>
      <c r="R170" s="345">
        <v>277.5</v>
      </c>
      <c r="S170" s="345">
        <v>416.25</v>
      </c>
    </row>
    <row r="171" spans="1:19" ht="15" thickBot="1" x14ac:dyDescent="0.4">
      <c r="A171" s="609"/>
      <c r="B171" s="198" t="s">
        <v>29</v>
      </c>
      <c r="C171" s="21" t="s">
        <v>107</v>
      </c>
      <c r="D171" s="275">
        <v>636</v>
      </c>
      <c r="E171" s="10">
        <v>44.97</v>
      </c>
      <c r="F171" s="486">
        <f t="shared" si="2"/>
        <v>22.484999999999999</v>
      </c>
      <c r="G171" s="463" t="s">
        <v>25</v>
      </c>
      <c r="H171" s="463" t="s">
        <v>25</v>
      </c>
      <c r="I171" s="463" t="s">
        <v>25</v>
      </c>
      <c r="J171" s="463" t="s">
        <v>25</v>
      </c>
      <c r="K171" s="463" t="s">
        <v>25</v>
      </c>
      <c r="L171" s="463" t="s">
        <v>25</v>
      </c>
      <c r="M171" s="463">
        <v>33.727499999999999</v>
      </c>
      <c r="N171" s="463"/>
      <c r="O171" s="463" t="s">
        <v>25</v>
      </c>
      <c r="P171" s="345">
        <v>33.727499999999999</v>
      </c>
      <c r="Q171" s="338">
        <v>22.484999999999999</v>
      </c>
      <c r="R171" s="345">
        <v>22.484999999999999</v>
      </c>
      <c r="S171" s="345">
        <v>33.727499999999999</v>
      </c>
    </row>
    <row r="172" spans="1:19" ht="15" thickBot="1" x14ac:dyDescent="0.4">
      <c r="A172" s="605"/>
      <c r="B172" s="191" t="s">
        <v>109</v>
      </c>
      <c r="C172" s="4">
        <v>7500750601</v>
      </c>
      <c r="D172" s="280">
        <v>750</v>
      </c>
      <c r="E172" s="6">
        <v>0.01</v>
      </c>
      <c r="F172" s="486">
        <f t="shared" si="2"/>
        <v>5.0000000000000001E-3</v>
      </c>
      <c r="G172" s="463" t="s">
        <v>25</v>
      </c>
      <c r="H172" s="463" t="s">
        <v>25</v>
      </c>
      <c r="I172" s="463" t="s">
        <v>25</v>
      </c>
      <c r="J172" s="463" t="s">
        <v>25</v>
      </c>
      <c r="K172" s="463" t="s">
        <v>25</v>
      </c>
      <c r="L172" s="463" t="s">
        <v>25</v>
      </c>
      <c r="M172" s="463">
        <v>750</v>
      </c>
      <c r="N172" s="463"/>
      <c r="O172" s="463" t="s">
        <v>25</v>
      </c>
      <c r="P172" s="345">
        <v>750</v>
      </c>
      <c r="Q172" s="338">
        <v>500</v>
      </c>
      <c r="R172" s="345">
        <v>500</v>
      </c>
      <c r="S172" s="345">
        <v>750</v>
      </c>
    </row>
    <row r="173" spans="1:19" x14ac:dyDescent="0.35">
      <c r="A173" s="604" t="s">
        <v>410</v>
      </c>
      <c r="B173" s="187" t="s">
        <v>59</v>
      </c>
      <c r="C173" s="3">
        <v>45380</v>
      </c>
      <c r="D173" s="277">
        <v>960</v>
      </c>
      <c r="E173" s="513">
        <f>VLOOKUP(C173,'[2]sheet 1'!$A:$B,2,FALSE)</f>
        <v>1116.3599999999999</v>
      </c>
      <c r="F173" s="486">
        <f t="shared" si="2"/>
        <v>558.17999999999995</v>
      </c>
      <c r="G173" s="463" t="s">
        <v>25</v>
      </c>
      <c r="H173" s="463" t="s">
        <v>25</v>
      </c>
      <c r="I173" s="463" t="s">
        <v>25</v>
      </c>
      <c r="J173" s="463" t="s">
        <v>25</v>
      </c>
      <c r="K173" s="463" t="s">
        <v>25</v>
      </c>
      <c r="L173" s="463" t="s">
        <v>25</v>
      </c>
      <c r="M173" s="463" t="s">
        <v>25</v>
      </c>
      <c r="N173" s="463"/>
      <c r="O173" s="463" t="s">
        <v>25</v>
      </c>
      <c r="P173" s="463" t="s">
        <v>25</v>
      </c>
      <c r="Q173" s="463" t="s">
        <v>25</v>
      </c>
      <c r="R173" s="345">
        <v>0</v>
      </c>
      <c r="S173" s="345">
        <v>0</v>
      </c>
    </row>
    <row r="174" spans="1:19" ht="15" thickBot="1" x14ac:dyDescent="0.4">
      <c r="A174" s="612"/>
      <c r="B174" s="113" t="s">
        <v>26</v>
      </c>
      <c r="C174" s="18">
        <v>45380</v>
      </c>
      <c r="D174" s="278">
        <v>750</v>
      </c>
      <c r="E174" s="350">
        <f>VLOOKUP(C174,'[1]2024 HB Fee Schedule'!$B:$F,5,FALSE)</f>
        <v>5516.2577000000001</v>
      </c>
      <c r="F174" s="486">
        <f t="shared" si="2"/>
        <v>2758.1288500000001</v>
      </c>
      <c r="G174" s="463" t="s">
        <v>25</v>
      </c>
      <c r="H174" s="463" t="s">
        <v>25</v>
      </c>
      <c r="I174" s="463" t="s">
        <v>25</v>
      </c>
      <c r="J174" s="463" t="s">
        <v>25</v>
      </c>
      <c r="K174" s="463" t="s">
        <v>25</v>
      </c>
      <c r="L174" s="463" t="s">
        <v>25</v>
      </c>
      <c r="M174" s="463">
        <v>3714</v>
      </c>
      <c r="N174" s="463"/>
      <c r="O174" s="463" t="s">
        <v>25</v>
      </c>
      <c r="P174" s="345">
        <v>3714</v>
      </c>
      <c r="Q174" s="338">
        <v>2476</v>
      </c>
      <c r="R174" s="345">
        <v>2476</v>
      </c>
      <c r="S174" s="345">
        <v>3714</v>
      </c>
    </row>
    <row r="175" spans="1:19" x14ac:dyDescent="0.35">
      <c r="A175" s="612"/>
      <c r="B175" s="113" t="s">
        <v>82</v>
      </c>
      <c r="C175" s="18">
        <v>99152</v>
      </c>
      <c r="D175" s="278">
        <v>963</v>
      </c>
      <c r="E175" s="89">
        <v>197.58</v>
      </c>
      <c r="F175" s="486">
        <f t="shared" si="2"/>
        <v>98.79</v>
      </c>
      <c r="G175" s="463" t="s">
        <v>25</v>
      </c>
      <c r="H175" s="463" t="s">
        <v>25</v>
      </c>
      <c r="I175" s="463" t="s">
        <v>25</v>
      </c>
      <c r="J175" s="463" t="s">
        <v>25</v>
      </c>
      <c r="K175" s="463" t="s">
        <v>25</v>
      </c>
      <c r="L175" s="463" t="s">
        <v>25</v>
      </c>
      <c r="M175" s="463" t="s">
        <v>25</v>
      </c>
      <c r="N175" s="463"/>
      <c r="O175" s="463" t="s">
        <v>25</v>
      </c>
      <c r="P175" s="463" t="s">
        <v>25</v>
      </c>
      <c r="Q175" s="463" t="s">
        <v>25</v>
      </c>
      <c r="R175" s="345">
        <v>0</v>
      </c>
      <c r="S175" s="345">
        <v>0</v>
      </c>
    </row>
    <row r="176" spans="1:19" x14ac:dyDescent="0.35">
      <c r="A176" s="609"/>
      <c r="B176" s="198" t="s">
        <v>86</v>
      </c>
      <c r="C176" s="18">
        <v>99152</v>
      </c>
      <c r="D176" s="9">
        <v>372</v>
      </c>
      <c r="E176" s="10">
        <v>555</v>
      </c>
      <c r="F176" s="486">
        <f t="shared" si="2"/>
        <v>277.5</v>
      </c>
      <c r="G176" s="463" t="s">
        <v>25</v>
      </c>
      <c r="H176" s="463" t="s">
        <v>25</v>
      </c>
      <c r="I176" s="463" t="s">
        <v>25</v>
      </c>
      <c r="J176" s="463" t="s">
        <v>25</v>
      </c>
      <c r="K176" s="463" t="s">
        <v>25</v>
      </c>
      <c r="L176" s="463" t="s">
        <v>25</v>
      </c>
      <c r="M176" s="463">
        <v>416.25</v>
      </c>
      <c r="N176" s="463"/>
      <c r="O176" s="463" t="s">
        <v>25</v>
      </c>
      <c r="P176" s="345">
        <v>416.25</v>
      </c>
      <c r="Q176" s="338">
        <v>277.5</v>
      </c>
      <c r="R176" s="345">
        <v>277.5</v>
      </c>
      <c r="S176" s="345">
        <v>416.25</v>
      </c>
    </row>
    <row r="177" spans="1:19" ht="15" thickBot="1" x14ac:dyDescent="0.4">
      <c r="A177" s="609"/>
      <c r="B177" s="198" t="s">
        <v>29</v>
      </c>
      <c r="C177" s="21" t="s">
        <v>107</v>
      </c>
      <c r="D177" s="275">
        <v>636</v>
      </c>
      <c r="E177" s="10">
        <v>44.97</v>
      </c>
      <c r="F177" s="486">
        <f t="shared" si="2"/>
        <v>22.484999999999999</v>
      </c>
      <c r="G177" s="463" t="s">
        <v>25</v>
      </c>
      <c r="H177" s="463" t="s">
        <v>25</v>
      </c>
      <c r="I177" s="463" t="s">
        <v>25</v>
      </c>
      <c r="J177" s="463" t="s">
        <v>25</v>
      </c>
      <c r="K177" s="463" t="s">
        <v>25</v>
      </c>
      <c r="L177" s="463" t="s">
        <v>25</v>
      </c>
      <c r="M177" s="463">
        <v>33.727499999999999</v>
      </c>
      <c r="N177" s="463"/>
      <c r="O177" s="463" t="s">
        <v>25</v>
      </c>
      <c r="P177" s="345">
        <v>33.727499999999999</v>
      </c>
      <c r="Q177" s="338">
        <v>22.484999999999999</v>
      </c>
      <c r="R177" s="345">
        <v>22.484999999999999</v>
      </c>
      <c r="S177" s="345">
        <v>33.727499999999999</v>
      </c>
    </row>
    <row r="178" spans="1:19" ht="15" thickBot="1" x14ac:dyDescent="0.4">
      <c r="A178" s="605"/>
      <c r="B178" s="191" t="s">
        <v>109</v>
      </c>
      <c r="C178" s="4">
        <v>7500750601</v>
      </c>
      <c r="D178" s="280">
        <v>750</v>
      </c>
      <c r="E178" s="6">
        <v>0.01</v>
      </c>
      <c r="F178" s="486">
        <f t="shared" si="2"/>
        <v>5.0000000000000001E-3</v>
      </c>
      <c r="G178" s="463" t="s">
        <v>25</v>
      </c>
      <c r="H178" s="463" t="s">
        <v>25</v>
      </c>
      <c r="I178" s="463" t="s">
        <v>25</v>
      </c>
      <c r="J178" s="463" t="s">
        <v>25</v>
      </c>
      <c r="K178" s="463" t="s">
        <v>25</v>
      </c>
      <c r="L178" s="463" t="s">
        <v>25</v>
      </c>
      <c r="M178" s="463">
        <v>750</v>
      </c>
      <c r="N178" s="463"/>
      <c r="O178" s="463" t="s">
        <v>25</v>
      </c>
      <c r="P178" s="345">
        <v>750</v>
      </c>
      <c r="Q178" s="338">
        <v>500</v>
      </c>
      <c r="R178" s="345">
        <v>500</v>
      </c>
      <c r="S178" s="345">
        <v>750</v>
      </c>
    </row>
    <row r="179" spans="1:19" x14ac:dyDescent="0.35">
      <c r="A179" s="604" t="s">
        <v>411</v>
      </c>
      <c r="B179" s="187" t="s">
        <v>59</v>
      </c>
      <c r="C179" s="3">
        <v>45385</v>
      </c>
      <c r="D179" s="277">
        <v>960</v>
      </c>
      <c r="E179" s="513">
        <f>VLOOKUP(C179,'[2]sheet 1'!$A:$B,2,FALSE)</f>
        <v>1142.58</v>
      </c>
      <c r="F179" s="486">
        <f t="shared" si="2"/>
        <v>571.29</v>
      </c>
      <c r="G179" s="463" t="s">
        <v>25</v>
      </c>
      <c r="H179" s="463" t="s">
        <v>25</v>
      </c>
      <c r="I179" s="463" t="s">
        <v>25</v>
      </c>
      <c r="J179" s="463" t="s">
        <v>25</v>
      </c>
      <c r="K179" s="463" t="s">
        <v>25</v>
      </c>
      <c r="L179" s="463" t="s">
        <v>25</v>
      </c>
      <c r="M179" s="463" t="s">
        <v>25</v>
      </c>
      <c r="N179" s="463"/>
      <c r="O179" s="463" t="s">
        <v>25</v>
      </c>
      <c r="P179" s="463" t="s">
        <v>25</v>
      </c>
      <c r="Q179" s="463" t="s">
        <v>25</v>
      </c>
      <c r="R179" s="345">
        <v>0</v>
      </c>
      <c r="S179" s="345">
        <v>0</v>
      </c>
    </row>
    <row r="180" spans="1:19" ht="15" thickBot="1" x14ac:dyDescent="0.4">
      <c r="A180" s="612"/>
      <c r="B180" s="113" t="s">
        <v>26</v>
      </c>
      <c r="C180" s="18">
        <v>45385</v>
      </c>
      <c r="D180" s="278">
        <v>750</v>
      </c>
      <c r="E180" s="350">
        <f>VLOOKUP(C180,'[1]2024 HB Fee Schedule'!$B:$F,5,FALSE)</f>
        <v>4834.5213000000003</v>
      </c>
      <c r="F180" s="486">
        <f t="shared" si="2"/>
        <v>2417.2606500000002</v>
      </c>
      <c r="G180" s="463" t="s">
        <v>25</v>
      </c>
      <c r="H180" s="463" t="s">
        <v>25</v>
      </c>
      <c r="I180" s="463" t="s">
        <v>25</v>
      </c>
      <c r="J180" s="463" t="s">
        <v>25</v>
      </c>
      <c r="K180" s="463" t="s">
        <v>25</v>
      </c>
      <c r="L180" s="463" t="s">
        <v>25</v>
      </c>
      <c r="M180" s="463">
        <v>3255</v>
      </c>
      <c r="N180" s="463"/>
      <c r="O180" s="463" t="s">
        <v>25</v>
      </c>
      <c r="P180" s="345">
        <v>3255</v>
      </c>
      <c r="Q180" s="338">
        <v>2170</v>
      </c>
      <c r="R180" s="345">
        <v>2170</v>
      </c>
      <c r="S180" s="345">
        <v>3255</v>
      </c>
    </row>
    <row r="181" spans="1:19" x14ac:dyDescent="0.35">
      <c r="A181" s="612"/>
      <c r="B181" s="113" t="s">
        <v>82</v>
      </c>
      <c r="C181" s="18">
        <v>99152</v>
      </c>
      <c r="D181" s="278">
        <v>963</v>
      </c>
      <c r="E181" s="89">
        <v>197.58</v>
      </c>
      <c r="F181" s="486">
        <f t="shared" si="2"/>
        <v>98.79</v>
      </c>
      <c r="G181" s="463" t="s">
        <v>25</v>
      </c>
      <c r="H181" s="463" t="s">
        <v>25</v>
      </c>
      <c r="I181" s="463" t="s">
        <v>25</v>
      </c>
      <c r="J181" s="463" t="s">
        <v>25</v>
      </c>
      <c r="K181" s="463" t="s">
        <v>25</v>
      </c>
      <c r="L181" s="463" t="s">
        <v>25</v>
      </c>
      <c r="M181" s="463" t="s">
        <v>25</v>
      </c>
      <c r="N181" s="463"/>
      <c r="O181" s="463" t="s">
        <v>25</v>
      </c>
      <c r="P181" s="463" t="s">
        <v>25</v>
      </c>
      <c r="Q181" s="463" t="s">
        <v>25</v>
      </c>
      <c r="R181" s="345">
        <v>0</v>
      </c>
      <c r="S181" s="345">
        <v>0</v>
      </c>
    </row>
    <row r="182" spans="1:19" x14ac:dyDescent="0.35">
      <c r="A182" s="609"/>
      <c r="B182" s="198" t="s">
        <v>86</v>
      </c>
      <c r="C182" s="18">
        <v>99152</v>
      </c>
      <c r="D182" s="9">
        <v>372</v>
      </c>
      <c r="E182" s="10">
        <v>555</v>
      </c>
      <c r="F182" s="486">
        <f t="shared" si="2"/>
        <v>277.5</v>
      </c>
      <c r="G182" s="463" t="s">
        <v>25</v>
      </c>
      <c r="H182" s="463" t="s">
        <v>25</v>
      </c>
      <c r="I182" s="463" t="s">
        <v>25</v>
      </c>
      <c r="J182" s="463" t="s">
        <v>25</v>
      </c>
      <c r="K182" s="463" t="s">
        <v>25</v>
      </c>
      <c r="L182" s="463" t="s">
        <v>25</v>
      </c>
      <c r="M182" s="463">
        <v>416.25</v>
      </c>
      <c r="N182" s="463"/>
      <c r="O182" s="463" t="s">
        <v>25</v>
      </c>
      <c r="P182" s="345">
        <v>416.25</v>
      </c>
      <c r="Q182" s="338">
        <v>277.5</v>
      </c>
      <c r="R182" s="345">
        <v>277.5</v>
      </c>
      <c r="S182" s="345">
        <v>416.25</v>
      </c>
    </row>
    <row r="183" spans="1:19" ht="15" thickBot="1" x14ac:dyDescent="0.4">
      <c r="A183" s="609"/>
      <c r="B183" s="198" t="s">
        <v>29</v>
      </c>
      <c r="C183" s="21" t="s">
        <v>107</v>
      </c>
      <c r="D183" s="275">
        <v>636</v>
      </c>
      <c r="E183" s="10">
        <v>44.97</v>
      </c>
      <c r="F183" s="486">
        <f t="shared" si="2"/>
        <v>22.484999999999999</v>
      </c>
      <c r="G183" s="463" t="s">
        <v>25</v>
      </c>
      <c r="H183" s="463" t="s">
        <v>25</v>
      </c>
      <c r="I183" s="463" t="s">
        <v>25</v>
      </c>
      <c r="J183" s="463" t="s">
        <v>25</v>
      </c>
      <c r="K183" s="463" t="s">
        <v>25</v>
      </c>
      <c r="L183" s="463" t="s">
        <v>25</v>
      </c>
      <c r="M183" s="463">
        <v>33.727499999999999</v>
      </c>
      <c r="N183" s="463"/>
      <c r="O183" s="463" t="s">
        <v>25</v>
      </c>
      <c r="P183" s="345">
        <v>33.727499999999999</v>
      </c>
      <c r="Q183" s="338">
        <v>22.484999999999999</v>
      </c>
      <c r="R183" s="345">
        <v>22.484999999999999</v>
      </c>
      <c r="S183" s="345">
        <v>33.727499999999999</v>
      </c>
    </row>
    <row r="184" spans="1:19" ht="15" thickBot="1" x14ac:dyDescent="0.4">
      <c r="A184" s="605"/>
      <c r="B184" s="191" t="s">
        <v>109</v>
      </c>
      <c r="C184" s="4">
        <v>7500750601</v>
      </c>
      <c r="D184" s="280">
        <v>750</v>
      </c>
      <c r="E184" s="6">
        <v>0.01</v>
      </c>
      <c r="F184" s="486">
        <f t="shared" si="2"/>
        <v>5.0000000000000001E-3</v>
      </c>
      <c r="G184" s="463" t="s">
        <v>25</v>
      </c>
      <c r="H184" s="463" t="s">
        <v>25</v>
      </c>
      <c r="I184" s="463" t="s">
        <v>25</v>
      </c>
      <c r="J184" s="463" t="s">
        <v>25</v>
      </c>
      <c r="K184" s="463" t="s">
        <v>25</v>
      </c>
      <c r="L184" s="463" t="s">
        <v>25</v>
      </c>
      <c r="M184" s="463">
        <v>750</v>
      </c>
      <c r="N184" s="463"/>
      <c r="O184" s="463" t="s">
        <v>25</v>
      </c>
      <c r="P184" s="345">
        <v>750</v>
      </c>
      <c r="Q184" s="338">
        <v>500</v>
      </c>
      <c r="R184" s="345">
        <v>500</v>
      </c>
      <c r="S184" s="345">
        <v>750</v>
      </c>
    </row>
    <row r="185" spans="1:19" x14ac:dyDescent="0.35">
      <c r="A185" s="604" t="s">
        <v>108</v>
      </c>
      <c r="B185" s="187" t="s">
        <v>59</v>
      </c>
      <c r="C185" s="3">
        <v>46050</v>
      </c>
      <c r="D185" s="277">
        <v>960</v>
      </c>
      <c r="E185" s="513">
        <f>VLOOKUP(C185,'[2]sheet 1'!$A:$B,2,FALSE)</f>
        <v>625.66</v>
      </c>
      <c r="F185" s="486">
        <f t="shared" si="2"/>
        <v>312.83</v>
      </c>
      <c r="G185" s="463" t="s">
        <v>25</v>
      </c>
      <c r="H185" s="463" t="s">
        <v>25</v>
      </c>
      <c r="I185" s="463" t="s">
        <v>25</v>
      </c>
      <c r="J185" s="463" t="s">
        <v>25</v>
      </c>
      <c r="K185" s="463" t="s">
        <v>25</v>
      </c>
      <c r="L185" s="463" t="s">
        <v>25</v>
      </c>
      <c r="M185" s="463" t="s">
        <v>25</v>
      </c>
      <c r="N185" s="463"/>
      <c r="O185" s="463" t="s">
        <v>25</v>
      </c>
      <c r="P185" s="463" t="s">
        <v>25</v>
      </c>
      <c r="Q185" s="463" t="s">
        <v>25</v>
      </c>
      <c r="R185" s="345">
        <v>0</v>
      </c>
      <c r="S185" s="345">
        <v>0</v>
      </c>
    </row>
    <row r="186" spans="1:19" ht="15" thickBot="1" x14ac:dyDescent="0.4">
      <c r="A186" s="612"/>
      <c r="B186" s="113" t="s">
        <v>26</v>
      </c>
      <c r="C186" s="18">
        <v>46050</v>
      </c>
      <c r="D186" s="278">
        <v>450</v>
      </c>
      <c r="E186" s="350">
        <f>VLOOKUP(C186,'[1]2024 HB Fee Schedule'!$B:$F,5,FALSE)</f>
        <v>1996.5829000000001</v>
      </c>
      <c r="F186" s="486">
        <f t="shared" si="2"/>
        <v>998.29145000000005</v>
      </c>
      <c r="G186" s="463">
        <v>1344.2624999999998</v>
      </c>
      <c r="H186" s="463" t="s">
        <v>25</v>
      </c>
      <c r="I186" s="463">
        <v>860.32799999999997</v>
      </c>
      <c r="J186" s="463">
        <v>842.40449999999987</v>
      </c>
      <c r="K186" s="463" t="s">
        <v>25</v>
      </c>
      <c r="L186" s="463">
        <v>1344.2624999999998</v>
      </c>
      <c r="M186" s="463">
        <v>1344.2624999999998</v>
      </c>
      <c r="N186" s="463"/>
      <c r="O186" s="463" t="s">
        <v>25</v>
      </c>
      <c r="P186" s="345">
        <v>1344.2624999999998</v>
      </c>
      <c r="Q186" s="338">
        <v>896.17499999999995</v>
      </c>
      <c r="R186" s="345">
        <v>842.40449999999987</v>
      </c>
      <c r="S186" s="345">
        <v>1344.2624999999998</v>
      </c>
    </row>
    <row r="187" spans="1:19" ht="15" thickBot="1" x14ac:dyDescent="0.4">
      <c r="A187" s="612"/>
      <c r="B187" s="113" t="s">
        <v>412</v>
      </c>
      <c r="C187" s="18" t="s">
        <v>30</v>
      </c>
      <c r="D187" s="275">
        <v>636</v>
      </c>
      <c r="E187" s="89">
        <v>44.97</v>
      </c>
      <c r="F187" s="486">
        <f t="shared" si="2"/>
        <v>22.484999999999999</v>
      </c>
      <c r="G187" s="463" t="s">
        <v>25</v>
      </c>
      <c r="H187" s="463" t="s">
        <v>25</v>
      </c>
      <c r="I187" s="463" t="s">
        <v>25</v>
      </c>
      <c r="J187" s="463" t="s">
        <v>25</v>
      </c>
      <c r="K187" s="463" t="s">
        <v>25</v>
      </c>
      <c r="L187" s="463" t="s">
        <v>25</v>
      </c>
      <c r="M187" s="463">
        <v>33.727499999999999</v>
      </c>
      <c r="N187" s="463"/>
      <c r="O187" s="463" t="s">
        <v>25</v>
      </c>
      <c r="P187" s="345">
        <v>33.727499999999999</v>
      </c>
      <c r="Q187" s="338">
        <v>22.484999999999999</v>
      </c>
      <c r="R187" s="345">
        <v>22.484999999999999</v>
      </c>
      <c r="S187" s="345">
        <v>33.727499999999999</v>
      </c>
    </row>
    <row r="188" spans="1:19" ht="15" thickBot="1" x14ac:dyDescent="0.4">
      <c r="A188" s="605"/>
      <c r="B188" s="191" t="s">
        <v>109</v>
      </c>
      <c r="C188" s="4">
        <v>7500750601</v>
      </c>
      <c r="D188" s="280">
        <v>750</v>
      </c>
      <c r="E188" s="6">
        <v>0.01</v>
      </c>
      <c r="F188" s="486">
        <f t="shared" si="2"/>
        <v>5.0000000000000001E-3</v>
      </c>
      <c r="G188" s="463" t="s">
        <v>25</v>
      </c>
      <c r="H188" s="463" t="s">
        <v>25</v>
      </c>
      <c r="I188" s="463" t="s">
        <v>25</v>
      </c>
      <c r="J188" s="463" t="s">
        <v>25</v>
      </c>
      <c r="K188" s="463" t="s">
        <v>25</v>
      </c>
      <c r="L188" s="463" t="s">
        <v>25</v>
      </c>
      <c r="M188" s="463">
        <v>750</v>
      </c>
      <c r="N188" s="463"/>
      <c r="O188" s="463" t="s">
        <v>25</v>
      </c>
      <c r="P188" s="345">
        <v>750</v>
      </c>
      <c r="Q188" s="338">
        <v>500</v>
      </c>
      <c r="R188" s="345">
        <v>500</v>
      </c>
      <c r="S188" s="345">
        <v>750</v>
      </c>
    </row>
    <row r="189" spans="1:19" x14ac:dyDescent="0.35">
      <c r="A189" s="604" t="s">
        <v>110</v>
      </c>
      <c r="B189" s="187" t="s">
        <v>59</v>
      </c>
      <c r="C189" s="3">
        <v>46600</v>
      </c>
      <c r="D189" s="277">
        <v>960</v>
      </c>
      <c r="E189" s="513">
        <f>VLOOKUP(C189,'[2]sheet 1'!$A:$B,2,FALSE)</f>
        <v>318.10000000000002</v>
      </c>
      <c r="F189" s="486">
        <f t="shared" si="2"/>
        <v>159.05000000000001</v>
      </c>
      <c r="G189" s="463" t="s">
        <v>25</v>
      </c>
      <c r="H189" s="463" t="s">
        <v>25</v>
      </c>
      <c r="I189" s="463" t="s">
        <v>25</v>
      </c>
      <c r="J189" s="463" t="s">
        <v>25</v>
      </c>
      <c r="K189" s="463" t="s">
        <v>25</v>
      </c>
      <c r="L189" s="463" t="s">
        <v>25</v>
      </c>
      <c r="M189" s="463" t="s">
        <v>25</v>
      </c>
      <c r="N189" s="463"/>
      <c r="O189" s="463" t="s">
        <v>25</v>
      </c>
      <c r="P189" s="463" t="s">
        <v>25</v>
      </c>
      <c r="Q189" s="463" t="s">
        <v>25</v>
      </c>
      <c r="R189" s="345">
        <v>0</v>
      </c>
      <c r="S189" s="345">
        <v>0</v>
      </c>
    </row>
    <row r="190" spans="1:19" ht="15" thickBot="1" x14ac:dyDescent="0.4">
      <c r="A190" s="605"/>
      <c r="B190" s="191" t="s">
        <v>26</v>
      </c>
      <c r="C190" s="4">
        <v>46600</v>
      </c>
      <c r="D190" s="280">
        <v>510</v>
      </c>
      <c r="E190" s="350">
        <f>VLOOKUP(C190,'[1]2024 HB Fee Schedule'!$B:$F,5,FALSE)</f>
        <v>248.80680000000001</v>
      </c>
      <c r="F190" s="486">
        <f t="shared" si="2"/>
        <v>124.4034</v>
      </c>
      <c r="G190" s="463" t="s">
        <v>25</v>
      </c>
      <c r="H190" s="463" t="s">
        <v>25</v>
      </c>
      <c r="I190" s="463" t="s">
        <v>25</v>
      </c>
      <c r="J190" s="463" t="s">
        <v>25</v>
      </c>
      <c r="K190" s="463" t="s">
        <v>25</v>
      </c>
      <c r="L190" s="463" t="s">
        <v>25</v>
      </c>
      <c r="M190" s="463">
        <v>167.51249999999999</v>
      </c>
      <c r="N190" s="463"/>
      <c r="O190" s="463" t="s">
        <v>25</v>
      </c>
      <c r="P190" s="345">
        <v>167.51249999999999</v>
      </c>
      <c r="Q190" s="338">
        <v>111.675</v>
      </c>
      <c r="R190" s="345">
        <v>111.675</v>
      </c>
      <c r="S190" s="345">
        <v>167.51249999999999</v>
      </c>
    </row>
    <row r="191" spans="1:19" x14ac:dyDescent="0.35">
      <c r="A191" s="606" t="s">
        <v>413</v>
      </c>
      <c r="B191" s="189" t="s">
        <v>59</v>
      </c>
      <c r="C191" s="3">
        <v>47000</v>
      </c>
      <c r="D191" s="277">
        <v>960</v>
      </c>
      <c r="E191" s="513">
        <f>VLOOKUP(C191,'[2]sheet 1'!$A:$B,2,FALSE)</f>
        <v>804.14</v>
      </c>
      <c r="F191" s="486">
        <f t="shared" si="2"/>
        <v>402.07</v>
      </c>
      <c r="G191" s="463" t="s">
        <v>25</v>
      </c>
      <c r="H191" s="463" t="s">
        <v>25</v>
      </c>
      <c r="I191" s="463" t="s">
        <v>25</v>
      </c>
      <c r="J191" s="463" t="s">
        <v>25</v>
      </c>
      <c r="K191" s="463" t="s">
        <v>25</v>
      </c>
      <c r="L191" s="463" t="s">
        <v>25</v>
      </c>
      <c r="M191" s="463" t="s">
        <v>25</v>
      </c>
      <c r="N191" s="463"/>
      <c r="O191" s="463" t="s">
        <v>25</v>
      </c>
      <c r="P191" s="463" t="s">
        <v>25</v>
      </c>
      <c r="Q191" s="463" t="s">
        <v>25</v>
      </c>
      <c r="R191" s="345">
        <v>0</v>
      </c>
      <c r="S191" s="345">
        <v>0</v>
      </c>
    </row>
    <row r="192" spans="1:19" ht="15" thickBot="1" x14ac:dyDescent="0.4">
      <c r="A192" s="613"/>
      <c r="B192" s="199" t="s">
        <v>26</v>
      </c>
      <c r="C192" s="4">
        <v>47000</v>
      </c>
      <c r="D192" s="280">
        <v>320</v>
      </c>
      <c r="E192" s="350">
        <f>VLOOKUP(C192,'[1]2024 HB Fee Schedule'!$B:$F,5,FALSE)</f>
        <v>4244.1356000000005</v>
      </c>
      <c r="F192" s="486">
        <f t="shared" si="2"/>
        <v>2122.0678000000003</v>
      </c>
      <c r="G192" s="463" t="s">
        <v>25</v>
      </c>
      <c r="H192" s="463" t="s">
        <v>25</v>
      </c>
      <c r="I192" s="463" t="s">
        <v>25</v>
      </c>
      <c r="J192" s="463" t="s">
        <v>25</v>
      </c>
      <c r="K192" s="463" t="s">
        <v>25</v>
      </c>
      <c r="L192" s="463" t="s">
        <v>25</v>
      </c>
      <c r="M192" s="463">
        <v>2857.5</v>
      </c>
      <c r="N192" s="463"/>
      <c r="O192" s="463" t="s">
        <v>25</v>
      </c>
      <c r="P192" s="345">
        <v>2857.5</v>
      </c>
      <c r="Q192" s="338">
        <v>1905</v>
      </c>
      <c r="R192" s="345">
        <v>1905</v>
      </c>
      <c r="S192" s="345">
        <v>2857.5</v>
      </c>
    </row>
    <row r="193" spans="1:19" x14ac:dyDescent="0.35">
      <c r="A193" s="604" t="s">
        <v>111</v>
      </c>
      <c r="B193" s="187" t="s">
        <v>59</v>
      </c>
      <c r="C193" s="3">
        <v>47562</v>
      </c>
      <c r="D193" s="277">
        <v>960</v>
      </c>
      <c r="E193" s="513">
        <f>VLOOKUP(C193,'[2]sheet 1'!$A:$B,2,FALSE)</f>
        <v>1472.92</v>
      </c>
      <c r="F193" s="486">
        <f t="shared" si="2"/>
        <v>736.46</v>
      </c>
      <c r="G193" s="463" t="s">
        <v>25</v>
      </c>
      <c r="H193" s="463" t="s">
        <v>25</v>
      </c>
      <c r="I193" s="463" t="s">
        <v>25</v>
      </c>
      <c r="J193" s="463" t="s">
        <v>25</v>
      </c>
      <c r="K193" s="463" t="s">
        <v>25</v>
      </c>
      <c r="L193" s="463" t="s">
        <v>25</v>
      </c>
      <c r="M193" s="463" t="s">
        <v>25</v>
      </c>
      <c r="N193" s="463"/>
      <c r="O193" s="463" t="s">
        <v>25</v>
      </c>
      <c r="P193" s="463" t="s">
        <v>25</v>
      </c>
      <c r="Q193" s="463" t="s">
        <v>25</v>
      </c>
      <c r="R193" s="345">
        <v>0</v>
      </c>
      <c r="S193" s="345">
        <v>0</v>
      </c>
    </row>
    <row r="194" spans="1:19" ht="15" thickBot="1" x14ac:dyDescent="0.4">
      <c r="A194" s="605"/>
      <c r="B194" s="191" t="s">
        <v>26</v>
      </c>
      <c r="C194" s="4">
        <v>47562</v>
      </c>
      <c r="D194" s="280">
        <v>360</v>
      </c>
      <c r="E194" s="350">
        <f>VLOOKUP(C194,'[1]2024 HB Fee Schedule'!$B:$F,5,FALSE)</f>
        <v>0.01</v>
      </c>
      <c r="F194" s="486">
        <f t="shared" si="2"/>
        <v>5.0000000000000001E-3</v>
      </c>
      <c r="G194" s="463" t="s">
        <v>25</v>
      </c>
      <c r="H194" s="463" t="s">
        <v>25</v>
      </c>
      <c r="I194" s="463">
        <v>8440.5839999999989</v>
      </c>
      <c r="J194" s="463">
        <v>8264.7384999999995</v>
      </c>
      <c r="K194" s="463" t="s">
        <v>25</v>
      </c>
      <c r="L194" s="463">
        <v>13188.412499999999</v>
      </c>
      <c r="M194" s="463">
        <v>13188.412499999999</v>
      </c>
      <c r="N194" s="463"/>
      <c r="O194" s="463" t="s">
        <v>25</v>
      </c>
      <c r="P194" s="345">
        <v>13188.412499999999</v>
      </c>
      <c r="Q194" s="338">
        <v>8792.2749999999996</v>
      </c>
      <c r="R194" s="345">
        <v>8264.7384999999995</v>
      </c>
      <c r="S194" s="345">
        <v>13188.412499999999</v>
      </c>
    </row>
    <row r="195" spans="1:19" ht="14.5" customHeight="1" x14ac:dyDescent="0.35">
      <c r="A195" s="595" t="s">
        <v>112</v>
      </c>
      <c r="B195" s="187" t="s">
        <v>59</v>
      </c>
      <c r="C195" s="3">
        <v>49082</v>
      </c>
      <c r="D195" s="277">
        <v>960</v>
      </c>
      <c r="E195" s="513">
        <f>VLOOKUP(C195,'[2]sheet 1'!$A:$B,2,FALSE)</f>
        <v>557.70000000000005</v>
      </c>
      <c r="F195" s="486">
        <f t="shared" ref="F195:F258" si="3">E195*0.5</f>
        <v>278.85000000000002</v>
      </c>
      <c r="G195" s="463" t="s">
        <v>25</v>
      </c>
      <c r="H195" s="463" t="s">
        <v>25</v>
      </c>
      <c r="I195" s="463" t="s">
        <v>25</v>
      </c>
      <c r="J195" s="463" t="s">
        <v>25</v>
      </c>
      <c r="K195" s="463" t="s">
        <v>25</v>
      </c>
      <c r="L195" s="463" t="s">
        <v>25</v>
      </c>
      <c r="M195" s="463" t="s">
        <v>25</v>
      </c>
      <c r="N195" s="463"/>
      <c r="O195" s="463" t="s">
        <v>25</v>
      </c>
      <c r="P195" s="463" t="s">
        <v>25</v>
      </c>
      <c r="Q195" s="463" t="s">
        <v>25</v>
      </c>
      <c r="R195" s="345">
        <v>0</v>
      </c>
      <c r="S195" s="345">
        <v>0</v>
      </c>
    </row>
    <row r="196" spans="1:19" ht="15" thickBot="1" x14ac:dyDescent="0.4">
      <c r="A196" s="596"/>
      <c r="B196" s="113" t="s">
        <v>26</v>
      </c>
      <c r="C196" s="18">
        <v>49082</v>
      </c>
      <c r="D196" s="278">
        <v>750</v>
      </c>
      <c r="E196" s="350">
        <f>VLOOKUP(C196,'[1]2024 HB Fee Schedule'!$B:$F,5,FALSE)</f>
        <v>1200.6298000000002</v>
      </c>
      <c r="F196" s="486">
        <f t="shared" si="3"/>
        <v>600.31490000000008</v>
      </c>
      <c r="G196" s="463" t="s">
        <v>25</v>
      </c>
      <c r="H196" s="463" t="s">
        <v>25</v>
      </c>
      <c r="I196" s="463" t="s">
        <v>25</v>
      </c>
      <c r="J196" s="463" t="s">
        <v>25</v>
      </c>
      <c r="K196" s="463" t="s">
        <v>25</v>
      </c>
      <c r="L196" s="463" t="s">
        <v>25</v>
      </c>
      <c r="M196" s="463">
        <v>767.25</v>
      </c>
      <c r="N196" s="463"/>
      <c r="O196" s="463" t="s">
        <v>25</v>
      </c>
      <c r="P196" s="345">
        <v>767.25</v>
      </c>
      <c r="Q196" s="338">
        <v>511.5</v>
      </c>
      <c r="R196" s="345">
        <v>511.5</v>
      </c>
      <c r="S196" s="345">
        <v>767.25</v>
      </c>
    </row>
    <row r="197" spans="1:19" x14ac:dyDescent="0.35">
      <c r="A197" s="596"/>
      <c r="B197" s="188" t="s">
        <v>57</v>
      </c>
      <c r="C197" s="11">
        <v>89051</v>
      </c>
      <c r="D197" s="279">
        <v>309</v>
      </c>
      <c r="E197" s="88">
        <v>182.7</v>
      </c>
      <c r="F197" s="486">
        <f t="shared" si="3"/>
        <v>91.35</v>
      </c>
      <c r="G197" s="463" t="s">
        <v>25</v>
      </c>
      <c r="H197" s="463" t="s">
        <v>25</v>
      </c>
      <c r="I197" s="463" t="s">
        <v>25</v>
      </c>
      <c r="J197" s="463" t="s">
        <v>25</v>
      </c>
      <c r="K197" s="463" t="s">
        <v>25</v>
      </c>
      <c r="L197" s="463" t="s">
        <v>25</v>
      </c>
      <c r="M197" s="463">
        <v>137.02499999999998</v>
      </c>
      <c r="N197" s="463"/>
      <c r="O197" s="463" t="s">
        <v>25</v>
      </c>
      <c r="P197" s="345">
        <v>137.02499999999998</v>
      </c>
      <c r="Q197" s="338">
        <v>91.35</v>
      </c>
      <c r="R197" s="345">
        <v>91.35</v>
      </c>
      <c r="S197" s="345">
        <v>137.02499999999998</v>
      </c>
    </row>
    <row r="198" spans="1:19" ht="15" thickBot="1" x14ac:dyDescent="0.4">
      <c r="A198" s="597"/>
      <c r="B198" s="148" t="s">
        <v>412</v>
      </c>
      <c r="C198" s="30" t="s">
        <v>30</v>
      </c>
      <c r="D198" s="275">
        <v>636</v>
      </c>
      <c r="E198" s="65">
        <v>44.97</v>
      </c>
      <c r="F198" s="486">
        <f t="shared" si="3"/>
        <v>22.484999999999999</v>
      </c>
      <c r="G198" s="463" t="s">
        <v>25</v>
      </c>
      <c r="H198" s="463" t="s">
        <v>25</v>
      </c>
      <c r="I198" s="463" t="s">
        <v>25</v>
      </c>
      <c r="J198" s="463" t="s">
        <v>25</v>
      </c>
      <c r="K198" s="463" t="s">
        <v>25</v>
      </c>
      <c r="L198" s="463" t="s">
        <v>25</v>
      </c>
      <c r="M198" s="463">
        <v>33.727499999999999</v>
      </c>
      <c r="N198" s="463"/>
      <c r="O198" s="463" t="s">
        <v>25</v>
      </c>
      <c r="P198" s="345">
        <v>33.727499999999999</v>
      </c>
      <c r="Q198" s="338">
        <v>22.484999999999999</v>
      </c>
      <c r="R198" s="345">
        <v>22.484999999999999</v>
      </c>
      <c r="S198" s="345">
        <v>33.727499999999999</v>
      </c>
    </row>
    <row r="199" spans="1:19" ht="14.5" customHeight="1" x14ac:dyDescent="0.35">
      <c r="A199" s="595" t="s">
        <v>113</v>
      </c>
      <c r="B199" s="187" t="s">
        <v>59</v>
      </c>
      <c r="C199" s="3">
        <v>49083</v>
      </c>
      <c r="D199" s="277">
        <v>960</v>
      </c>
      <c r="E199" s="513">
        <f>VLOOKUP(C199,'[2]sheet 1'!$A:$B,2,FALSE)</f>
        <v>772.68</v>
      </c>
      <c r="F199" s="486">
        <f t="shared" si="3"/>
        <v>386.34</v>
      </c>
      <c r="G199" s="463" t="s">
        <v>25</v>
      </c>
      <c r="H199" s="463" t="s">
        <v>25</v>
      </c>
      <c r="I199" s="463" t="s">
        <v>25</v>
      </c>
      <c r="J199" s="463" t="s">
        <v>25</v>
      </c>
      <c r="K199" s="463" t="s">
        <v>25</v>
      </c>
      <c r="L199" s="463" t="s">
        <v>25</v>
      </c>
      <c r="M199" s="463" t="s">
        <v>25</v>
      </c>
      <c r="N199" s="463"/>
      <c r="O199" s="463" t="s">
        <v>25</v>
      </c>
      <c r="P199" s="463" t="s">
        <v>25</v>
      </c>
      <c r="Q199" s="463" t="s">
        <v>25</v>
      </c>
      <c r="R199" s="345">
        <v>0</v>
      </c>
      <c r="S199" s="345">
        <v>0</v>
      </c>
    </row>
    <row r="200" spans="1:19" ht="15" thickBot="1" x14ac:dyDescent="0.4">
      <c r="A200" s="596"/>
      <c r="B200" s="113" t="s">
        <v>26</v>
      </c>
      <c r="C200" s="18">
        <v>49083</v>
      </c>
      <c r="D200" s="278">
        <v>750</v>
      </c>
      <c r="E200" s="350">
        <f>VLOOKUP(C200,'[1]2024 HB Fee Schedule'!$B:$F,5,FALSE)</f>
        <v>3220.4186</v>
      </c>
      <c r="F200" s="486">
        <f t="shared" si="3"/>
        <v>1610.2093</v>
      </c>
      <c r="G200" s="463" t="s">
        <v>25</v>
      </c>
      <c r="H200" s="463" t="s">
        <v>25</v>
      </c>
      <c r="I200" s="463" t="s">
        <v>25</v>
      </c>
      <c r="J200" s="463" t="s">
        <v>25</v>
      </c>
      <c r="K200" s="463" t="s">
        <v>25</v>
      </c>
      <c r="L200" s="463" t="s">
        <v>25</v>
      </c>
      <c r="M200" s="463">
        <v>2168.25</v>
      </c>
      <c r="N200" s="463"/>
      <c r="O200" s="463" t="s">
        <v>25</v>
      </c>
      <c r="P200" s="345">
        <v>2168.25</v>
      </c>
      <c r="Q200" s="338">
        <v>1445.5</v>
      </c>
      <c r="R200" s="345">
        <v>1445.5</v>
      </c>
      <c r="S200" s="345">
        <v>2168.25</v>
      </c>
    </row>
    <row r="201" spans="1:19" x14ac:dyDescent="0.35">
      <c r="A201" s="596"/>
      <c r="B201" s="188" t="s">
        <v>57</v>
      </c>
      <c r="C201" s="11">
        <v>89051</v>
      </c>
      <c r="D201" s="279">
        <v>309</v>
      </c>
      <c r="E201" s="88">
        <v>182.7</v>
      </c>
      <c r="F201" s="486">
        <f t="shared" si="3"/>
        <v>91.35</v>
      </c>
      <c r="G201" s="463" t="s">
        <v>25</v>
      </c>
      <c r="H201" s="463" t="s">
        <v>25</v>
      </c>
      <c r="I201" s="463" t="s">
        <v>25</v>
      </c>
      <c r="J201" s="463" t="s">
        <v>25</v>
      </c>
      <c r="K201" s="463" t="s">
        <v>25</v>
      </c>
      <c r="L201" s="463" t="s">
        <v>25</v>
      </c>
      <c r="M201" s="463">
        <v>137.02499999999998</v>
      </c>
      <c r="N201" s="463"/>
      <c r="O201" s="463" t="s">
        <v>25</v>
      </c>
      <c r="P201" s="345">
        <v>137.02499999999998</v>
      </c>
      <c r="Q201" s="338">
        <v>91.35</v>
      </c>
      <c r="R201" s="345">
        <v>91.35</v>
      </c>
      <c r="S201" s="345">
        <v>137.02499999999998</v>
      </c>
    </row>
    <row r="202" spans="1:19" ht="15" thickBot="1" x14ac:dyDescent="0.4">
      <c r="A202" s="596"/>
      <c r="B202" s="149" t="s">
        <v>412</v>
      </c>
      <c r="C202" s="32" t="s">
        <v>30</v>
      </c>
      <c r="D202" s="275">
        <v>636</v>
      </c>
      <c r="E202" s="66">
        <v>44.97</v>
      </c>
      <c r="F202" s="486">
        <f t="shared" si="3"/>
        <v>22.484999999999999</v>
      </c>
      <c r="G202" s="463" t="s">
        <v>25</v>
      </c>
      <c r="H202" s="463" t="s">
        <v>25</v>
      </c>
      <c r="I202" s="463" t="s">
        <v>25</v>
      </c>
      <c r="J202" s="463" t="s">
        <v>25</v>
      </c>
      <c r="K202" s="463" t="s">
        <v>25</v>
      </c>
      <c r="L202" s="463" t="s">
        <v>25</v>
      </c>
      <c r="M202" s="463">
        <v>33.727499999999999</v>
      </c>
      <c r="N202" s="463"/>
      <c r="O202" s="463" t="s">
        <v>25</v>
      </c>
      <c r="P202" s="345">
        <v>33.727499999999999</v>
      </c>
      <c r="Q202" s="338">
        <v>22.484999999999999</v>
      </c>
      <c r="R202" s="345">
        <v>22.484999999999999</v>
      </c>
      <c r="S202" s="345">
        <v>33.727499999999999</v>
      </c>
    </row>
    <row r="203" spans="1:19" ht="14.5" customHeight="1" x14ac:dyDescent="0.35">
      <c r="A203" s="601" t="s">
        <v>414</v>
      </c>
      <c r="B203" s="229" t="s">
        <v>59</v>
      </c>
      <c r="C203" s="234">
        <v>49505</v>
      </c>
      <c r="D203" s="277">
        <v>960</v>
      </c>
      <c r="E203" s="513">
        <f>VLOOKUP(C203,'[2]sheet 1'!$A:$B,2,FALSE)</f>
        <v>1182.32</v>
      </c>
      <c r="F203" s="486">
        <f t="shared" si="3"/>
        <v>591.16</v>
      </c>
      <c r="G203" s="463" t="s">
        <v>25</v>
      </c>
      <c r="H203" s="463" t="s">
        <v>25</v>
      </c>
      <c r="I203" s="463" t="s">
        <v>25</v>
      </c>
      <c r="J203" s="463" t="s">
        <v>25</v>
      </c>
      <c r="K203" s="463" t="s">
        <v>25</v>
      </c>
      <c r="L203" s="463" t="s">
        <v>25</v>
      </c>
      <c r="M203" s="463" t="s">
        <v>25</v>
      </c>
      <c r="N203" s="463"/>
      <c r="O203" s="463" t="s">
        <v>25</v>
      </c>
      <c r="P203" s="463" t="s">
        <v>25</v>
      </c>
      <c r="Q203" s="463" t="s">
        <v>25</v>
      </c>
      <c r="R203" s="345">
        <v>0</v>
      </c>
      <c r="S203" s="345">
        <v>0</v>
      </c>
    </row>
    <row r="204" spans="1:19" ht="15" thickBot="1" x14ac:dyDescent="0.4">
      <c r="A204" s="602"/>
      <c r="B204" s="76" t="s">
        <v>26</v>
      </c>
      <c r="C204" s="235">
        <v>49505</v>
      </c>
      <c r="D204" s="235">
        <v>360</v>
      </c>
      <c r="E204" s="350">
        <f>VLOOKUP(C204,'[1]2024 HB Fee Schedule'!$B:$F,5,FALSE)</f>
        <v>0.01</v>
      </c>
      <c r="F204" s="486">
        <f t="shared" si="3"/>
        <v>5.0000000000000001E-3</v>
      </c>
      <c r="G204" s="463" t="s">
        <v>25</v>
      </c>
      <c r="H204" s="463" t="s">
        <v>25</v>
      </c>
      <c r="I204" s="463">
        <v>5429.5103999999992</v>
      </c>
      <c r="J204" s="463">
        <v>5316.3955999999998</v>
      </c>
      <c r="K204" s="463" t="s">
        <v>25</v>
      </c>
      <c r="L204" s="463">
        <v>8483.61</v>
      </c>
      <c r="M204" s="463">
        <v>8483.61</v>
      </c>
      <c r="N204" s="463"/>
      <c r="O204" s="463" t="s">
        <v>25</v>
      </c>
      <c r="P204" s="345">
        <v>8483.61</v>
      </c>
      <c r="Q204" s="338">
        <v>5655.74</v>
      </c>
      <c r="R204" s="345">
        <v>5316.3955999999998</v>
      </c>
      <c r="S204" s="345">
        <v>8483.61</v>
      </c>
    </row>
    <row r="205" spans="1:19" x14ac:dyDescent="0.35">
      <c r="A205" s="602"/>
      <c r="B205" s="230" t="s">
        <v>78</v>
      </c>
      <c r="C205" s="82">
        <v>3600000001</v>
      </c>
      <c r="D205" s="235">
        <v>360</v>
      </c>
      <c r="E205" s="97">
        <v>4885.7637999999997</v>
      </c>
      <c r="F205" s="486">
        <f t="shared" si="3"/>
        <v>2442.8818999999999</v>
      </c>
      <c r="G205" s="463" t="s">
        <v>25</v>
      </c>
      <c r="H205" s="463" t="s">
        <v>25</v>
      </c>
      <c r="I205" s="463">
        <v>2954.88</v>
      </c>
      <c r="J205" s="463">
        <v>2893.3199999999997</v>
      </c>
      <c r="K205" s="463" t="s">
        <v>25</v>
      </c>
      <c r="L205" s="463">
        <v>4617</v>
      </c>
      <c r="M205" s="463">
        <v>4617</v>
      </c>
      <c r="N205" s="463"/>
      <c r="O205" s="463" t="s">
        <v>25</v>
      </c>
      <c r="P205" s="345">
        <v>4617</v>
      </c>
      <c r="Q205" s="338">
        <v>3078</v>
      </c>
      <c r="R205" s="345">
        <v>2893.3199999999997</v>
      </c>
      <c r="S205" s="345">
        <v>4617</v>
      </c>
    </row>
    <row r="206" spans="1:19" x14ac:dyDescent="0.35">
      <c r="A206" s="602"/>
      <c r="B206" s="230" t="s">
        <v>79</v>
      </c>
      <c r="C206" s="235"/>
      <c r="D206" s="235">
        <v>710</v>
      </c>
      <c r="E206" s="232">
        <v>1392.4364</v>
      </c>
      <c r="F206" s="486">
        <f t="shared" si="3"/>
        <v>696.21820000000002</v>
      </c>
      <c r="G206" s="463" t="s">
        <v>25</v>
      </c>
      <c r="H206" s="463" t="s">
        <v>25</v>
      </c>
      <c r="I206" s="463" t="s">
        <v>25</v>
      </c>
      <c r="J206" s="463" t="s">
        <v>25</v>
      </c>
      <c r="K206" s="463" t="s">
        <v>25</v>
      </c>
      <c r="L206" s="463" t="s">
        <v>25</v>
      </c>
      <c r="M206" s="463">
        <v>937.5</v>
      </c>
      <c r="N206" s="463"/>
      <c r="O206" s="463" t="s">
        <v>25</v>
      </c>
      <c r="P206" s="345">
        <v>937.5</v>
      </c>
      <c r="Q206" s="338">
        <v>625</v>
      </c>
      <c r="R206" s="345">
        <v>625</v>
      </c>
      <c r="S206" s="345">
        <v>937.5</v>
      </c>
    </row>
    <row r="207" spans="1:19" x14ac:dyDescent="0.35">
      <c r="A207" s="602"/>
      <c r="B207" s="198" t="s">
        <v>86</v>
      </c>
      <c r="C207" s="235"/>
      <c r="D207" s="235">
        <v>370</v>
      </c>
      <c r="E207" s="232">
        <v>1000</v>
      </c>
      <c r="F207" s="486">
        <f t="shared" si="3"/>
        <v>500</v>
      </c>
      <c r="G207" s="463" t="s">
        <v>25</v>
      </c>
      <c r="H207" s="463" t="s">
        <v>25</v>
      </c>
      <c r="I207" s="463" t="s">
        <v>25</v>
      </c>
      <c r="J207" s="463" t="s">
        <v>25</v>
      </c>
      <c r="K207" s="463" t="s">
        <v>25</v>
      </c>
      <c r="L207" s="463" t="s">
        <v>25</v>
      </c>
      <c r="M207" s="463">
        <v>750</v>
      </c>
      <c r="N207" s="463"/>
      <c r="O207" s="463" t="s">
        <v>25</v>
      </c>
      <c r="P207" s="345">
        <v>750</v>
      </c>
      <c r="Q207" s="338">
        <v>500</v>
      </c>
      <c r="R207" s="345">
        <v>500</v>
      </c>
      <c r="S207" s="345">
        <v>750</v>
      </c>
    </row>
    <row r="208" spans="1:19" ht="15" thickBot="1" x14ac:dyDescent="0.4">
      <c r="A208" s="516"/>
      <c r="B208" s="113" t="s">
        <v>82</v>
      </c>
      <c r="C208" s="236" t="s">
        <v>415</v>
      </c>
      <c r="D208" s="278">
        <v>963</v>
      </c>
      <c r="E208" s="75">
        <v>459.44</v>
      </c>
      <c r="F208" s="486">
        <f t="shared" si="3"/>
        <v>229.72</v>
      </c>
      <c r="G208" s="463" t="s">
        <v>25</v>
      </c>
      <c r="H208" s="463" t="s">
        <v>25</v>
      </c>
      <c r="I208" s="463" t="s">
        <v>25</v>
      </c>
      <c r="J208" s="463" t="s">
        <v>25</v>
      </c>
      <c r="K208" s="463" t="s">
        <v>25</v>
      </c>
      <c r="L208" s="463" t="s">
        <v>25</v>
      </c>
      <c r="M208" s="463" t="s">
        <v>25</v>
      </c>
      <c r="N208" s="463"/>
      <c r="O208" s="463" t="s">
        <v>25</v>
      </c>
      <c r="P208" s="463" t="s">
        <v>25</v>
      </c>
      <c r="Q208" s="463" t="s">
        <v>25</v>
      </c>
      <c r="R208" s="345">
        <v>0</v>
      </c>
      <c r="S208" s="345">
        <v>0</v>
      </c>
    </row>
    <row r="209" spans="1:19" ht="29.15" customHeight="1" x14ac:dyDescent="0.35">
      <c r="A209" s="596" t="s">
        <v>114</v>
      </c>
      <c r="B209" s="179" t="s">
        <v>24</v>
      </c>
      <c r="C209" s="233">
        <v>50200</v>
      </c>
      <c r="D209" s="277">
        <v>960</v>
      </c>
      <c r="E209" s="513">
        <f>VLOOKUP(C209,'[2]sheet 1'!$A:$B,2,FALSE)</f>
        <v>1387.5</v>
      </c>
      <c r="F209" s="486">
        <f t="shared" si="3"/>
        <v>693.75</v>
      </c>
      <c r="G209" s="463" t="s">
        <v>25</v>
      </c>
      <c r="H209" s="463" t="s">
        <v>25</v>
      </c>
      <c r="I209" s="463" t="s">
        <v>25</v>
      </c>
      <c r="J209" s="463" t="s">
        <v>25</v>
      </c>
      <c r="K209" s="463" t="s">
        <v>25</v>
      </c>
      <c r="L209" s="463" t="s">
        <v>25</v>
      </c>
      <c r="M209" s="463" t="s">
        <v>25</v>
      </c>
      <c r="N209" s="463"/>
      <c r="O209" s="463" t="s">
        <v>25</v>
      </c>
      <c r="P209" s="463" t="s">
        <v>25</v>
      </c>
      <c r="Q209" s="463" t="s">
        <v>25</v>
      </c>
      <c r="R209" s="345">
        <v>0</v>
      </c>
      <c r="S209" s="345">
        <v>0</v>
      </c>
    </row>
    <row r="210" spans="1:19" ht="15" thickBot="1" x14ac:dyDescent="0.4">
      <c r="A210" s="596"/>
      <c r="B210" s="112" t="s">
        <v>387</v>
      </c>
      <c r="C210" s="101">
        <v>50200</v>
      </c>
      <c r="D210" s="282">
        <v>360</v>
      </c>
      <c r="E210" s="350">
        <f>VLOOKUP(C210,'[1]2024 HB Fee Schedule'!$B:$F,5,FALSE)</f>
        <v>6603.4638999999997</v>
      </c>
      <c r="F210" s="486">
        <f t="shared" si="3"/>
        <v>3301.7319499999999</v>
      </c>
      <c r="G210" s="463" t="s">
        <v>25</v>
      </c>
      <c r="H210" s="463" t="s">
        <v>25</v>
      </c>
      <c r="I210" s="463">
        <v>2845.44</v>
      </c>
      <c r="J210" s="463">
        <v>2786.16</v>
      </c>
      <c r="K210" s="463" t="s">
        <v>25</v>
      </c>
      <c r="L210" s="463">
        <v>4446</v>
      </c>
      <c r="M210" s="463">
        <v>4446</v>
      </c>
      <c r="N210" s="463"/>
      <c r="O210" s="463" t="s">
        <v>25</v>
      </c>
      <c r="P210" s="345">
        <v>4446</v>
      </c>
      <c r="Q210" s="338">
        <v>2964</v>
      </c>
      <c r="R210" s="345">
        <v>2786.16</v>
      </c>
      <c r="S210" s="345">
        <v>4446</v>
      </c>
    </row>
    <row r="211" spans="1:19" ht="15" thickBot="1" x14ac:dyDescent="0.4">
      <c r="A211" s="597"/>
      <c r="B211" s="12" t="s">
        <v>115</v>
      </c>
      <c r="C211" s="105">
        <v>88300</v>
      </c>
      <c r="D211" s="105">
        <v>312</v>
      </c>
      <c r="E211" s="360">
        <v>336</v>
      </c>
      <c r="F211" s="486">
        <f t="shared" si="3"/>
        <v>168</v>
      </c>
      <c r="G211" s="463" t="s">
        <v>25</v>
      </c>
      <c r="H211" s="463" t="s">
        <v>25</v>
      </c>
      <c r="I211" s="463" t="s">
        <v>25</v>
      </c>
      <c r="J211" s="463" t="s">
        <v>25</v>
      </c>
      <c r="K211" s="463" t="s">
        <v>25</v>
      </c>
      <c r="L211" s="463" t="s">
        <v>25</v>
      </c>
      <c r="M211" s="463">
        <v>252</v>
      </c>
      <c r="N211" s="463"/>
      <c r="O211" s="463" t="s">
        <v>25</v>
      </c>
      <c r="P211" s="345">
        <v>252</v>
      </c>
      <c r="Q211" s="338">
        <v>168</v>
      </c>
      <c r="R211" s="345">
        <v>168</v>
      </c>
      <c r="S211" s="345">
        <v>252</v>
      </c>
    </row>
    <row r="212" spans="1:19" ht="101.15" customHeight="1" x14ac:dyDescent="0.35">
      <c r="A212" s="598" t="s">
        <v>416</v>
      </c>
      <c r="B212" s="177" t="s">
        <v>24</v>
      </c>
      <c r="C212" s="98">
        <v>50435</v>
      </c>
      <c r="D212" s="277">
        <v>960</v>
      </c>
      <c r="E212" s="513">
        <f>VLOOKUP(C212,'[2]sheet 1'!$A:$B,2,FALSE)</f>
        <v>1646</v>
      </c>
      <c r="F212" s="486">
        <f t="shared" si="3"/>
        <v>823</v>
      </c>
      <c r="G212" s="463" t="s">
        <v>25</v>
      </c>
      <c r="H212" s="463" t="s">
        <v>25</v>
      </c>
      <c r="I212" s="463" t="s">
        <v>25</v>
      </c>
      <c r="J212" s="463" t="s">
        <v>25</v>
      </c>
      <c r="K212" s="463" t="s">
        <v>25</v>
      </c>
      <c r="L212" s="463" t="s">
        <v>25</v>
      </c>
      <c r="M212" s="463" t="s">
        <v>25</v>
      </c>
      <c r="N212" s="463"/>
      <c r="O212" s="463" t="s">
        <v>25</v>
      </c>
      <c r="P212" s="463" t="s">
        <v>25</v>
      </c>
      <c r="Q212" s="463" t="s">
        <v>25</v>
      </c>
      <c r="R212" s="345">
        <v>0</v>
      </c>
      <c r="S212" s="345">
        <v>0</v>
      </c>
    </row>
    <row r="213" spans="1:19" ht="15" thickBot="1" x14ac:dyDescent="0.4">
      <c r="A213" s="600"/>
      <c r="B213" s="178" t="s">
        <v>387</v>
      </c>
      <c r="C213" s="99">
        <v>50435</v>
      </c>
      <c r="D213" s="272">
        <v>320</v>
      </c>
      <c r="E213" s="350">
        <f>VLOOKUP(C213,'[1]2024 HB Fee Schedule'!$B:$F,5,FALSE)</f>
        <v>6729.3402000000006</v>
      </c>
      <c r="F213" s="486">
        <f t="shared" si="3"/>
        <v>3364.6701000000003</v>
      </c>
      <c r="G213" s="463" t="s">
        <v>25</v>
      </c>
      <c r="H213" s="463" t="s">
        <v>25</v>
      </c>
      <c r="I213" s="463" t="s">
        <v>25</v>
      </c>
      <c r="J213" s="463" t="s">
        <v>25</v>
      </c>
      <c r="K213" s="463" t="s">
        <v>25</v>
      </c>
      <c r="L213" s="463" t="s">
        <v>25</v>
      </c>
      <c r="M213" s="463">
        <v>6796.5</v>
      </c>
      <c r="N213" s="463"/>
      <c r="O213" s="463" t="s">
        <v>25</v>
      </c>
      <c r="P213" s="345">
        <v>6796.5</v>
      </c>
      <c r="Q213" s="338">
        <v>4531</v>
      </c>
      <c r="R213" s="345">
        <v>4531</v>
      </c>
      <c r="S213" s="345">
        <v>6796.5</v>
      </c>
    </row>
    <row r="214" spans="1:19" ht="29.15" customHeight="1" x14ac:dyDescent="0.35">
      <c r="A214" s="598" t="s">
        <v>116</v>
      </c>
      <c r="B214" s="177" t="s">
        <v>24</v>
      </c>
      <c r="C214" s="98">
        <v>51102</v>
      </c>
      <c r="D214" s="277">
        <v>960</v>
      </c>
      <c r="E214" s="513">
        <f>VLOOKUP(C214,'[2]sheet 1'!$A:$B,2,FALSE)</f>
        <v>598.29999999999995</v>
      </c>
      <c r="F214" s="486">
        <f t="shared" si="3"/>
        <v>299.14999999999998</v>
      </c>
      <c r="G214" s="463" t="s">
        <v>25</v>
      </c>
      <c r="H214" s="463" t="s">
        <v>25</v>
      </c>
      <c r="I214" s="463" t="s">
        <v>25</v>
      </c>
      <c r="J214" s="463" t="s">
        <v>25</v>
      </c>
      <c r="K214" s="463" t="s">
        <v>25</v>
      </c>
      <c r="L214" s="463" t="s">
        <v>25</v>
      </c>
      <c r="M214" s="463" t="s">
        <v>25</v>
      </c>
      <c r="N214" s="463"/>
      <c r="O214" s="463" t="s">
        <v>25</v>
      </c>
      <c r="P214" s="463" t="s">
        <v>25</v>
      </c>
      <c r="Q214" s="463" t="s">
        <v>25</v>
      </c>
      <c r="R214" s="345">
        <v>0</v>
      </c>
      <c r="S214" s="345">
        <v>0</v>
      </c>
    </row>
    <row r="215" spans="1:19" ht="15" thickBot="1" x14ac:dyDescent="0.4">
      <c r="A215" s="600"/>
      <c r="B215" s="178" t="s">
        <v>387</v>
      </c>
      <c r="C215" s="99">
        <v>51102</v>
      </c>
      <c r="D215" s="272">
        <v>510</v>
      </c>
      <c r="E215" s="350">
        <f>VLOOKUP(C215,'[1]2024 HB Fee Schedule'!$B:$F,5,FALSE)</f>
        <v>3897.6950999999999</v>
      </c>
      <c r="F215" s="486">
        <f t="shared" si="3"/>
        <v>1948.84755</v>
      </c>
      <c r="G215" s="463" t="s">
        <v>25</v>
      </c>
      <c r="H215" s="463" t="s">
        <v>25</v>
      </c>
      <c r="I215" s="463" t="s">
        <v>25</v>
      </c>
      <c r="J215" s="463" t="s">
        <v>25</v>
      </c>
      <c r="K215" s="463" t="s">
        <v>25</v>
      </c>
      <c r="L215" s="463" t="s">
        <v>25</v>
      </c>
      <c r="M215" s="463">
        <v>2624.25</v>
      </c>
      <c r="N215" s="463"/>
      <c r="O215" s="463" t="s">
        <v>25</v>
      </c>
      <c r="P215" s="345">
        <v>2624.25</v>
      </c>
      <c r="Q215" s="338">
        <v>1749.5</v>
      </c>
      <c r="R215" s="345">
        <v>1749.5</v>
      </c>
      <c r="S215" s="345">
        <v>2624.25</v>
      </c>
    </row>
    <row r="216" spans="1:19" ht="29.15" customHeight="1" x14ac:dyDescent="0.35">
      <c r="A216" s="598" t="s">
        <v>417</v>
      </c>
      <c r="B216" s="177" t="s">
        <v>24</v>
      </c>
      <c r="C216" s="98">
        <v>51700</v>
      </c>
      <c r="D216" s="277">
        <v>960</v>
      </c>
      <c r="E216" s="513">
        <f>VLOOKUP(C216,'[2]sheet 1'!$A:$B,2,FALSE)</f>
        <v>195.44</v>
      </c>
      <c r="F216" s="486">
        <f t="shared" si="3"/>
        <v>97.72</v>
      </c>
      <c r="G216" s="463" t="s">
        <v>25</v>
      </c>
      <c r="H216" s="463" t="s">
        <v>25</v>
      </c>
      <c r="I216" s="463" t="s">
        <v>25</v>
      </c>
      <c r="J216" s="463" t="s">
        <v>25</v>
      </c>
      <c r="K216" s="463" t="s">
        <v>25</v>
      </c>
      <c r="L216" s="463" t="s">
        <v>25</v>
      </c>
      <c r="M216" s="463" t="s">
        <v>25</v>
      </c>
      <c r="N216" s="463"/>
      <c r="O216" s="463" t="s">
        <v>25</v>
      </c>
      <c r="P216" s="463" t="s">
        <v>25</v>
      </c>
      <c r="Q216" s="463" t="s">
        <v>25</v>
      </c>
      <c r="R216" s="345">
        <v>0</v>
      </c>
      <c r="S216" s="345">
        <v>0</v>
      </c>
    </row>
    <row r="217" spans="1:19" ht="15" thickBot="1" x14ac:dyDescent="0.4">
      <c r="A217" s="600"/>
      <c r="B217" s="178" t="s">
        <v>387</v>
      </c>
      <c r="C217" s="99">
        <v>51700</v>
      </c>
      <c r="D217" s="272">
        <v>510</v>
      </c>
      <c r="E217" s="350">
        <f>VLOOKUP(C217,'[1]2024 HB Fee Schedule'!$B:$F,5,FALSE)</f>
        <v>585.93610000000001</v>
      </c>
      <c r="F217" s="486">
        <f t="shared" si="3"/>
        <v>292.96805000000001</v>
      </c>
      <c r="G217" s="463" t="s">
        <v>25</v>
      </c>
      <c r="H217" s="463" t="s">
        <v>25</v>
      </c>
      <c r="I217" s="463" t="s">
        <v>25</v>
      </c>
      <c r="J217" s="463" t="s">
        <v>25</v>
      </c>
      <c r="K217" s="463" t="s">
        <v>25</v>
      </c>
      <c r="L217" s="463" t="s">
        <v>25</v>
      </c>
      <c r="M217" s="463">
        <v>394.5</v>
      </c>
      <c r="N217" s="463"/>
      <c r="O217" s="463" t="s">
        <v>25</v>
      </c>
      <c r="P217" s="345">
        <v>394.5</v>
      </c>
      <c r="Q217" s="338">
        <v>263</v>
      </c>
      <c r="R217" s="345">
        <v>263</v>
      </c>
      <c r="S217" s="345">
        <v>394.5</v>
      </c>
    </row>
    <row r="218" spans="1:19" ht="29.15" customHeight="1" x14ac:dyDescent="0.35">
      <c r="A218" s="598" t="s">
        <v>117</v>
      </c>
      <c r="B218" s="177" t="s">
        <v>24</v>
      </c>
      <c r="C218" s="98">
        <v>51702</v>
      </c>
      <c r="D218" s="277">
        <v>960</v>
      </c>
      <c r="E218" s="513">
        <f>VLOOKUP(C218,'[2]sheet 1'!$A:$B,2,FALSE)</f>
        <v>157.69999999999999</v>
      </c>
      <c r="F218" s="486">
        <f t="shared" si="3"/>
        <v>78.849999999999994</v>
      </c>
      <c r="G218" s="463" t="s">
        <v>25</v>
      </c>
      <c r="H218" s="463" t="s">
        <v>25</v>
      </c>
      <c r="I218" s="463" t="s">
        <v>25</v>
      </c>
      <c r="J218" s="463" t="s">
        <v>25</v>
      </c>
      <c r="K218" s="463" t="s">
        <v>25</v>
      </c>
      <c r="L218" s="463" t="s">
        <v>25</v>
      </c>
      <c r="M218" s="463" t="s">
        <v>25</v>
      </c>
      <c r="N218" s="463"/>
      <c r="O218" s="463" t="s">
        <v>25</v>
      </c>
      <c r="P218" s="463" t="s">
        <v>25</v>
      </c>
      <c r="Q218" s="463" t="s">
        <v>25</v>
      </c>
      <c r="R218" s="345">
        <v>0</v>
      </c>
      <c r="S218" s="345">
        <v>0</v>
      </c>
    </row>
    <row r="219" spans="1:19" ht="15" thickBot="1" x14ac:dyDescent="0.4">
      <c r="A219" s="600"/>
      <c r="B219" s="178" t="s">
        <v>387</v>
      </c>
      <c r="C219" s="99">
        <v>51702</v>
      </c>
      <c r="D219" s="272">
        <v>510</v>
      </c>
      <c r="E219" s="350">
        <f>VLOOKUP(C219,'[1]2024 HB Fee Schedule'!$B:$F,5,FALSE)</f>
        <v>1598.5085000000001</v>
      </c>
      <c r="F219" s="486">
        <f t="shared" si="3"/>
        <v>799.25425000000007</v>
      </c>
      <c r="G219" s="463" t="s">
        <v>25</v>
      </c>
      <c r="H219" s="463" t="s">
        <v>25</v>
      </c>
      <c r="I219" s="463" t="s">
        <v>25</v>
      </c>
      <c r="J219" s="463" t="s">
        <v>25</v>
      </c>
      <c r="K219" s="463" t="s">
        <v>25</v>
      </c>
      <c r="L219" s="463" t="s">
        <v>25</v>
      </c>
      <c r="M219" s="463">
        <v>167.25</v>
      </c>
      <c r="N219" s="463"/>
      <c r="O219" s="463" t="s">
        <v>25</v>
      </c>
      <c r="P219" s="345">
        <v>167.25</v>
      </c>
      <c r="Q219" s="338">
        <v>111.5</v>
      </c>
      <c r="R219" s="345">
        <v>111.5</v>
      </c>
      <c r="S219" s="345">
        <v>167.25</v>
      </c>
    </row>
    <row r="220" spans="1:19" x14ac:dyDescent="0.35">
      <c r="A220" s="598" t="s">
        <v>118</v>
      </c>
      <c r="B220" s="177" t="s">
        <v>24</v>
      </c>
      <c r="C220" s="98">
        <v>51705</v>
      </c>
      <c r="D220" s="277">
        <v>960</v>
      </c>
      <c r="E220" s="513">
        <f>VLOOKUP(C220,'[2]sheet 1'!$A:$B,2,FALSE)</f>
        <v>245.36</v>
      </c>
      <c r="F220" s="486">
        <f t="shared" si="3"/>
        <v>122.68</v>
      </c>
      <c r="G220" s="463" t="s">
        <v>25</v>
      </c>
      <c r="H220" s="463" t="s">
        <v>25</v>
      </c>
      <c r="I220" s="463" t="s">
        <v>25</v>
      </c>
      <c r="J220" s="463" t="s">
        <v>25</v>
      </c>
      <c r="K220" s="463" t="s">
        <v>25</v>
      </c>
      <c r="L220" s="463" t="s">
        <v>25</v>
      </c>
      <c r="M220" s="463" t="s">
        <v>25</v>
      </c>
      <c r="N220" s="463"/>
      <c r="O220" s="463" t="s">
        <v>25</v>
      </c>
      <c r="P220" s="463" t="s">
        <v>25</v>
      </c>
      <c r="Q220" s="463" t="s">
        <v>25</v>
      </c>
      <c r="R220" s="345">
        <v>0</v>
      </c>
      <c r="S220" s="345">
        <v>0</v>
      </c>
    </row>
    <row r="221" spans="1:19" ht="15" thickBot="1" x14ac:dyDescent="0.4">
      <c r="A221" s="600"/>
      <c r="B221" s="178" t="s">
        <v>387</v>
      </c>
      <c r="C221" s="99">
        <v>51705</v>
      </c>
      <c r="D221" s="272">
        <v>510</v>
      </c>
      <c r="E221" s="350">
        <f>VLOOKUP(C221,'[1]2024 HB Fee Schedule'!$B:$F,5,FALSE)</f>
        <v>795.35570000000007</v>
      </c>
      <c r="F221" s="486">
        <f t="shared" si="3"/>
        <v>397.67785000000003</v>
      </c>
      <c r="G221" s="463" t="s">
        <v>25</v>
      </c>
      <c r="H221" s="463" t="s">
        <v>25</v>
      </c>
      <c r="I221" s="463" t="s">
        <v>25</v>
      </c>
      <c r="J221" s="463" t="s">
        <v>25</v>
      </c>
      <c r="K221" s="463" t="s">
        <v>25</v>
      </c>
      <c r="L221" s="463" t="s">
        <v>25</v>
      </c>
      <c r="M221" s="463">
        <v>535.5</v>
      </c>
      <c r="N221" s="463"/>
      <c r="O221" s="463" t="s">
        <v>25</v>
      </c>
      <c r="P221" s="345">
        <v>535.5</v>
      </c>
      <c r="Q221" s="338">
        <v>357</v>
      </c>
      <c r="R221" s="345">
        <v>357</v>
      </c>
      <c r="S221" s="345">
        <v>535.5</v>
      </c>
    </row>
    <row r="222" spans="1:19" ht="29.15" customHeight="1" x14ac:dyDescent="0.35">
      <c r="A222" s="598" t="s">
        <v>418</v>
      </c>
      <c r="B222" s="177" t="s">
        <v>24</v>
      </c>
      <c r="C222" s="98">
        <v>51720</v>
      </c>
      <c r="D222" s="277">
        <v>960</v>
      </c>
      <c r="E222" s="513">
        <f>VLOOKUP(C222,'[2]sheet 1'!$A:$B,2,FALSE)</f>
        <v>219.88</v>
      </c>
      <c r="F222" s="486">
        <f t="shared" si="3"/>
        <v>109.94</v>
      </c>
      <c r="G222" s="463" t="s">
        <v>25</v>
      </c>
      <c r="H222" s="463" t="s">
        <v>25</v>
      </c>
      <c r="I222" s="463" t="s">
        <v>25</v>
      </c>
      <c r="J222" s="463" t="s">
        <v>25</v>
      </c>
      <c r="K222" s="463" t="s">
        <v>25</v>
      </c>
      <c r="L222" s="463" t="s">
        <v>25</v>
      </c>
      <c r="M222" s="463" t="s">
        <v>25</v>
      </c>
      <c r="N222" s="463"/>
      <c r="O222" s="463" t="s">
        <v>25</v>
      </c>
      <c r="P222" s="463" t="s">
        <v>25</v>
      </c>
      <c r="Q222" s="463" t="s">
        <v>25</v>
      </c>
      <c r="R222" s="345">
        <v>0</v>
      </c>
      <c r="S222" s="345">
        <v>0</v>
      </c>
    </row>
    <row r="223" spans="1:19" ht="15" thickBot="1" x14ac:dyDescent="0.4">
      <c r="A223" s="600"/>
      <c r="B223" s="178" t="s">
        <v>387</v>
      </c>
      <c r="C223" s="99">
        <v>51720</v>
      </c>
      <c r="D223" s="272">
        <v>510</v>
      </c>
      <c r="E223" s="350">
        <f>VLOOKUP(C223,'[1]2024 HB Fee Schedule'!$B:$F,5,FALSE)</f>
        <v>951.92600000000004</v>
      </c>
      <c r="F223" s="486">
        <f t="shared" si="3"/>
        <v>475.96300000000002</v>
      </c>
      <c r="G223" s="463" t="s">
        <v>25</v>
      </c>
      <c r="H223" s="463" t="s">
        <v>25</v>
      </c>
      <c r="I223" s="463" t="s">
        <v>25</v>
      </c>
      <c r="J223" s="463" t="s">
        <v>25</v>
      </c>
      <c r="K223" s="463" t="s">
        <v>25</v>
      </c>
      <c r="L223" s="463" t="s">
        <v>25</v>
      </c>
      <c r="M223" s="463">
        <v>259.5</v>
      </c>
      <c r="N223" s="463"/>
      <c r="O223" s="463" t="s">
        <v>25</v>
      </c>
      <c r="P223" s="345">
        <v>259.5</v>
      </c>
      <c r="Q223" s="338">
        <v>173</v>
      </c>
      <c r="R223" s="345">
        <v>173</v>
      </c>
      <c r="S223" s="345">
        <v>259.5</v>
      </c>
    </row>
    <row r="224" spans="1:19" ht="43.4" customHeight="1" x14ac:dyDescent="0.35">
      <c r="A224" s="596" t="s">
        <v>119</v>
      </c>
      <c r="B224" s="5" t="s">
        <v>24</v>
      </c>
      <c r="C224" s="98">
        <v>51798</v>
      </c>
      <c r="D224" s="277">
        <v>960</v>
      </c>
      <c r="E224" s="513">
        <f>VLOOKUP(C224,'[2]sheet 1'!$A:$B,2,FALSE)</f>
        <v>29.18</v>
      </c>
      <c r="F224" s="486">
        <f t="shared" si="3"/>
        <v>14.59</v>
      </c>
      <c r="G224" s="463" t="s">
        <v>25</v>
      </c>
      <c r="H224" s="463" t="s">
        <v>25</v>
      </c>
      <c r="I224" s="463" t="s">
        <v>25</v>
      </c>
      <c r="J224" s="463" t="s">
        <v>25</v>
      </c>
      <c r="K224" s="463" t="s">
        <v>25</v>
      </c>
      <c r="L224" s="463" t="s">
        <v>25</v>
      </c>
      <c r="M224" s="463" t="s">
        <v>25</v>
      </c>
      <c r="N224" s="463"/>
      <c r="O224" s="463" t="s">
        <v>25</v>
      </c>
      <c r="P224" s="463" t="s">
        <v>25</v>
      </c>
      <c r="Q224" s="463" t="s">
        <v>25</v>
      </c>
      <c r="R224" s="345">
        <v>0</v>
      </c>
      <c r="S224" s="345">
        <v>0</v>
      </c>
    </row>
    <row r="225" spans="1:19" ht="15" thickBot="1" x14ac:dyDescent="0.4">
      <c r="A225" s="596"/>
      <c r="B225" s="185" t="s">
        <v>387</v>
      </c>
      <c r="C225" s="100">
        <v>51798</v>
      </c>
      <c r="D225" s="273">
        <v>510</v>
      </c>
      <c r="E225" s="350">
        <f>VLOOKUP(C225,'[1]2024 HB Fee Schedule'!$B:$F,5,FALSE)</f>
        <v>379.8537</v>
      </c>
      <c r="F225" s="486">
        <f t="shared" si="3"/>
        <v>189.92685</v>
      </c>
      <c r="G225" s="463" t="s">
        <v>25</v>
      </c>
      <c r="H225" s="463" t="s">
        <v>25</v>
      </c>
      <c r="I225" s="463" t="s">
        <v>25</v>
      </c>
      <c r="J225" s="463" t="s">
        <v>25</v>
      </c>
      <c r="K225" s="463" t="s">
        <v>25</v>
      </c>
      <c r="L225" s="463" t="s">
        <v>25</v>
      </c>
      <c r="M225" s="463">
        <v>255.75</v>
      </c>
      <c r="N225" s="463"/>
      <c r="O225" s="463" t="s">
        <v>25</v>
      </c>
      <c r="P225" s="345">
        <v>255.75</v>
      </c>
      <c r="Q225" s="338">
        <v>170.5</v>
      </c>
      <c r="R225" s="345">
        <v>170.5</v>
      </c>
      <c r="S225" s="345">
        <v>255.75</v>
      </c>
    </row>
    <row r="226" spans="1:19" x14ac:dyDescent="0.35">
      <c r="A226" s="598" t="s">
        <v>419</v>
      </c>
      <c r="B226" s="177" t="s">
        <v>24</v>
      </c>
      <c r="C226" s="98">
        <v>52000</v>
      </c>
      <c r="D226" s="277">
        <v>960</v>
      </c>
      <c r="E226" s="513">
        <f>VLOOKUP(C226,'[2]sheet 1'!$A:$B,2,FALSE)</f>
        <v>629.26</v>
      </c>
      <c r="F226" s="486">
        <f t="shared" si="3"/>
        <v>314.63</v>
      </c>
      <c r="G226" s="463" t="s">
        <v>25</v>
      </c>
      <c r="H226" s="463" t="s">
        <v>25</v>
      </c>
      <c r="I226" s="463" t="s">
        <v>25</v>
      </c>
      <c r="J226" s="463" t="s">
        <v>25</v>
      </c>
      <c r="K226" s="463" t="s">
        <v>25</v>
      </c>
      <c r="L226" s="463" t="s">
        <v>25</v>
      </c>
      <c r="M226" s="463" t="s">
        <v>25</v>
      </c>
      <c r="N226" s="463"/>
      <c r="O226" s="463" t="s">
        <v>25</v>
      </c>
      <c r="P226" s="463" t="s">
        <v>25</v>
      </c>
      <c r="Q226" s="463" t="s">
        <v>25</v>
      </c>
      <c r="R226" s="345">
        <v>0</v>
      </c>
      <c r="S226" s="345">
        <v>0</v>
      </c>
    </row>
    <row r="227" spans="1:19" ht="15" thickBot="1" x14ac:dyDescent="0.4">
      <c r="A227" s="600"/>
      <c r="B227" s="178" t="s">
        <v>387</v>
      </c>
      <c r="C227" s="99">
        <v>52000</v>
      </c>
      <c r="D227" s="272">
        <v>510</v>
      </c>
      <c r="E227" s="350">
        <f>VLOOKUP(C227,'[1]2024 HB Fee Schedule'!$B:$F,5,FALSE)</f>
        <v>1253.1907000000001</v>
      </c>
      <c r="F227" s="486">
        <f t="shared" si="3"/>
        <v>626.59535000000005</v>
      </c>
      <c r="G227" s="463" t="s">
        <v>25</v>
      </c>
      <c r="H227" s="463" t="s">
        <v>25</v>
      </c>
      <c r="I227" s="463" t="s">
        <v>25</v>
      </c>
      <c r="J227" s="463" t="s">
        <v>25</v>
      </c>
      <c r="K227" s="463" t="s">
        <v>25</v>
      </c>
      <c r="L227" s="463" t="s">
        <v>25</v>
      </c>
      <c r="M227" s="463">
        <v>843.75</v>
      </c>
      <c r="N227" s="463"/>
      <c r="O227" s="463" t="s">
        <v>25</v>
      </c>
      <c r="P227" s="345">
        <v>843.75</v>
      </c>
      <c r="Q227" s="338">
        <v>562.5</v>
      </c>
      <c r="R227" s="345">
        <v>562.5</v>
      </c>
      <c r="S227" s="345">
        <v>843.75</v>
      </c>
    </row>
    <row r="228" spans="1:19" ht="43.4" customHeight="1" x14ac:dyDescent="0.35">
      <c r="A228" s="595" t="s">
        <v>420</v>
      </c>
      <c r="B228" s="177" t="s">
        <v>24</v>
      </c>
      <c r="C228" s="98">
        <v>52310</v>
      </c>
      <c r="D228" s="277">
        <v>960</v>
      </c>
      <c r="E228" s="513">
        <f>VLOOKUP(C228,'[2]sheet 1'!$A:$B,2,FALSE)</f>
        <v>811.84</v>
      </c>
      <c r="F228" s="486">
        <f t="shared" si="3"/>
        <v>405.92</v>
      </c>
      <c r="G228" s="463" t="s">
        <v>25</v>
      </c>
      <c r="H228" s="463" t="s">
        <v>25</v>
      </c>
      <c r="I228" s="463" t="s">
        <v>25</v>
      </c>
      <c r="J228" s="463" t="s">
        <v>25</v>
      </c>
      <c r="K228" s="463" t="s">
        <v>25</v>
      </c>
      <c r="L228" s="463" t="s">
        <v>25</v>
      </c>
      <c r="M228" s="463" t="s">
        <v>25</v>
      </c>
      <c r="N228" s="463"/>
      <c r="O228" s="463" t="s">
        <v>25</v>
      </c>
      <c r="P228" s="463" t="s">
        <v>25</v>
      </c>
      <c r="Q228" s="463" t="s">
        <v>25</v>
      </c>
      <c r="R228" s="345">
        <v>0</v>
      </c>
      <c r="S228" s="345">
        <v>0</v>
      </c>
    </row>
    <row r="229" spans="1:19" ht="15" thickBot="1" x14ac:dyDescent="0.4">
      <c r="A229" s="596"/>
      <c r="B229" s="112" t="s">
        <v>387</v>
      </c>
      <c r="C229" s="82">
        <v>52310</v>
      </c>
      <c r="D229" s="274">
        <v>510</v>
      </c>
      <c r="E229" s="350">
        <f>VLOOKUP(C229,'[1]2024 HB Fee Schedule'!$B:$F,5,FALSE)</f>
        <v>3486.6529999999998</v>
      </c>
      <c r="F229" s="486">
        <f t="shared" si="3"/>
        <v>1743.3264999999999</v>
      </c>
      <c r="G229" s="463" t="s">
        <v>25</v>
      </c>
      <c r="H229" s="463" t="s">
        <v>25</v>
      </c>
      <c r="I229" s="463" t="s">
        <v>25</v>
      </c>
      <c r="J229" s="463" t="s">
        <v>25</v>
      </c>
      <c r="K229" s="463" t="s">
        <v>25</v>
      </c>
      <c r="L229" s="463" t="s">
        <v>25</v>
      </c>
      <c r="M229" s="463">
        <v>2347.5</v>
      </c>
      <c r="N229" s="463"/>
      <c r="O229" s="463" t="s">
        <v>25</v>
      </c>
      <c r="P229" s="345">
        <v>2347.5</v>
      </c>
      <c r="Q229" s="338">
        <v>1565</v>
      </c>
      <c r="R229" s="345">
        <v>1565</v>
      </c>
      <c r="S229" s="345">
        <v>2347.5</v>
      </c>
    </row>
    <row r="230" spans="1:19" ht="15" thickBot="1" x14ac:dyDescent="0.4">
      <c r="A230" s="597"/>
      <c r="B230" s="12" t="s">
        <v>389</v>
      </c>
      <c r="C230" s="74"/>
      <c r="D230" s="74">
        <v>250</v>
      </c>
      <c r="E230" s="184">
        <v>112</v>
      </c>
      <c r="F230" s="486">
        <f t="shared" si="3"/>
        <v>56</v>
      </c>
      <c r="G230" s="463" t="s">
        <v>25</v>
      </c>
      <c r="H230" s="463" t="s">
        <v>25</v>
      </c>
      <c r="I230" s="463" t="s">
        <v>25</v>
      </c>
      <c r="J230" s="463" t="s">
        <v>25</v>
      </c>
      <c r="K230" s="463" t="s">
        <v>25</v>
      </c>
      <c r="L230" s="463" t="s">
        <v>25</v>
      </c>
      <c r="M230" s="463">
        <v>84</v>
      </c>
      <c r="N230" s="463"/>
      <c r="O230" s="463" t="s">
        <v>25</v>
      </c>
      <c r="P230" s="345">
        <v>84</v>
      </c>
      <c r="Q230" s="338">
        <v>56</v>
      </c>
      <c r="R230" s="345">
        <v>56</v>
      </c>
      <c r="S230" s="345">
        <v>84</v>
      </c>
    </row>
    <row r="231" spans="1:19" ht="72" customHeight="1" x14ac:dyDescent="0.35">
      <c r="A231" s="595" t="s">
        <v>120</v>
      </c>
      <c r="B231" s="14" t="s">
        <v>24</v>
      </c>
      <c r="C231" s="108">
        <v>52356</v>
      </c>
      <c r="D231" s="277">
        <v>960</v>
      </c>
      <c r="E231" s="513">
        <f>VLOOKUP(C231,'[2]sheet 1'!$A:$B,2,FALSE)</f>
        <v>910.02</v>
      </c>
      <c r="F231" s="486">
        <f t="shared" si="3"/>
        <v>455.01</v>
      </c>
      <c r="G231" s="463" t="s">
        <v>25</v>
      </c>
      <c r="H231" s="463" t="s">
        <v>25</v>
      </c>
      <c r="I231" s="463" t="s">
        <v>25</v>
      </c>
      <c r="J231" s="463" t="s">
        <v>25</v>
      </c>
      <c r="K231" s="463" t="s">
        <v>25</v>
      </c>
      <c r="L231" s="463" t="s">
        <v>25</v>
      </c>
      <c r="M231" s="463" t="s">
        <v>25</v>
      </c>
      <c r="N231" s="463"/>
      <c r="O231" s="463" t="s">
        <v>25</v>
      </c>
      <c r="P231" s="463" t="s">
        <v>25</v>
      </c>
      <c r="Q231" s="463" t="s">
        <v>25</v>
      </c>
      <c r="R231" s="345">
        <v>0</v>
      </c>
      <c r="S231" s="345">
        <v>0</v>
      </c>
    </row>
    <row r="232" spans="1:19" ht="15" thickBot="1" x14ac:dyDescent="0.4">
      <c r="A232" s="596"/>
      <c r="B232" s="200" t="s">
        <v>387</v>
      </c>
      <c r="C232" s="109">
        <v>52356</v>
      </c>
      <c r="D232" s="109">
        <v>360</v>
      </c>
      <c r="E232" s="350">
        <f>VLOOKUP(C232,'[1]2024 HB Fee Schedule'!$B:$F,5,FALSE)</f>
        <v>0.01</v>
      </c>
      <c r="F232" s="486">
        <f t="shared" si="3"/>
        <v>5.0000000000000001E-3</v>
      </c>
      <c r="G232" s="463" t="s">
        <v>25</v>
      </c>
      <c r="H232" s="463" t="s">
        <v>25</v>
      </c>
      <c r="I232" s="463">
        <v>7389.2160000000003</v>
      </c>
      <c r="J232" s="463">
        <v>7235.2740000000003</v>
      </c>
      <c r="K232" s="463" t="s">
        <v>25</v>
      </c>
      <c r="L232" s="463">
        <v>11545.650000000001</v>
      </c>
      <c r="M232" s="463">
        <v>11545.650000000001</v>
      </c>
      <c r="N232" s="463"/>
      <c r="O232" s="463" t="s">
        <v>25</v>
      </c>
      <c r="P232" s="345">
        <v>11545.650000000001</v>
      </c>
      <c r="Q232" s="338">
        <v>7697.1</v>
      </c>
      <c r="R232" s="345">
        <v>7235.2740000000003</v>
      </c>
      <c r="S232" s="345">
        <v>11545.650000000001</v>
      </c>
    </row>
    <row r="233" spans="1:19" x14ac:dyDescent="0.35">
      <c r="A233" s="596"/>
      <c r="B233" s="200" t="s">
        <v>389</v>
      </c>
      <c r="C233" s="109"/>
      <c r="D233" s="109">
        <v>250</v>
      </c>
      <c r="E233" s="361">
        <v>826.93</v>
      </c>
      <c r="F233" s="486">
        <f t="shared" si="3"/>
        <v>413.46499999999997</v>
      </c>
      <c r="G233" s="463" t="s">
        <v>25</v>
      </c>
      <c r="H233" s="463" t="s">
        <v>25</v>
      </c>
      <c r="I233" s="463" t="s">
        <v>25</v>
      </c>
      <c r="J233" s="463" t="s">
        <v>25</v>
      </c>
      <c r="K233" s="463" t="s">
        <v>25</v>
      </c>
      <c r="L233" s="463" t="s">
        <v>25</v>
      </c>
      <c r="M233" s="463">
        <v>620.19749999999999</v>
      </c>
      <c r="N233" s="463"/>
      <c r="O233" s="463" t="s">
        <v>25</v>
      </c>
      <c r="P233" s="345">
        <v>620.19749999999999</v>
      </c>
      <c r="Q233" s="338">
        <v>413.46499999999997</v>
      </c>
      <c r="R233" s="345">
        <v>413.46499999999997</v>
      </c>
      <c r="S233" s="345">
        <v>620.19749999999999</v>
      </c>
    </row>
    <row r="234" spans="1:19" x14ac:dyDescent="0.35">
      <c r="A234" s="596"/>
      <c r="B234" s="86" t="s">
        <v>78</v>
      </c>
      <c r="C234" s="82">
        <v>3600000001</v>
      </c>
      <c r="D234" s="109">
        <v>360</v>
      </c>
      <c r="E234" s="97">
        <v>4885.7637999999997</v>
      </c>
      <c r="F234" s="486">
        <f t="shared" si="3"/>
        <v>2442.8818999999999</v>
      </c>
      <c r="G234" s="463" t="s">
        <v>25</v>
      </c>
      <c r="H234" s="463" t="s">
        <v>25</v>
      </c>
      <c r="I234" s="463">
        <v>9751.68</v>
      </c>
      <c r="J234" s="463">
        <v>9548.5199999999986</v>
      </c>
      <c r="K234" s="463" t="s">
        <v>25</v>
      </c>
      <c r="L234" s="463">
        <v>15237</v>
      </c>
      <c r="M234" s="463">
        <v>15237</v>
      </c>
      <c r="N234" s="463"/>
      <c r="O234" s="463" t="s">
        <v>25</v>
      </c>
      <c r="P234" s="345">
        <v>15237</v>
      </c>
      <c r="Q234" s="338">
        <v>10158</v>
      </c>
      <c r="R234" s="345">
        <v>9548.5199999999986</v>
      </c>
      <c r="S234" s="345">
        <v>15237</v>
      </c>
    </row>
    <row r="235" spans="1:19" x14ac:dyDescent="0.35">
      <c r="A235" s="596"/>
      <c r="B235" s="86" t="s">
        <v>79</v>
      </c>
      <c r="C235" s="109"/>
      <c r="D235" s="109">
        <v>710</v>
      </c>
      <c r="E235" s="361">
        <v>1392.4364</v>
      </c>
      <c r="F235" s="486">
        <f t="shared" si="3"/>
        <v>696.21820000000002</v>
      </c>
      <c r="G235" s="463" t="s">
        <v>25</v>
      </c>
      <c r="H235" s="463" t="s">
        <v>25</v>
      </c>
      <c r="I235" s="463" t="s">
        <v>25</v>
      </c>
      <c r="J235" s="463" t="s">
        <v>25</v>
      </c>
      <c r="K235" s="463" t="s">
        <v>25</v>
      </c>
      <c r="L235" s="463" t="s">
        <v>25</v>
      </c>
      <c r="M235" s="463">
        <v>937.5</v>
      </c>
      <c r="N235" s="463"/>
      <c r="O235" s="463" t="s">
        <v>25</v>
      </c>
      <c r="P235" s="345">
        <v>937.5</v>
      </c>
      <c r="Q235" s="338">
        <v>625</v>
      </c>
      <c r="R235" s="345">
        <v>625</v>
      </c>
      <c r="S235" s="345">
        <v>937.5</v>
      </c>
    </row>
    <row r="236" spans="1:19" x14ac:dyDescent="0.35">
      <c r="A236" s="596"/>
      <c r="B236" s="86" t="s">
        <v>86</v>
      </c>
      <c r="C236" s="109"/>
      <c r="D236" s="109">
        <v>370</v>
      </c>
      <c r="E236" s="361">
        <v>3440</v>
      </c>
      <c r="F236" s="486">
        <f t="shared" si="3"/>
        <v>1720</v>
      </c>
      <c r="G236" s="463" t="s">
        <v>25</v>
      </c>
      <c r="H236" s="463" t="s">
        <v>25</v>
      </c>
      <c r="I236" s="463" t="s">
        <v>25</v>
      </c>
      <c r="J236" s="463" t="s">
        <v>25</v>
      </c>
      <c r="K236" s="463" t="s">
        <v>25</v>
      </c>
      <c r="L236" s="463" t="s">
        <v>25</v>
      </c>
      <c r="M236" s="463">
        <v>2580</v>
      </c>
      <c r="N236" s="463"/>
      <c r="O236" s="463" t="s">
        <v>25</v>
      </c>
      <c r="P236" s="345">
        <v>2580</v>
      </c>
      <c r="Q236" s="338">
        <v>1720</v>
      </c>
      <c r="R236" s="345">
        <v>1720</v>
      </c>
      <c r="S236" s="345">
        <v>2580</v>
      </c>
    </row>
    <row r="237" spans="1:19" ht="15" thickBot="1" x14ac:dyDescent="0.4">
      <c r="A237" s="597"/>
      <c r="B237" s="113" t="s">
        <v>82</v>
      </c>
      <c r="C237" s="110" t="s">
        <v>121</v>
      </c>
      <c r="D237" s="278">
        <v>963</v>
      </c>
      <c r="E237" s="362">
        <v>362.87</v>
      </c>
      <c r="F237" s="486">
        <f t="shared" si="3"/>
        <v>181.435</v>
      </c>
      <c r="G237" s="463" t="s">
        <v>25</v>
      </c>
      <c r="H237" s="463" t="s">
        <v>25</v>
      </c>
      <c r="I237" s="463" t="s">
        <v>25</v>
      </c>
      <c r="J237" s="463" t="s">
        <v>25</v>
      </c>
      <c r="K237" s="463" t="s">
        <v>25</v>
      </c>
      <c r="L237" s="463" t="s">
        <v>25</v>
      </c>
      <c r="M237" s="463" t="s">
        <v>25</v>
      </c>
      <c r="N237" s="463"/>
      <c r="O237" s="463" t="s">
        <v>25</v>
      </c>
      <c r="P237" s="463" t="s">
        <v>25</v>
      </c>
      <c r="Q237" s="463" t="s">
        <v>25</v>
      </c>
      <c r="R237" s="345">
        <v>0</v>
      </c>
      <c r="S237" s="345">
        <v>0</v>
      </c>
    </row>
    <row r="238" spans="1:19" ht="43.4" customHeight="1" x14ac:dyDescent="0.35">
      <c r="A238" s="596" t="s">
        <v>421</v>
      </c>
      <c r="B238" s="179" t="s">
        <v>24</v>
      </c>
      <c r="C238" s="91">
        <v>55250</v>
      </c>
      <c r="D238" s="277">
        <v>960</v>
      </c>
      <c r="E238" s="513">
        <f>VLOOKUP(C238,'[2]sheet 1'!$A:$B,2,FALSE)</f>
        <v>840.46</v>
      </c>
      <c r="F238" s="486">
        <f t="shared" si="3"/>
        <v>420.23</v>
      </c>
      <c r="G238" s="463" t="s">
        <v>25</v>
      </c>
      <c r="H238" s="463" t="s">
        <v>25</v>
      </c>
      <c r="I238" s="463" t="s">
        <v>25</v>
      </c>
      <c r="J238" s="463" t="s">
        <v>25</v>
      </c>
      <c r="K238" s="463" t="s">
        <v>25</v>
      </c>
      <c r="L238" s="463" t="s">
        <v>25</v>
      </c>
      <c r="M238" s="463" t="s">
        <v>25</v>
      </c>
      <c r="N238" s="463"/>
      <c r="O238" s="463" t="s">
        <v>25</v>
      </c>
      <c r="P238" s="463" t="s">
        <v>25</v>
      </c>
      <c r="Q238" s="463" t="s">
        <v>25</v>
      </c>
      <c r="R238" s="345">
        <v>0</v>
      </c>
      <c r="S238" s="345">
        <v>0</v>
      </c>
    </row>
    <row r="239" spans="1:19" ht="15" thickBot="1" x14ac:dyDescent="0.4">
      <c r="A239" s="596"/>
      <c r="B239" s="112" t="s">
        <v>387</v>
      </c>
      <c r="C239" s="82">
        <v>55250</v>
      </c>
      <c r="D239" s="274">
        <v>510</v>
      </c>
      <c r="E239" s="350">
        <f>VLOOKUP(C239,'[1]2024 HB Fee Schedule'!$B:$F,5,FALSE)</f>
        <v>3963.4194000000002</v>
      </c>
      <c r="F239" s="486">
        <f t="shared" si="3"/>
        <v>1981.7097000000001</v>
      </c>
      <c r="G239" s="463" t="s">
        <v>25</v>
      </c>
      <c r="H239" s="463" t="s">
        <v>25</v>
      </c>
      <c r="I239" s="463" t="s">
        <v>25</v>
      </c>
      <c r="J239" s="463" t="s">
        <v>25</v>
      </c>
      <c r="K239" s="463" t="s">
        <v>25</v>
      </c>
      <c r="L239" s="463" t="s">
        <v>25</v>
      </c>
      <c r="M239" s="463">
        <v>2668.5</v>
      </c>
      <c r="N239" s="463"/>
      <c r="O239" s="463" t="s">
        <v>25</v>
      </c>
      <c r="P239" s="345">
        <v>2668.5</v>
      </c>
      <c r="Q239" s="338">
        <v>1779</v>
      </c>
      <c r="R239" s="345">
        <v>1779</v>
      </c>
      <c r="S239" s="345">
        <v>2668.5</v>
      </c>
    </row>
    <row r="240" spans="1:19" ht="15" thickBot="1" x14ac:dyDescent="0.4">
      <c r="A240" s="597"/>
      <c r="B240" s="81" t="s">
        <v>389</v>
      </c>
      <c r="C240" s="74" t="s">
        <v>30</v>
      </c>
      <c r="D240" s="275">
        <v>636</v>
      </c>
      <c r="E240" s="184">
        <v>44.97</v>
      </c>
      <c r="F240" s="486">
        <f t="shared" si="3"/>
        <v>22.484999999999999</v>
      </c>
      <c r="G240" s="463" t="s">
        <v>25</v>
      </c>
      <c r="H240" s="463" t="s">
        <v>25</v>
      </c>
      <c r="I240" s="463" t="s">
        <v>25</v>
      </c>
      <c r="J240" s="463" t="s">
        <v>25</v>
      </c>
      <c r="K240" s="463" t="s">
        <v>25</v>
      </c>
      <c r="L240" s="463" t="s">
        <v>25</v>
      </c>
      <c r="M240" s="463">
        <v>33.727499999999999</v>
      </c>
      <c r="N240" s="463"/>
      <c r="O240" s="463" t="s">
        <v>25</v>
      </c>
      <c r="P240" s="345">
        <v>33.727499999999999</v>
      </c>
      <c r="Q240" s="338">
        <v>22.484999999999999</v>
      </c>
      <c r="R240" s="345">
        <v>22.484999999999999</v>
      </c>
      <c r="S240" s="345">
        <v>33.727499999999999</v>
      </c>
    </row>
    <row r="241" spans="1:19" ht="29.15" customHeight="1" x14ac:dyDescent="0.35">
      <c r="A241" s="595" t="s">
        <v>422</v>
      </c>
      <c r="B241" s="177" t="s">
        <v>24</v>
      </c>
      <c r="C241" s="98">
        <v>55700</v>
      </c>
      <c r="D241" s="277">
        <v>960</v>
      </c>
      <c r="E241" s="513">
        <f>VLOOKUP(C241,'[2]sheet 1'!$A:$B,2,FALSE)</f>
        <v>603.17999999999995</v>
      </c>
      <c r="F241" s="486">
        <f t="shared" si="3"/>
        <v>301.58999999999997</v>
      </c>
      <c r="G241" s="463" t="s">
        <v>25</v>
      </c>
      <c r="H241" s="463" t="s">
        <v>25</v>
      </c>
      <c r="I241" s="463" t="s">
        <v>25</v>
      </c>
      <c r="J241" s="463" t="s">
        <v>25</v>
      </c>
      <c r="K241" s="463" t="s">
        <v>25</v>
      </c>
      <c r="L241" s="463" t="s">
        <v>25</v>
      </c>
      <c r="M241" s="463" t="s">
        <v>25</v>
      </c>
      <c r="N241" s="463"/>
      <c r="O241" s="463" t="s">
        <v>25</v>
      </c>
      <c r="P241" s="463" t="s">
        <v>25</v>
      </c>
      <c r="Q241" s="463" t="s">
        <v>25</v>
      </c>
      <c r="R241" s="345">
        <v>0</v>
      </c>
      <c r="S241" s="345">
        <v>0</v>
      </c>
    </row>
    <row r="242" spans="1:19" ht="15" thickBot="1" x14ac:dyDescent="0.4">
      <c r="A242" s="596"/>
      <c r="B242" s="112" t="s">
        <v>387</v>
      </c>
      <c r="C242" s="82">
        <v>55700</v>
      </c>
      <c r="D242" s="274">
        <v>510</v>
      </c>
      <c r="E242" s="350">
        <f>VLOOKUP(C242,'[1]2024 HB Fee Schedule'!$B:$F,5,FALSE)</f>
        <v>2742.8281999999999</v>
      </c>
      <c r="F242" s="486">
        <f t="shared" si="3"/>
        <v>1371.4141</v>
      </c>
      <c r="G242" s="463" t="s">
        <v>25</v>
      </c>
      <c r="H242" s="463" t="s">
        <v>25</v>
      </c>
      <c r="I242" s="463" t="s">
        <v>25</v>
      </c>
      <c r="J242" s="463" t="s">
        <v>25</v>
      </c>
      <c r="K242" s="463" t="s">
        <v>25</v>
      </c>
      <c r="L242" s="463" t="s">
        <v>25</v>
      </c>
      <c r="M242" s="463">
        <v>1846.7024999999999</v>
      </c>
      <c r="N242" s="463"/>
      <c r="O242" s="463" t="s">
        <v>25</v>
      </c>
      <c r="P242" s="345">
        <v>1846.7024999999999</v>
      </c>
      <c r="Q242" s="338">
        <v>1231.135</v>
      </c>
      <c r="R242" s="345">
        <v>1231.135</v>
      </c>
      <c r="S242" s="345">
        <v>1846.7024999999999</v>
      </c>
    </row>
    <row r="243" spans="1:19" x14ac:dyDescent="0.35">
      <c r="A243" s="596"/>
      <c r="B243" s="201" t="s">
        <v>115</v>
      </c>
      <c r="C243" s="84">
        <v>88305</v>
      </c>
      <c r="D243" s="84">
        <v>312</v>
      </c>
      <c r="E243" s="202">
        <v>799</v>
      </c>
      <c r="F243" s="486">
        <f t="shared" si="3"/>
        <v>399.5</v>
      </c>
      <c r="G243" s="463" t="s">
        <v>25</v>
      </c>
      <c r="H243" s="463" t="s">
        <v>25</v>
      </c>
      <c r="I243" s="463" t="s">
        <v>25</v>
      </c>
      <c r="J243" s="463" t="s">
        <v>25</v>
      </c>
      <c r="K243" s="463" t="s">
        <v>25</v>
      </c>
      <c r="L243" s="463" t="s">
        <v>25</v>
      </c>
      <c r="M243" s="463">
        <v>599.25</v>
      </c>
      <c r="N243" s="463"/>
      <c r="O243" s="463" t="s">
        <v>25</v>
      </c>
      <c r="P243" s="345">
        <v>599.25</v>
      </c>
      <c r="Q243" s="338">
        <v>399.5</v>
      </c>
      <c r="R243" s="345">
        <v>399.5</v>
      </c>
      <c r="S243" s="345">
        <v>599.25</v>
      </c>
    </row>
    <row r="244" spans="1:19" ht="15" thickBot="1" x14ac:dyDescent="0.4">
      <c r="A244" s="597"/>
      <c r="B244" s="12" t="s">
        <v>389</v>
      </c>
      <c r="C244" s="74" t="s">
        <v>30</v>
      </c>
      <c r="D244" s="275">
        <v>636</v>
      </c>
      <c r="E244" s="184">
        <v>44.97</v>
      </c>
      <c r="F244" s="486">
        <f t="shared" si="3"/>
        <v>22.484999999999999</v>
      </c>
      <c r="G244" s="463" t="s">
        <v>25</v>
      </c>
      <c r="H244" s="463" t="s">
        <v>25</v>
      </c>
      <c r="I244" s="463" t="s">
        <v>25</v>
      </c>
      <c r="J244" s="463" t="s">
        <v>25</v>
      </c>
      <c r="K244" s="463" t="s">
        <v>25</v>
      </c>
      <c r="L244" s="463" t="s">
        <v>25</v>
      </c>
      <c r="M244" s="463">
        <v>33.727499999999999</v>
      </c>
      <c r="N244" s="463"/>
      <c r="O244" s="463" t="s">
        <v>25</v>
      </c>
      <c r="P244" s="345">
        <v>33.727499999999999</v>
      </c>
      <c r="Q244" s="338">
        <v>22.484999999999999</v>
      </c>
      <c r="R244" s="345">
        <v>22.484999999999999</v>
      </c>
      <c r="S244" s="345">
        <v>33.727499999999999</v>
      </c>
    </row>
    <row r="245" spans="1:19" ht="29.15" customHeight="1" x14ac:dyDescent="0.35">
      <c r="A245" s="595" t="s">
        <v>122</v>
      </c>
      <c r="B245" s="177" t="s">
        <v>24</v>
      </c>
      <c r="C245" s="98">
        <v>56405</v>
      </c>
      <c r="D245" s="277">
        <v>960</v>
      </c>
      <c r="E245" s="513">
        <f>VLOOKUP(C245,'[2]sheet 1'!$A:$B,2,FALSE)</f>
        <v>370.22</v>
      </c>
      <c r="F245" s="486">
        <f t="shared" si="3"/>
        <v>185.11</v>
      </c>
      <c r="G245" s="463" t="s">
        <v>25</v>
      </c>
      <c r="H245" s="463" t="s">
        <v>25</v>
      </c>
      <c r="I245" s="463" t="s">
        <v>25</v>
      </c>
      <c r="J245" s="463" t="s">
        <v>25</v>
      </c>
      <c r="K245" s="463" t="s">
        <v>25</v>
      </c>
      <c r="L245" s="463" t="s">
        <v>25</v>
      </c>
      <c r="M245" s="463" t="s">
        <v>25</v>
      </c>
      <c r="N245" s="463"/>
      <c r="O245" s="463" t="s">
        <v>25</v>
      </c>
      <c r="P245" s="463" t="s">
        <v>25</v>
      </c>
      <c r="Q245" s="463" t="s">
        <v>25</v>
      </c>
      <c r="R245" s="345">
        <v>0</v>
      </c>
      <c r="S245" s="345">
        <v>0</v>
      </c>
    </row>
    <row r="246" spans="1:19" ht="15" thickBot="1" x14ac:dyDescent="0.4">
      <c r="A246" s="596"/>
      <c r="B246" s="112" t="s">
        <v>387</v>
      </c>
      <c r="C246" s="82">
        <v>56405</v>
      </c>
      <c r="D246" s="274">
        <v>510</v>
      </c>
      <c r="E246" s="350">
        <f>VLOOKUP(C246,'[1]2024 HB Fee Schedule'!$B:$F,5,FALSE)</f>
        <v>1002.5505000000001</v>
      </c>
      <c r="F246" s="486">
        <f t="shared" si="3"/>
        <v>501.27525000000003</v>
      </c>
      <c r="G246" s="463" t="s">
        <v>25</v>
      </c>
      <c r="H246" s="463" t="s">
        <v>25</v>
      </c>
      <c r="I246" s="463" t="s">
        <v>25</v>
      </c>
      <c r="J246" s="463" t="s">
        <v>25</v>
      </c>
      <c r="K246" s="463" t="s">
        <v>25</v>
      </c>
      <c r="L246" s="463" t="s">
        <v>25</v>
      </c>
      <c r="M246" s="463">
        <v>675</v>
      </c>
      <c r="N246" s="463"/>
      <c r="O246" s="463" t="s">
        <v>25</v>
      </c>
      <c r="P246" s="345">
        <v>675</v>
      </c>
      <c r="Q246" s="338">
        <v>450</v>
      </c>
      <c r="R246" s="345">
        <v>450</v>
      </c>
      <c r="S246" s="345">
        <v>675</v>
      </c>
    </row>
    <row r="247" spans="1:19" ht="15" thickBot="1" x14ac:dyDescent="0.4">
      <c r="A247" s="597"/>
      <c r="B247" s="12" t="s">
        <v>389</v>
      </c>
      <c r="C247" s="74" t="s">
        <v>30</v>
      </c>
      <c r="D247" s="275">
        <v>636</v>
      </c>
      <c r="E247" s="363">
        <v>44.97</v>
      </c>
      <c r="F247" s="486">
        <f t="shared" si="3"/>
        <v>22.484999999999999</v>
      </c>
      <c r="G247" s="463" t="s">
        <v>25</v>
      </c>
      <c r="H247" s="463" t="s">
        <v>25</v>
      </c>
      <c r="I247" s="463" t="s">
        <v>25</v>
      </c>
      <c r="J247" s="463" t="s">
        <v>25</v>
      </c>
      <c r="K247" s="463" t="s">
        <v>25</v>
      </c>
      <c r="L247" s="463" t="s">
        <v>25</v>
      </c>
      <c r="M247" s="463">
        <v>33.727499999999999</v>
      </c>
      <c r="N247" s="463"/>
      <c r="O247" s="463" t="s">
        <v>25</v>
      </c>
      <c r="P247" s="345">
        <v>33.727499999999999</v>
      </c>
      <c r="Q247" s="338">
        <v>22.484999999999999</v>
      </c>
      <c r="R247" s="345">
        <v>22.484999999999999</v>
      </c>
      <c r="S247" s="345">
        <v>33.727499999999999</v>
      </c>
    </row>
    <row r="248" spans="1:19" ht="29.15" customHeight="1" x14ac:dyDescent="0.35">
      <c r="A248" s="595" t="s">
        <v>123</v>
      </c>
      <c r="B248" s="177" t="s">
        <v>24</v>
      </c>
      <c r="C248" s="98">
        <v>56420</v>
      </c>
      <c r="D248" s="277">
        <v>960</v>
      </c>
      <c r="E248" s="513">
        <f>VLOOKUP(C248,'[2]sheet 1'!$A:$B,2,FALSE)</f>
        <v>480.16</v>
      </c>
      <c r="F248" s="486">
        <f t="shared" si="3"/>
        <v>240.08</v>
      </c>
      <c r="G248" s="463" t="s">
        <v>25</v>
      </c>
      <c r="H248" s="463" t="s">
        <v>25</v>
      </c>
      <c r="I248" s="463" t="s">
        <v>25</v>
      </c>
      <c r="J248" s="463" t="s">
        <v>25</v>
      </c>
      <c r="K248" s="463" t="s">
        <v>25</v>
      </c>
      <c r="L248" s="463" t="s">
        <v>25</v>
      </c>
      <c r="M248" s="463" t="s">
        <v>25</v>
      </c>
      <c r="N248" s="463"/>
      <c r="O248" s="463" t="s">
        <v>25</v>
      </c>
      <c r="P248" s="463" t="s">
        <v>25</v>
      </c>
      <c r="Q248" s="463" t="s">
        <v>25</v>
      </c>
      <c r="R248" s="345">
        <v>0</v>
      </c>
      <c r="S248" s="345">
        <v>0</v>
      </c>
    </row>
    <row r="249" spans="1:19" ht="15" thickBot="1" x14ac:dyDescent="0.4">
      <c r="A249" s="596"/>
      <c r="B249" s="112" t="s">
        <v>387</v>
      </c>
      <c r="C249" s="82">
        <v>56420</v>
      </c>
      <c r="D249" s="274">
        <v>450</v>
      </c>
      <c r="E249" s="350">
        <f>VLOOKUP(C249,'[1]2024 HB Fee Schedule'!$B:$F,5,FALSE)</f>
        <v>764.95009999999991</v>
      </c>
      <c r="F249" s="486">
        <f t="shared" si="3"/>
        <v>382.47504999999995</v>
      </c>
      <c r="G249" s="463">
        <v>515.02500000000009</v>
      </c>
      <c r="H249" s="463" t="s">
        <v>25</v>
      </c>
      <c r="I249" s="463">
        <v>329.61599999999999</v>
      </c>
      <c r="J249" s="463">
        <v>322.74900000000002</v>
      </c>
      <c r="K249" s="463" t="s">
        <v>25</v>
      </c>
      <c r="L249" s="463">
        <v>515.02500000000009</v>
      </c>
      <c r="M249" s="463">
        <v>515.02500000000009</v>
      </c>
      <c r="N249" s="463"/>
      <c r="O249" s="463" t="s">
        <v>25</v>
      </c>
      <c r="P249" s="345">
        <v>515.02500000000009</v>
      </c>
      <c r="Q249" s="338">
        <v>343.35</v>
      </c>
      <c r="R249" s="345">
        <v>322.74900000000002</v>
      </c>
      <c r="S249" s="345">
        <v>515.02500000000009</v>
      </c>
    </row>
    <row r="250" spans="1:19" ht="15" thickBot="1" x14ac:dyDescent="0.4">
      <c r="A250" s="597"/>
      <c r="B250" s="12" t="s">
        <v>389</v>
      </c>
      <c r="C250" s="74" t="s">
        <v>30</v>
      </c>
      <c r="D250" s="275">
        <v>636</v>
      </c>
      <c r="E250" s="184">
        <v>44.97</v>
      </c>
      <c r="F250" s="486">
        <f t="shared" si="3"/>
        <v>22.484999999999999</v>
      </c>
      <c r="G250" s="463" t="s">
        <v>25</v>
      </c>
      <c r="H250" s="463" t="s">
        <v>25</v>
      </c>
      <c r="I250" s="463" t="s">
        <v>25</v>
      </c>
      <c r="J250" s="463" t="s">
        <v>25</v>
      </c>
      <c r="K250" s="463" t="s">
        <v>25</v>
      </c>
      <c r="L250" s="463" t="s">
        <v>25</v>
      </c>
      <c r="M250" s="463">
        <v>33.727499999999999</v>
      </c>
      <c r="N250" s="463"/>
      <c r="O250" s="463" t="s">
        <v>25</v>
      </c>
      <c r="P250" s="345">
        <v>33.727499999999999</v>
      </c>
      <c r="Q250" s="338">
        <v>22.484999999999999</v>
      </c>
      <c r="R250" s="345">
        <v>22.484999999999999</v>
      </c>
      <c r="S250" s="345">
        <v>33.727499999999999</v>
      </c>
    </row>
    <row r="251" spans="1:19" ht="57.65" customHeight="1" x14ac:dyDescent="0.35">
      <c r="A251" s="595" t="s">
        <v>423</v>
      </c>
      <c r="B251" s="177" t="s">
        <v>24</v>
      </c>
      <c r="C251" s="98">
        <v>57454</v>
      </c>
      <c r="D251" s="277">
        <v>960</v>
      </c>
      <c r="E251" s="513">
        <f>VLOOKUP(C251,'[2]sheet 1'!$A:$B,2,FALSE)</f>
        <v>403.82</v>
      </c>
      <c r="F251" s="486">
        <f t="shared" si="3"/>
        <v>201.91</v>
      </c>
      <c r="G251" s="463" t="s">
        <v>25</v>
      </c>
      <c r="H251" s="463" t="s">
        <v>25</v>
      </c>
      <c r="I251" s="463" t="s">
        <v>25</v>
      </c>
      <c r="J251" s="463" t="s">
        <v>25</v>
      </c>
      <c r="K251" s="463" t="s">
        <v>25</v>
      </c>
      <c r="L251" s="463" t="s">
        <v>25</v>
      </c>
      <c r="M251" s="463" t="s">
        <v>25</v>
      </c>
      <c r="N251" s="463"/>
      <c r="O251" s="463" t="s">
        <v>25</v>
      </c>
      <c r="P251" s="463" t="s">
        <v>25</v>
      </c>
      <c r="Q251" s="463" t="s">
        <v>25</v>
      </c>
      <c r="R251" s="345">
        <v>0</v>
      </c>
      <c r="S251" s="345">
        <v>0</v>
      </c>
    </row>
    <row r="252" spans="1:19" ht="15" thickBot="1" x14ac:dyDescent="0.4">
      <c r="A252" s="596"/>
      <c r="B252" s="112" t="s">
        <v>387</v>
      </c>
      <c r="C252" s="82">
        <v>57454</v>
      </c>
      <c r="D252" s="274">
        <v>510</v>
      </c>
      <c r="E252" s="350">
        <f>VLOOKUP(C252,'[1]2024 HB Fee Schedule'!$B:$F,5,FALSE)</f>
        <v>667.2546000000001</v>
      </c>
      <c r="F252" s="486">
        <f t="shared" si="3"/>
        <v>333.62730000000005</v>
      </c>
      <c r="G252" s="463" t="s">
        <v>25</v>
      </c>
      <c r="H252" s="463" t="s">
        <v>25</v>
      </c>
      <c r="I252" s="463" t="s">
        <v>25</v>
      </c>
      <c r="J252" s="463" t="s">
        <v>25</v>
      </c>
      <c r="K252" s="463" t="s">
        <v>25</v>
      </c>
      <c r="L252" s="463" t="s">
        <v>25</v>
      </c>
      <c r="M252" s="463">
        <v>449.25</v>
      </c>
      <c r="N252" s="463"/>
      <c r="O252" s="463" t="s">
        <v>25</v>
      </c>
      <c r="P252" s="345">
        <v>449.25</v>
      </c>
      <c r="Q252" s="338">
        <v>299.5</v>
      </c>
      <c r="R252" s="345">
        <v>299.5</v>
      </c>
      <c r="S252" s="345">
        <v>449.25</v>
      </c>
    </row>
    <row r="253" spans="1:19" ht="15" thickBot="1" x14ac:dyDescent="0.4">
      <c r="A253" s="597"/>
      <c r="B253" s="12" t="s">
        <v>115</v>
      </c>
      <c r="C253" s="74">
        <v>88305</v>
      </c>
      <c r="D253" s="74">
        <v>312</v>
      </c>
      <c r="E253" s="184">
        <v>799</v>
      </c>
      <c r="F253" s="486">
        <f t="shared" si="3"/>
        <v>399.5</v>
      </c>
      <c r="G253" s="463" t="s">
        <v>25</v>
      </c>
      <c r="H253" s="463" t="s">
        <v>25</v>
      </c>
      <c r="I253" s="463" t="s">
        <v>25</v>
      </c>
      <c r="J253" s="463" t="s">
        <v>25</v>
      </c>
      <c r="K253" s="463" t="s">
        <v>25</v>
      </c>
      <c r="L253" s="463" t="s">
        <v>25</v>
      </c>
      <c r="M253" s="463">
        <v>599.25</v>
      </c>
      <c r="N253" s="463"/>
      <c r="O253" s="463" t="s">
        <v>25</v>
      </c>
      <c r="P253" s="345">
        <v>599.25</v>
      </c>
      <c r="Q253" s="338">
        <v>399.5</v>
      </c>
      <c r="R253" s="345">
        <v>399.5</v>
      </c>
      <c r="S253" s="345">
        <v>599.25</v>
      </c>
    </row>
    <row r="254" spans="1:19" ht="57.65" customHeight="1" x14ac:dyDescent="0.35">
      <c r="A254" s="595" t="s">
        <v>424</v>
      </c>
      <c r="B254" s="177" t="s">
        <v>24</v>
      </c>
      <c r="C254" s="98">
        <v>58100</v>
      </c>
      <c r="D254" s="277">
        <v>960</v>
      </c>
      <c r="E254" s="513">
        <f>VLOOKUP(C254,'[2]sheet 1'!$A:$B,2,FALSE)</f>
        <v>249.14</v>
      </c>
      <c r="F254" s="486">
        <f t="shared" si="3"/>
        <v>124.57</v>
      </c>
      <c r="G254" s="463" t="s">
        <v>25</v>
      </c>
      <c r="H254" s="463" t="s">
        <v>25</v>
      </c>
      <c r="I254" s="463" t="s">
        <v>25</v>
      </c>
      <c r="J254" s="463" t="s">
        <v>25</v>
      </c>
      <c r="K254" s="463" t="s">
        <v>25</v>
      </c>
      <c r="L254" s="463" t="s">
        <v>25</v>
      </c>
      <c r="M254" s="463" t="s">
        <v>25</v>
      </c>
      <c r="N254" s="463"/>
      <c r="O254" s="463" t="s">
        <v>25</v>
      </c>
      <c r="P254" s="463" t="s">
        <v>25</v>
      </c>
      <c r="Q254" s="463" t="s">
        <v>25</v>
      </c>
      <c r="R254" s="345">
        <v>0</v>
      </c>
      <c r="S254" s="345">
        <v>0</v>
      </c>
    </row>
    <row r="255" spans="1:19" ht="15" thickBot="1" x14ac:dyDescent="0.4">
      <c r="A255" s="596"/>
      <c r="B255" s="112" t="s">
        <v>387</v>
      </c>
      <c r="C255" s="82">
        <v>58100</v>
      </c>
      <c r="D255" s="274">
        <v>510</v>
      </c>
      <c r="E255" s="350">
        <f>VLOOKUP(C255,'[1]2024 HB Fee Schedule'!$B:$F,5,FALSE)</f>
        <v>1578.4647</v>
      </c>
      <c r="F255" s="486">
        <f t="shared" si="3"/>
        <v>789.23235</v>
      </c>
      <c r="G255" s="463" t="s">
        <v>25</v>
      </c>
      <c r="H255" s="463" t="s">
        <v>25</v>
      </c>
      <c r="I255" s="463" t="s">
        <v>25</v>
      </c>
      <c r="J255" s="463" t="s">
        <v>25</v>
      </c>
      <c r="K255" s="463" t="s">
        <v>25</v>
      </c>
      <c r="L255" s="463" t="s">
        <v>25</v>
      </c>
      <c r="M255" s="463">
        <v>1062.75</v>
      </c>
      <c r="N255" s="463"/>
      <c r="O255" s="463" t="s">
        <v>25</v>
      </c>
      <c r="P255" s="345">
        <v>1062.75</v>
      </c>
      <c r="Q255" s="338">
        <v>708.5</v>
      </c>
      <c r="R255" s="345">
        <v>708.5</v>
      </c>
      <c r="S255" s="345">
        <v>1062.75</v>
      </c>
    </row>
    <row r="256" spans="1:19" ht="15" thickBot="1" x14ac:dyDescent="0.4">
      <c r="A256" s="596"/>
      <c r="B256" s="12" t="s">
        <v>115</v>
      </c>
      <c r="C256" s="74">
        <v>88305</v>
      </c>
      <c r="D256" s="74">
        <v>312</v>
      </c>
      <c r="E256" s="184">
        <v>799</v>
      </c>
      <c r="F256" s="486">
        <f t="shared" si="3"/>
        <v>399.5</v>
      </c>
      <c r="G256" s="463" t="s">
        <v>25</v>
      </c>
      <c r="H256" s="463" t="s">
        <v>25</v>
      </c>
      <c r="I256" s="463" t="s">
        <v>25</v>
      </c>
      <c r="J256" s="463" t="s">
        <v>25</v>
      </c>
      <c r="K256" s="463" t="s">
        <v>25</v>
      </c>
      <c r="L256" s="463" t="s">
        <v>25</v>
      </c>
      <c r="M256" s="463">
        <v>599.25</v>
      </c>
      <c r="N256" s="463"/>
      <c r="O256" s="463" t="s">
        <v>25</v>
      </c>
      <c r="P256" s="345">
        <v>599.25</v>
      </c>
      <c r="Q256" s="338">
        <v>399.5</v>
      </c>
      <c r="R256" s="345">
        <v>399.5</v>
      </c>
      <c r="S256" s="345">
        <v>599.25</v>
      </c>
    </row>
    <row r="257" spans="1:19" ht="29.15" customHeight="1" x14ac:dyDescent="0.35">
      <c r="A257" s="601" t="s">
        <v>129</v>
      </c>
      <c r="B257" s="5" t="s">
        <v>24</v>
      </c>
      <c r="C257" s="98">
        <v>58120</v>
      </c>
      <c r="D257" s="277">
        <v>960</v>
      </c>
      <c r="E257" s="513">
        <f>VLOOKUP(C257,'[2]sheet 1'!$A:$B,2,FALSE)</f>
        <v>728.32</v>
      </c>
      <c r="F257" s="486">
        <f t="shared" si="3"/>
        <v>364.16</v>
      </c>
      <c r="G257" s="463" t="s">
        <v>25</v>
      </c>
      <c r="H257" s="463" t="s">
        <v>25</v>
      </c>
      <c r="I257" s="463" t="s">
        <v>25</v>
      </c>
      <c r="J257" s="463" t="s">
        <v>25</v>
      </c>
      <c r="K257" s="463" t="s">
        <v>25</v>
      </c>
      <c r="L257" s="463" t="s">
        <v>25</v>
      </c>
      <c r="M257" s="463" t="s">
        <v>25</v>
      </c>
      <c r="N257" s="463"/>
      <c r="O257" s="463" t="s">
        <v>25</v>
      </c>
      <c r="P257" s="463" t="s">
        <v>25</v>
      </c>
      <c r="Q257" s="463" t="s">
        <v>25</v>
      </c>
      <c r="R257" s="345">
        <v>0</v>
      </c>
      <c r="S257" s="345">
        <v>0</v>
      </c>
    </row>
    <row r="258" spans="1:19" ht="15" thickBot="1" x14ac:dyDescent="0.4">
      <c r="A258" s="603"/>
      <c r="B258" s="185" t="s">
        <v>387</v>
      </c>
      <c r="C258" s="100">
        <v>58120</v>
      </c>
      <c r="D258" s="273">
        <v>510</v>
      </c>
      <c r="E258" s="350">
        <f>VLOOKUP(C258,'[1]2024 HB Fee Schedule'!$B:$F,5,FALSE)</f>
        <v>3814.1518000000001</v>
      </c>
      <c r="F258" s="486">
        <f t="shared" si="3"/>
        <v>1907.0759</v>
      </c>
      <c r="G258" s="463" t="s">
        <v>25</v>
      </c>
      <c r="H258" s="463" t="s">
        <v>25</v>
      </c>
      <c r="I258" s="463" t="s">
        <v>25</v>
      </c>
      <c r="J258" s="463" t="s">
        <v>25</v>
      </c>
      <c r="K258" s="463" t="s">
        <v>25</v>
      </c>
      <c r="L258" s="463" t="s">
        <v>25</v>
      </c>
      <c r="M258" s="463">
        <v>2568</v>
      </c>
      <c r="N258" s="463"/>
      <c r="O258" s="463" t="s">
        <v>25</v>
      </c>
      <c r="P258" s="345">
        <v>2568</v>
      </c>
      <c r="Q258" s="338">
        <v>1712</v>
      </c>
      <c r="R258" s="345">
        <v>1712</v>
      </c>
      <c r="S258" s="345">
        <v>2568</v>
      </c>
    </row>
    <row r="259" spans="1:19" x14ac:dyDescent="0.35">
      <c r="A259" s="598" t="s">
        <v>130</v>
      </c>
      <c r="B259" s="177" t="s">
        <v>24</v>
      </c>
      <c r="C259" s="98">
        <v>58300</v>
      </c>
      <c r="D259" s="277">
        <v>960</v>
      </c>
      <c r="E259" s="513" t="e">
        <f>VLOOKUP(C259,'[2]sheet 1'!$A:$B,2,FALSE)</f>
        <v>#N/A</v>
      </c>
      <c r="F259" s="486" t="e">
        <f t="shared" ref="F259:F322" si="4">E259*0.5</f>
        <v>#N/A</v>
      </c>
      <c r="G259" s="463" t="s">
        <v>25</v>
      </c>
      <c r="H259" s="463" t="s">
        <v>25</v>
      </c>
      <c r="I259" s="463" t="s">
        <v>25</v>
      </c>
      <c r="J259" s="463" t="s">
        <v>25</v>
      </c>
      <c r="K259" s="463" t="s">
        <v>25</v>
      </c>
      <c r="L259" s="463" t="s">
        <v>25</v>
      </c>
      <c r="M259" s="463" t="s">
        <v>25</v>
      </c>
      <c r="N259" s="463"/>
      <c r="O259" s="463" t="s">
        <v>25</v>
      </c>
      <c r="P259" s="463" t="s">
        <v>25</v>
      </c>
      <c r="Q259" s="463" t="s">
        <v>25</v>
      </c>
      <c r="R259" s="345">
        <v>0</v>
      </c>
      <c r="S259" s="345">
        <v>0</v>
      </c>
    </row>
    <row r="260" spans="1:19" ht="15" thickBot="1" x14ac:dyDescent="0.4">
      <c r="A260" s="599"/>
      <c r="B260" s="112" t="s">
        <v>387</v>
      </c>
      <c r="C260" s="82">
        <v>58300</v>
      </c>
      <c r="D260" s="274">
        <v>510</v>
      </c>
      <c r="E260" s="350">
        <f>VLOOKUP(C260,'[1]2024 HB Fee Schedule'!$B:$F,5,FALSE)</f>
        <v>667.2546000000001</v>
      </c>
      <c r="F260" s="486">
        <f t="shared" si="4"/>
        <v>333.62730000000005</v>
      </c>
      <c r="G260" s="463" t="s">
        <v>25</v>
      </c>
      <c r="H260" s="463" t="s">
        <v>25</v>
      </c>
      <c r="I260" s="463" t="s">
        <v>25</v>
      </c>
      <c r="J260" s="463" t="s">
        <v>25</v>
      </c>
      <c r="K260" s="463" t="s">
        <v>25</v>
      </c>
      <c r="L260" s="463" t="s">
        <v>25</v>
      </c>
      <c r="M260" s="463">
        <v>449.25</v>
      </c>
      <c r="N260" s="463"/>
      <c r="O260" s="463" t="s">
        <v>25</v>
      </c>
      <c r="P260" s="345">
        <v>449.25</v>
      </c>
      <c r="Q260" s="338">
        <v>299.5</v>
      </c>
      <c r="R260" s="345">
        <v>299.5</v>
      </c>
      <c r="S260" s="345">
        <v>449.25</v>
      </c>
    </row>
    <row r="261" spans="1:19" ht="15" thickBot="1" x14ac:dyDescent="0.4">
      <c r="A261" s="600"/>
      <c r="B261" s="178" t="s">
        <v>131</v>
      </c>
      <c r="C261" s="99" t="s">
        <v>132</v>
      </c>
      <c r="D261" s="275">
        <v>636</v>
      </c>
      <c r="E261" s="350">
        <v>2258</v>
      </c>
      <c r="F261" s="486">
        <f t="shared" si="4"/>
        <v>1129</v>
      </c>
      <c r="G261" s="463" t="s">
        <v>25</v>
      </c>
      <c r="H261" s="463" t="s">
        <v>25</v>
      </c>
      <c r="I261" s="463" t="s">
        <v>25</v>
      </c>
      <c r="J261" s="463" t="s">
        <v>25</v>
      </c>
      <c r="K261" s="463" t="s">
        <v>25</v>
      </c>
      <c r="L261" s="463" t="s">
        <v>25</v>
      </c>
      <c r="M261" s="463">
        <v>1693.5</v>
      </c>
      <c r="N261" s="463"/>
      <c r="O261" s="463" t="s">
        <v>25</v>
      </c>
      <c r="P261" s="345">
        <v>1693.5</v>
      </c>
      <c r="Q261" s="338">
        <v>1129</v>
      </c>
      <c r="R261" s="345">
        <v>1129</v>
      </c>
      <c r="S261" s="345">
        <v>1693.5</v>
      </c>
    </row>
    <row r="262" spans="1:19" x14ac:dyDescent="0.35">
      <c r="A262" s="598" t="s">
        <v>133</v>
      </c>
      <c r="B262" s="177" t="s">
        <v>24</v>
      </c>
      <c r="C262" s="98">
        <v>58301</v>
      </c>
      <c r="D262" s="277">
        <v>960</v>
      </c>
      <c r="E262" s="513">
        <f>VLOOKUP(C262,'[2]sheet 1'!$A:$B,2,FALSE)</f>
        <v>271.54000000000002</v>
      </c>
      <c r="F262" s="486">
        <f t="shared" si="4"/>
        <v>135.77000000000001</v>
      </c>
      <c r="G262" s="463" t="s">
        <v>25</v>
      </c>
      <c r="H262" s="463" t="s">
        <v>25</v>
      </c>
      <c r="I262" s="463" t="s">
        <v>25</v>
      </c>
      <c r="J262" s="463" t="s">
        <v>25</v>
      </c>
      <c r="K262" s="463" t="s">
        <v>25</v>
      </c>
      <c r="L262" s="463" t="s">
        <v>25</v>
      </c>
      <c r="M262" s="463" t="s">
        <v>25</v>
      </c>
      <c r="N262" s="463"/>
      <c r="O262" s="463" t="s">
        <v>25</v>
      </c>
      <c r="P262" s="463" t="s">
        <v>25</v>
      </c>
      <c r="Q262" s="463" t="s">
        <v>25</v>
      </c>
      <c r="R262" s="345">
        <v>0</v>
      </c>
      <c r="S262" s="345">
        <v>0</v>
      </c>
    </row>
    <row r="263" spans="1:19" ht="15" thickBot="1" x14ac:dyDescent="0.4">
      <c r="A263" s="600"/>
      <c r="B263" s="178" t="s">
        <v>387</v>
      </c>
      <c r="C263" s="99">
        <v>58301</v>
      </c>
      <c r="D263" s="272">
        <v>510</v>
      </c>
      <c r="E263" s="350">
        <f>VLOOKUP(C263,'[1]2024 HB Fee Schedule'!$B:$F,5,FALSE)</f>
        <v>754.41320000000007</v>
      </c>
      <c r="F263" s="486">
        <f t="shared" si="4"/>
        <v>377.20660000000004</v>
      </c>
      <c r="G263" s="463" t="s">
        <v>25</v>
      </c>
      <c r="H263" s="463" t="s">
        <v>25</v>
      </c>
      <c r="I263" s="463" t="s">
        <v>25</v>
      </c>
      <c r="J263" s="463" t="s">
        <v>25</v>
      </c>
      <c r="K263" s="463" t="s">
        <v>25</v>
      </c>
      <c r="L263" s="463" t="s">
        <v>25</v>
      </c>
      <c r="M263" s="463">
        <v>507.9375</v>
      </c>
      <c r="N263" s="463"/>
      <c r="O263" s="463" t="s">
        <v>25</v>
      </c>
      <c r="P263" s="345">
        <v>507.9375</v>
      </c>
      <c r="Q263" s="338">
        <v>338.625</v>
      </c>
      <c r="R263" s="345">
        <v>338.625</v>
      </c>
      <c r="S263" s="345">
        <v>507.9375</v>
      </c>
    </row>
    <row r="264" spans="1:19" x14ac:dyDescent="0.35">
      <c r="A264" s="601" t="s">
        <v>425</v>
      </c>
      <c r="B264" s="203" t="s">
        <v>24</v>
      </c>
      <c r="C264" s="98">
        <v>59025</v>
      </c>
      <c r="D264" s="277">
        <v>960</v>
      </c>
      <c r="E264" s="513">
        <f>VLOOKUP(C264,'[2]sheet 1'!$A:$B,2,FALSE)</f>
        <v>117.34</v>
      </c>
      <c r="F264" s="486">
        <f t="shared" si="4"/>
        <v>58.67</v>
      </c>
      <c r="G264" s="463" t="s">
        <v>25</v>
      </c>
      <c r="H264" s="463" t="s">
        <v>25</v>
      </c>
      <c r="I264" s="463" t="s">
        <v>25</v>
      </c>
      <c r="J264" s="463" t="s">
        <v>25</v>
      </c>
      <c r="K264" s="463" t="s">
        <v>25</v>
      </c>
      <c r="L264" s="463" t="s">
        <v>25</v>
      </c>
      <c r="M264" s="463" t="s">
        <v>25</v>
      </c>
      <c r="N264" s="463"/>
      <c r="O264" s="463" t="s">
        <v>25</v>
      </c>
      <c r="P264" s="463" t="s">
        <v>25</v>
      </c>
      <c r="Q264" s="463" t="s">
        <v>25</v>
      </c>
      <c r="R264" s="345">
        <v>0</v>
      </c>
      <c r="S264" s="345">
        <v>0</v>
      </c>
    </row>
    <row r="265" spans="1:19" ht="15" thickBot="1" x14ac:dyDescent="0.4">
      <c r="A265" s="603"/>
      <c r="B265" s="204" t="s">
        <v>387</v>
      </c>
      <c r="C265" s="99">
        <v>59025</v>
      </c>
      <c r="D265" s="272">
        <v>510</v>
      </c>
      <c r="E265" s="350">
        <f>VLOOKUP(C265,'[1]2024 HB Fee Schedule'!$B:$F,5,FALSE)</f>
        <v>365.37190000000004</v>
      </c>
      <c r="F265" s="486">
        <f t="shared" si="4"/>
        <v>182.68595000000002</v>
      </c>
      <c r="G265" s="463" t="s">
        <v>25</v>
      </c>
      <c r="H265" s="463" t="s">
        <v>25</v>
      </c>
      <c r="I265" s="463" t="s">
        <v>25</v>
      </c>
      <c r="J265" s="463" t="s">
        <v>25</v>
      </c>
      <c r="K265" s="463" t="s">
        <v>25</v>
      </c>
      <c r="L265" s="463" t="s">
        <v>25</v>
      </c>
      <c r="M265" s="463">
        <v>246</v>
      </c>
      <c r="N265" s="463"/>
      <c r="O265" s="463" t="s">
        <v>25</v>
      </c>
      <c r="P265" s="345">
        <v>246</v>
      </c>
      <c r="Q265" s="338">
        <v>164</v>
      </c>
      <c r="R265" s="345">
        <v>164</v>
      </c>
      <c r="S265" s="345">
        <v>246</v>
      </c>
    </row>
    <row r="266" spans="1:19" x14ac:dyDescent="0.35">
      <c r="A266" s="604" t="s">
        <v>426</v>
      </c>
      <c r="B266" s="187" t="s">
        <v>59</v>
      </c>
      <c r="C266" s="3">
        <v>60100</v>
      </c>
      <c r="D266" s="277">
        <v>960</v>
      </c>
      <c r="E266" s="513">
        <f>VLOOKUP(C266,'[2]sheet 1'!$A:$B,2,FALSE)</f>
        <v>265.18</v>
      </c>
      <c r="F266" s="486">
        <f t="shared" si="4"/>
        <v>132.59</v>
      </c>
      <c r="G266" s="463" t="s">
        <v>25</v>
      </c>
      <c r="H266" s="463" t="s">
        <v>25</v>
      </c>
      <c r="I266" s="463" t="s">
        <v>25</v>
      </c>
      <c r="J266" s="463" t="s">
        <v>25</v>
      </c>
      <c r="K266" s="463" t="s">
        <v>25</v>
      </c>
      <c r="L266" s="463" t="s">
        <v>25</v>
      </c>
      <c r="M266" s="463" t="s">
        <v>25</v>
      </c>
      <c r="N266" s="463"/>
      <c r="O266" s="463" t="s">
        <v>25</v>
      </c>
      <c r="P266" s="463" t="s">
        <v>25</v>
      </c>
      <c r="Q266" s="463" t="s">
        <v>25</v>
      </c>
      <c r="R266" s="345">
        <v>0</v>
      </c>
      <c r="S266" s="345">
        <v>0</v>
      </c>
    </row>
    <row r="267" spans="1:19" ht="15" thickBot="1" x14ac:dyDescent="0.4">
      <c r="A267" s="612"/>
      <c r="B267" s="113" t="s">
        <v>26</v>
      </c>
      <c r="C267" s="18">
        <v>60100</v>
      </c>
      <c r="D267" s="278">
        <v>360</v>
      </c>
      <c r="E267" s="350">
        <f>VLOOKUP(C267,'[1]2024 HB Fee Schedule'!$B:$F,5,FALSE)</f>
        <v>2283.5924</v>
      </c>
      <c r="F267" s="486">
        <f t="shared" si="4"/>
        <v>1141.7962</v>
      </c>
      <c r="G267" s="463" t="s">
        <v>25</v>
      </c>
      <c r="H267" s="463" t="s">
        <v>25</v>
      </c>
      <c r="I267" s="463">
        <v>984</v>
      </c>
      <c r="J267" s="463">
        <v>963.5</v>
      </c>
      <c r="K267" s="463" t="s">
        <v>25</v>
      </c>
      <c r="L267" s="463">
        <v>1537.5</v>
      </c>
      <c r="M267" s="463">
        <v>1537.5</v>
      </c>
      <c r="N267" s="463"/>
      <c r="O267" s="463" t="s">
        <v>25</v>
      </c>
      <c r="P267" s="345">
        <v>1537.5</v>
      </c>
      <c r="Q267" s="338">
        <v>1025</v>
      </c>
      <c r="R267" s="345">
        <v>963.5</v>
      </c>
      <c r="S267" s="345">
        <v>1537.5</v>
      </c>
    </row>
    <row r="268" spans="1:19" ht="15" thickBot="1" x14ac:dyDescent="0.4">
      <c r="A268" s="605"/>
      <c r="B268" s="191" t="s">
        <v>427</v>
      </c>
      <c r="C268" s="4">
        <v>76942</v>
      </c>
      <c r="D268" s="280">
        <v>402</v>
      </c>
      <c r="E268" s="6">
        <v>2125</v>
      </c>
      <c r="F268" s="486">
        <f t="shared" si="4"/>
        <v>1062.5</v>
      </c>
      <c r="G268" s="463" t="s">
        <v>25</v>
      </c>
      <c r="H268" s="463" t="s">
        <v>25</v>
      </c>
      <c r="I268" s="463" t="s">
        <v>25</v>
      </c>
      <c r="J268" s="463" t="s">
        <v>25</v>
      </c>
      <c r="K268" s="463" t="s">
        <v>25</v>
      </c>
      <c r="L268" s="463" t="s">
        <v>25</v>
      </c>
      <c r="M268" s="463">
        <v>1593.75</v>
      </c>
      <c r="N268" s="463"/>
      <c r="O268" s="463" t="s">
        <v>25</v>
      </c>
      <c r="P268" s="345">
        <v>1593.75</v>
      </c>
      <c r="Q268" s="338">
        <v>1062.5</v>
      </c>
      <c r="R268" s="345">
        <v>1062.5</v>
      </c>
      <c r="S268" s="345">
        <v>1593.75</v>
      </c>
    </row>
    <row r="269" spans="1:19" x14ac:dyDescent="0.35">
      <c r="A269" s="604" t="s">
        <v>134</v>
      </c>
      <c r="B269" s="187" t="s">
        <v>59</v>
      </c>
      <c r="C269" s="3">
        <v>62270</v>
      </c>
      <c r="D269" s="277">
        <v>960</v>
      </c>
      <c r="E269" s="513">
        <f>VLOOKUP(C269,'[2]sheet 1'!$A:$B,2,FALSE)</f>
        <v>332.1</v>
      </c>
      <c r="F269" s="486">
        <f t="shared" si="4"/>
        <v>166.05</v>
      </c>
      <c r="G269" s="463" t="s">
        <v>25</v>
      </c>
      <c r="H269" s="463" t="s">
        <v>25</v>
      </c>
      <c r="I269" s="463" t="s">
        <v>25</v>
      </c>
      <c r="J269" s="463" t="s">
        <v>25</v>
      </c>
      <c r="K269" s="463" t="s">
        <v>25</v>
      </c>
      <c r="L269" s="463" t="s">
        <v>25</v>
      </c>
      <c r="M269" s="463" t="s">
        <v>25</v>
      </c>
      <c r="N269" s="463"/>
      <c r="O269" s="463" t="s">
        <v>25</v>
      </c>
      <c r="P269" s="463" t="s">
        <v>25</v>
      </c>
      <c r="Q269" s="463" t="s">
        <v>25</v>
      </c>
      <c r="R269" s="345">
        <v>0</v>
      </c>
      <c r="S269" s="345">
        <v>0</v>
      </c>
    </row>
    <row r="270" spans="1:19" ht="15" thickBot="1" x14ac:dyDescent="0.4">
      <c r="A270" s="605"/>
      <c r="B270" s="191" t="s">
        <v>26</v>
      </c>
      <c r="C270" s="4">
        <v>62270</v>
      </c>
      <c r="D270" s="280">
        <v>510</v>
      </c>
      <c r="E270" s="350">
        <f>VLOOKUP(C270,'[1]2024 HB Fee Schedule'!$B:$F,5,FALSE)</f>
        <v>943.51089999999999</v>
      </c>
      <c r="F270" s="486">
        <f t="shared" si="4"/>
        <v>471.75545</v>
      </c>
      <c r="G270" s="463" t="s">
        <v>25</v>
      </c>
      <c r="H270" s="463" t="s">
        <v>25</v>
      </c>
      <c r="I270" s="463" t="s">
        <v>25</v>
      </c>
      <c r="J270" s="463" t="s">
        <v>25</v>
      </c>
      <c r="K270" s="463" t="s">
        <v>25</v>
      </c>
      <c r="L270" s="463" t="s">
        <v>25</v>
      </c>
      <c r="M270" s="463">
        <v>635.25</v>
      </c>
      <c r="N270" s="463"/>
      <c r="O270" s="463" t="s">
        <v>25</v>
      </c>
      <c r="P270" s="345">
        <v>635.25</v>
      </c>
      <c r="Q270" s="338">
        <v>423.5</v>
      </c>
      <c r="R270" s="345">
        <v>423.5</v>
      </c>
      <c r="S270" s="345">
        <v>635.25</v>
      </c>
    </row>
    <row r="271" spans="1:19" x14ac:dyDescent="0.35">
      <c r="A271" s="604" t="s">
        <v>428</v>
      </c>
      <c r="B271" s="187" t="s">
        <v>59</v>
      </c>
      <c r="C271" s="3">
        <v>62328</v>
      </c>
      <c r="D271" s="277">
        <v>960</v>
      </c>
      <c r="E271" s="513">
        <f>VLOOKUP(C271,'[2]sheet 1'!$A:$B,2,FALSE)</f>
        <v>601.08000000000004</v>
      </c>
      <c r="F271" s="486">
        <f t="shared" si="4"/>
        <v>300.54000000000002</v>
      </c>
      <c r="G271" s="463" t="s">
        <v>25</v>
      </c>
      <c r="H271" s="463" t="s">
        <v>25</v>
      </c>
      <c r="I271" s="463" t="s">
        <v>25</v>
      </c>
      <c r="J271" s="463" t="s">
        <v>25</v>
      </c>
      <c r="K271" s="463" t="s">
        <v>25</v>
      </c>
      <c r="L271" s="463" t="s">
        <v>25</v>
      </c>
      <c r="M271" s="463" t="s">
        <v>25</v>
      </c>
      <c r="N271" s="463"/>
      <c r="O271" s="463" t="s">
        <v>25</v>
      </c>
      <c r="P271" s="463" t="s">
        <v>25</v>
      </c>
      <c r="Q271" s="463" t="s">
        <v>25</v>
      </c>
      <c r="R271" s="345">
        <v>0</v>
      </c>
      <c r="S271" s="345">
        <v>0</v>
      </c>
    </row>
    <row r="272" spans="1:19" ht="15" thickBot="1" x14ac:dyDescent="0.4">
      <c r="A272" s="605"/>
      <c r="B272" s="191" t="s">
        <v>26</v>
      </c>
      <c r="C272" s="4">
        <v>62328</v>
      </c>
      <c r="D272" s="280">
        <v>320</v>
      </c>
      <c r="E272" s="350">
        <f>VLOOKUP(C272,'[1]2024 HB Fee Schedule'!$B:$F,5,FALSE)</f>
        <v>1519.7855999999999</v>
      </c>
      <c r="F272" s="486">
        <f t="shared" si="4"/>
        <v>759.89279999999997</v>
      </c>
      <c r="G272" s="463" t="s">
        <v>25</v>
      </c>
      <c r="H272" s="463" t="s">
        <v>25</v>
      </c>
      <c r="I272" s="463" t="s">
        <v>25</v>
      </c>
      <c r="J272" s="463" t="s">
        <v>25</v>
      </c>
      <c r="K272" s="463" t="s">
        <v>25</v>
      </c>
      <c r="L272" s="463" t="s">
        <v>25</v>
      </c>
      <c r="M272" s="463">
        <v>1023.24</v>
      </c>
      <c r="N272" s="463"/>
      <c r="O272" s="463" t="s">
        <v>25</v>
      </c>
      <c r="P272" s="345">
        <v>1023.24</v>
      </c>
      <c r="Q272" s="338">
        <v>682.16</v>
      </c>
      <c r="R272" s="345">
        <v>682.16</v>
      </c>
      <c r="S272" s="345">
        <v>1023.24</v>
      </c>
    </row>
    <row r="273" spans="1:19" ht="14.5" customHeight="1" x14ac:dyDescent="0.35">
      <c r="A273" s="598" t="s">
        <v>135</v>
      </c>
      <c r="B273" s="187" t="s">
        <v>59</v>
      </c>
      <c r="C273" s="3">
        <v>64400</v>
      </c>
      <c r="D273" s="277">
        <v>960</v>
      </c>
      <c r="E273" s="513">
        <f>VLOOKUP(C273,'[2]sheet 1'!$A:$B,2,FALSE)</f>
        <v>286.18</v>
      </c>
      <c r="F273" s="486">
        <f t="shared" si="4"/>
        <v>143.09</v>
      </c>
      <c r="G273" s="463" t="s">
        <v>25</v>
      </c>
      <c r="H273" s="463" t="s">
        <v>25</v>
      </c>
      <c r="I273" s="463" t="s">
        <v>25</v>
      </c>
      <c r="J273" s="463" t="s">
        <v>25</v>
      </c>
      <c r="K273" s="463" t="s">
        <v>25</v>
      </c>
      <c r="L273" s="463" t="s">
        <v>25</v>
      </c>
      <c r="M273" s="463" t="s">
        <v>25</v>
      </c>
      <c r="N273" s="463"/>
      <c r="O273" s="463" t="s">
        <v>25</v>
      </c>
      <c r="P273" s="463" t="s">
        <v>25</v>
      </c>
      <c r="Q273" s="463" t="s">
        <v>25</v>
      </c>
      <c r="R273" s="345">
        <v>0</v>
      </c>
      <c r="S273" s="345">
        <v>0</v>
      </c>
    </row>
    <row r="274" spans="1:19" ht="15" thickBot="1" x14ac:dyDescent="0.4">
      <c r="A274" s="599"/>
      <c r="B274" s="113" t="s">
        <v>26</v>
      </c>
      <c r="C274" s="18">
        <v>64400</v>
      </c>
      <c r="D274" s="278">
        <v>450</v>
      </c>
      <c r="E274" s="350">
        <f>VLOOKUP(C274,'[1]2024 HB Fee Schedule'!$B:$F,5,FALSE)</f>
        <v>409.67220000000003</v>
      </c>
      <c r="F274" s="486">
        <f t="shared" si="4"/>
        <v>204.83610000000002</v>
      </c>
      <c r="G274" s="463">
        <v>275.82749999999999</v>
      </c>
      <c r="H274" s="463" t="s">
        <v>25</v>
      </c>
      <c r="I274" s="463">
        <v>176.52959999999999</v>
      </c>
      <c r="J274" s="463">
        <v>172.85189999999997</v>
      </c>
      <c r="K274" s="463" t="s">
        <v>25</v>
      </c>
      <c r="L274" s="463">
        <v>275.82749999999999</v>
      </c>
      <c r="M274" s="463">
        <v>275.82749999999999</v>
      </c>
      <c r="N274" s="463"/>
      <c r="O274" s="463" t="s">
        <v>25</v>
      </c>
      <c r="P274" s="345">
        <v>275.82749999999999</v>
      </c>
      <c r="Q274" s="338">
        <v>183.88499999999999</v>
      </c>
      <c r="R274" s="345">
        <v>172.85189999999997</v>
      </c>
      <c r="S274" s="345">
        <v>275.82749999999999</v>
      </c>
    </row>
    <row r="275" spans="1:19" ht="15" thickBot="1" x14ac:dyDescent="0.4">
      <c r="A275" s="599"/>
      <c r="B275" s="113" t="s">
        <v>389</v>
      </c>
      <c r="C275" s="18" t="s">
        <v>30</v>
      </c>
      <c r="D275" s="275">
        <v>636</v>
      </c>
      <c r="E275" s="89">
        <v>22.54</v>
      </c>
      <c r="F275" s="486">
        <f t="shared" si="4"/>
        <v>11.27</v>
      </c>
      <c r="G275" s="463" t="s">
        <v>25</v>
      </c>
      <c r="H275" s="463" t="s">
        <v>25</v>
      </c>
      <c r="I275" s="463" t="s">
        <v>25</v>
      </c>
      <c r="J275" s="463" t="s">
        <v>25</v>
      </c>
      <c r="K275" s="463" t="s">
        <v>25</v>
      </c>
      <c r="L275" s="463" t="s">
        <v>25</v>
      </c>
      <c r="M275" s="463">
        <v>16.905000000000001</v>
      </c>
      <c r="N275" s="463"/>
      <c r="O275" s="463" t="s">
        <v>25</v>
      </c>
      <c r="P275" s="345">
        <v>16.905000000000001</v>
      </c>
      <c r="Q275" s="338">
        <v>11.27</v>
      </c>
      <c r="R275" s="345">
        <v>11.27</v>
      </c>
      <c r="S275" s="345">
        <v>16.905000000000001</v>
      </c>
    </row>
    <row r="276" spans="1:19" ht="14.5" customHeight="1" x14ac:dyDescent="0.35">
      <c r="A276" s="598" t="s">
        <v>429</v>
      </c>
      <c r="B276" s="187" t="s">
        <v>59</v>
      </c>
      <c r="C276" s="3">
        <v>64405</v>
      </c>
      <c r="D276" s="277">
        <v>960</v>
      </c>
      <c r="E276" s="513">
        <f>VLOOKUP(C276,'[2]sheet 1'!$A:$B,2,FALSE)</f>
        <v>176.24</v>
      </c>
      <c r="F276" s="486">
        <f t="shared" si="4"/>
        <v>88.12</v>
      </c>
      <c r="G276" s="463" t="s">
        <v>25</v>
      </c>
      <c r="H276" s="463" t="s">
        <v>25</v>
      </c>
      <c r="I276" s="463" t="s">
        <v>25</v>
      </c>
      <c r="J276" s="463" t="s">
        <v>25</v>
      </c>
      <c r="K276" s="463" t="s">
        <v>25</v>
      </c>
      <c r="L276" s="463" t="s">
        <v>25</v>
      </c>
      <c r="M276" s="463" t="s">
        <v>25</v>
      </c>
      <c r="N276" s="463"/>
      <c r="O276" s="463" t="s">
        <v>25</v>
      </c>
      <c r="P276" s="463" t="s">
        <v>25</v>
      </c>
      <c r="Q276" s="463" t="s">
        <v>25</v>
      </c>
      <c r="R276" s="345">
        <v>0</v>
      </c>
      <c r="S276" s="345">
        <v>0</v>
      </c>
    </row>
    <row r="277" spans="1:19" ht="15" thickBot="1" x14ac:dyDescent="0.4">
      <c r="A277" s="599"/>
      <c r="B277" s="113" t="s">
        <v>26</v>
      </c>
      <c r="C277" s="18">
        <v>64405</v>
      </c>
      <c r="D277" s="278">
        <v>510</v>
      </c>
      <c r="E277" s="350">
        <f>VLOOKUP(C277,'[1]2024 HB Fee Schedule'!$B:$F,5,FALSE)</f>
        <v>967.29359999999997</v>
      </c>
      <c r="F277" s="486">
        <f t="shared" si="4"/>
        <v>483.64679999999998</v>
      </c>
      <c r="G277" s="463" t="s">
        <v>25</v>
      </c>
      <c r="H277" s="463" t="s">
        <v>25</v>
      </c>
      <c r="I277" s="463" t="s">
        <v>25</v>
      </c>
      <c r="J277" s="463" t="s">
        <v>25</v>
      </c>
      <c r="K277" s="463" t="s">
        <v>25</v>
      </c>
      <c r="L277" s="463" t="s">
        <v>25</v>
      </c>
      <c r="M277" s="463">
        <v>620.25</v>
      </c>
      <c r="N277" s="463"/>
      <c r="O277" s="463" t="s">
        <v>25</v>
      </c>
      <c r="P277" s="345">
        <v>620.25</v>
      </c>
      <c r="Q277" s="338">
        <v>413.5</v>
      </c>
      <c r="R277" s="345">
        <v>413.5</v>
      </c>
      <c r="S277" s="345">
        <v>620.25</v>
      </c>
    </row>
    <row r="278" spans="1:19" ht="15" thickBot="1" x14ac:dyDescent="0.4">
      <c r="A278" s="599"/>
      <c r="B278" s="113" t="s">
        <v>389</v>
      </c>
      <c r="C278" s="18"/>
      <c r="D278" s="278">
        <v>250</v>
      </c>
      <c r="E278" s="89">
        <v>22.54</v>
      </c>
      <c r="F278" s="486">
        <f t="shared" si="4"/>
        <v>11.27</v>
      </c>
      <c r="G278" s="463" t="s">
        <v>25</v>
      </c>
      <c r="H278" s="463" t="s">
        <v>25</v>
      </c>
      <c r="I278" s="463" t="s">
        <v>25</v>
      </c>
      <c r="J278" s="463" t="s">
        <v>25</v>
      </c>
      <c r="K278" s="463" t="s">
        <v>25</v>
      </c>
      <c r="L278" s="463" t="s">
        <v>25</v>
      </c>
      <c r="M278" s="463">
        <v>16.905000000000001</v>
      </c>
      <c r="N278" s="463"/>
      <c r="O278" s="463" t="s">
        <v>25</v>
      </c>
      <c r="P278" s="345">
        <v>16.905000000000001</v>
      </c>
      <c r="Q278" s="338">
        <v>11.27</v>
      </c>
      <c r="R278" s="345">
        <v>11.27</v>
      </c>
      <c r="S278" s="345">
        <v>16.905000000000001</v>
      </c>
    </row>
    <row r="279" spans="1:19" ht="14.5" customHeight="1" x14ac:dyDescent="0.35">
      <c r="A279" s="598" t="s">
        <v>136</v>
      </c>
      <c r="B279" s="187" t="s">
        <v>59</v>
      </c>
      <c r="C279" s="3">
        <v>64420</v>
      </c>
      <c r="D279" s="277">
        <v>960</v>
      </c>
      <c r="E279" s="513">
        <f>VLOOKUP(C279,'[2]sheet 1'!$A:$B,2,FALSE)</f>
        <v>243.36</v>
      </c>
      <c r="F279" s="486">
        <f t="shared" si="4"/>
        <v>121.68</v>
      </c>
      <c r="G279" s="463" t="s">
        <v>25</v>
      </c>
      <c r="H279" s="463" t="s">
        <v>25</v>
      </c>
      <c r="I279" s="463" t="s">
        <v>25</v>
      </c>
      <c r="J279" s="463" t="s">
        <v>25</v>
      </c>
      <c r="K279" s="463" t="s">
        <v>25</v>
      </c>
      <c r="L279" s="463" t="s">
        <v>25</v>
      </c>
      <c r="M279" s="463" t="s">
        <v>25</v>
      </c>
      <c r="N279" s="463"/>
      <c r="O279" s="463" t="s">
        <v>25</v>
      </c>
      <c r="P279" s="463" t="s">
        <v>25</v>
      </c>
      <c r="Q279" s="463" t="s">
        <v>25</v>
      </c>
      <c r="R279" s="345">
        <v>0</v>
      </c>
      <c r="S279" s="345">
        <v>0</v>
      </c>
    </row>
    <row r="280" spans="1:19" ht="15" thickBot="1" x14ac:dyDescent="0.4">
      <c r="A280" s="599"/>
      <c r="B280" s="113" t="s">
        <v>26</v>
      </c>
      <c r="C280" s="18">
        <v>64420</v>
      </c>
      <c r="D280" s="278">
        <v>510</v>
      </c>
      <c r="E280" s="350">
        <f>VLOOKUP(C280,'[1]2024 HB Fee Schedule'!$B:$F,5,FALSE)</f>
        <v>1469.0683999999999</v>
      </c>
      <c r="F280" s="486">
        <f t="shared" si="4"/>
        <v>734.53419999999994</v>
      </c>
      <c r="G280" s="463" t="s">
        <v>25</v>
      </c>
      <c r="H280" s="463" t="s">
        <v>25</v>
      </c>
      <c r="I280" s="463" t="s">
        <v>25</v>
      </c>
      <c r="J280" s="463" t="s">
        <v>25</v>
      </c>
      <c r="K280" s="463" t="s">
        <v>25</v>
      </c>
      <c r="L280" s="463" t="s">
        <v>25</v>
      </c>
      <c r="M280" s="463">
        <v>989.09999999999991</v>
      </c>
      <c r="N280" s="463"/>
      <c r="O280" s="463" t="s">
        <v>25</v>
      </c>
      <c r="P280" s="345">
        <v>989.09999999999991</v>
      </c>
      <c r="Q280" s="338">
        <v>659.4</v>
      </c>
      <c r="R280" s="345">
        <v>659.4</v>
      </c>
      <c r="S280" s="345">
        <v>989.09999999999991</v>
      </c>
    </row>
    <row r="281" spans="1:19" ht="15" thickBot="1" x14ac:dyDescent="0.4">
      <c r="A281" s="599"/>
      <c r="B281" s="113" t="s">
        <v>389</v>
      </c>
      <c r="C281" s="18"/>
      <c r="D281" s="278">
        <v>250</v>
      </c>
      <c r="E281" s="89">
        <v>22.54</v>
      </c>
      <c r="F281" s="486">
        <f t="shared" si="4"/>
        <v>11.27</v>
      </c>
      <c r="G281" s="463" t="s">
        <v>25</v>
      </c>
      <c r="H281" s="463" t="s">
        <v>25</v>
      </c>
      <c r="I281" s="463" t="s">
        <v>25</v>
      </c>
      <c r="J281" s="463" t="s">
        <v>25</v>
      </c>
      <c r="K281" s="463" t="s">
        <v>25</v>
      </c>
      <c r="L281" s="463" t="s">
        <v>25</v>
      </c>
      <c r="M281" s="463">
        <v>16.905000000000001</v>
      </c>
      <c r="N281" s="463"/>
      <c r="O281" s="463" t="s">
        <v>25</v>
      </c>
      <c r="P281" s="345">
        <v>16.905000000000001</v>
      </c>
      <c r="Q281" s="338">
        <v>11.27</v>
      </c>
      <c r="R281" s="345">
        <v>11.27</v>
      </c>
      <c r="S281" s="345">
        <v>16.905000000000001</v>
      </c>
    </row>
    <row r="282" spans="1:19" ht="14.5" customHeight="1" x14ac:dyDescent="0.35">
      <c r="A282" s="598" t="s">
        <v>430</v>
      </c>
      <c r="B282" s="187" t="s">
        <v>59</v>
      </c>
      <c r="C282" s="3">
        <v>64421</v>
      </c>
      <c r="D282" s="277">
        <v>960</v>
      </c>
      <c r="E282" s="513">
        <f>VLOOKUP(C282,'[2]sheet 1'!$A:$B,2,FALSE)</f>
        <v>78.86</v>
      </c>
      <c r="F282" s="486">
        <f t="shared" si="4"/>
        <v>39.43</v>
      </c>
      <c r="G282" s="463" t="s">
        <v>25</v>
      </c>
      <c r="H282" s="463" t="s">
        <v>25</v>
      </c>
      <c r="I282" s="463" t="s">
        <v>25</v>
      </c>
      <c r="J282" s="463" t="s">
        <v>25</v>
      </c>
      <c r="K282" s="463" t="s">
        <v>25</v>
      </c>
      <c r="L282" s="463" t="s">
        <v>25</v>
      </c>
      <c r="M282" s="463" t="s">
        <v>25</v>
      </c>
      <c r="N282" s="463"/>
      <c r="O282" s="463" t="s">
        <v>25</v>
      </c>
      <c r="P282" s="463" t="s">
        <v>25</v>
      </c>
      <c r="Q282" s="463" t="s">
        <v>25</v>
      </c>
      <c r="R282" s="345">
        <v>0</v>
      </c>
      <c r="S282" s="345">
        <v>0</v>
      </c>
    </row>
    <row r="283" spans="1:19" ht="15" thickBot="1" x14ac:dyDescent="0.4">
      <c r="A283" s="599"/>
      <c r="B283" s="113" t="s">
        <v>26</v>
      </c>
      <c r="C283" s="18">
        <v>64421</v>
      </c>
      <c r="D283" s="278">
        <v>510</v>
      </c>
      <c r="E283" s="350">
        <f>VLOOKUP(C283,'[1]2024 HB Fee Schedule'!$B:$F,5,FALSE)</f>
        <v>1809.0508</v>
      </c>
      <c r="F283" s="486">
        <f t="shared" si="4"/>
        <v>904.52539999999999</v>
      </c>
      <c r="G283" s="463" t="s">
        <v>25</v>
      </c>
      <c r="H283" s="463" t="s">
        <v>25</v>
      </c>
      <c r="I283" s="463" t="s">
        <v>25</v>
      </c>
      <c r="J283" s="463" t="s">
        <v>25</v>
      </c>
      <c r="K283" s="463" t="s">
        <v>25</v>
      </c>
      <c r="L283" s="463" t="s">
        <v>25</v>
      </c>
      <c r="M283" s="463">
        <v>1218</v>
      </c>
      <c r="N283" s="463"/>
      <c r="O283" s="463" t="s">
        <v>25</v>
      </c>
      <c r="P283" s="345">
        <v>1218</v>
      </c>
      <c r="Q283" s="338">
        <v>812</v>
      </c>
      <c r="R283" s="345">
        <v>812</v>
      </c>
      <c r="S283" s="345">
        <v>1218</v>
      </c>
    </row>
    <row r="284" spans="1:19" ht="15" thickBot="1" x14ac:dyDescent="0.4">
      <c r="A284" s="599"/>
      <c r="B284" s="113" t="s">
        <v>389</v>
      </c>
      <c r="C284" s="18"/>
      <c r="D284" s="278">
        <v>250</v>
      </c>
      <c r="E284" s="89">
        <v>22.54</v>
      </c>
      <c r="F284" s="486">
        <f t="shared" si="4"/>
        <v>11.27</v>
      </c>
      <c r="G284" s="463" t="s">
        <v>25</v>
      </c>
      <c r="H284" s="463" t="s">
        <v>25</v>
      </c>
      <c r="I284" s="463" t="s">
        <v>25</v>
      </c>
      <c r="J284" s="463" t="s">
        <v>25</v>
      </c>
      <c r="K284" s="463" t="s">
        <v>25</v>
      </c>
      <c r="L284" s="463" t="s">
        <v>25</v>
      </c>
      <c r="M284" s="463">
        <v>16.905000000000001</v>
      </c>
      <c r="N284" s="463"/>
      <c r="O284" s="463" t="s">
        <v>25</v>
      </c>
      <c r="P284" s="345">
        <v>16.905000000000001</v>
      </c>
      <c r="Q284" s="338">
        <v>11.27</v>
      </c>
      <c r="R284" s="345">
        <v>11.27</v>
      </c>
      <c r="S284" s="345">
        <v>16.905000000000001</v>
      </c>
    </row>
    <row r="285" spans="1:19" ht="14.5" customHeight="1" x14ac:dyDescent="0.35">
      <c r="A285" s="598" t="s">
        <v>137</v>
      </c>
      <c r="B285" s="187" t="s">
        <v>59</v>
      </c>
      <c r="C285" s="3">
        <v>64447</v>
      </c>
      <c r="D285" s="277">
        <v>960</v>
      </c>
      <c r="E285" s="513">
        <f>VLOOKUP(C285,'[2]sheet 1'!$A:$B,2,FALSE)</f>
        <v>290.68</v>
      </c>
      <c r="F285" s="486">
        <f t="shared" si="4"/>
        <v>145.34</v>
      </c>
      <c r="G285" s="463" t="s">
        <v>25</v>
      </c>
      <c r="H285" s="463" t="s">
        <v>25</v>
      </c>
      <c r="I285" s="463" t="s">
        <v>25</v>
      </c>
      <c r="J285" s="463" t="s">
        <v>25</v>
      </c>
      <c r="K285" s="463" t="s">
        <v>25</v>
      </c>
      <c r="L285" s="463" t="s">
        <v>25</v>
      </c>
      <c r="M285" s="463" t="s">
        <v>25</v>
      </c>
      <c r="N285" s="463"/>
      <c r="O285" s="463" t="s">
        <v>25</v>
      </c>
      <c r="P285" s="463" t="s">
        <v>25</v>
      </c>
      <c r="Q285" s="463" t="s">
        <v>25</v>
      </c>
      <c r="R285" s="345">
        <v>0</v>
      </c>
      <c r="S285" s="345">
        <v>0</v>
      </c>
    </row>
    <row r="286" spans="1:19" ht="15" thickBot="1" x14ac:dyDescent="0.4">
      <c r="A286" s="599"/>
      <c r="B286" s="113" t="s">
        <v>26</v>
      </c>
      <c r="C286" s="18">
        <v>64447</v>
      </c>
      <c r="D286" s="278">
        <v>360</v>
      </c>
      <c r="E286" s="350">
        <f>VLOOKUP(C286,'[1]2024 HB Fee Schedule'!$B:$F,5,FALSE)</f>
        <v>1467.9251000000002</v>
      </c>
      <c r="F286" s="486">
        <f t="shared" si="4"/>
        <v>733.96255000000008</v>
      </c>
      <c r="G286" s="463" t="s">
        <v>25</v>
      </c>
      <c r="H286" s="463" t="s">
        <v>25</v>
      </c>
      <c r="I286" s="463">
        <v>522.72</v>
      </c>
      <c r="J286" s="463">
        <v>511.83</v>
      </c>
      <c r="K286" s="463" t="s">
        <v>25</v>
      </c>
      <c r="L286" s="463">
        <v>816.75</v>
      </c>
      <c r="M286" s="463">
        <v>816.75</v>
      </c>
      <c r="N286" s="463"/>
      <c r="O286" s="463" t="s">
        <v>25</v>
      </c>
      <c r="P286" s="345">
        <v>816.75</v>
      </c>
      <c r="Q286" s="338">
        <v>544.5</v>
      </c>
      <c r="R286" s="345">
        <v>511.83</v>
      </c>
      <c r="S286" s="345">
        <v>816.75</v>
      </c>
    </row>
    <row r="287" spans="1:19" ht="15" thickBot="1" x14ac:dyDescent="0.4">
      <c r="A287" s="599"/>
      <c r="B287" s="113" t="s">
        <v>389</v>
      </c>
      <c r="C287" s="18" t="s">
        <v>30</v>
      </c>
      <c r="D287" s="275">
        <v>636</v>
      </c>
      <c r="E287" s="89">
        <v>44.97</v>
      </c>
      <c r="F287" s="486">
        <f t="shared" si="4"/>
        <v>22.484999999999999</v>
      </c>
      <c r="G287" s="463" t="s">
        <v>25</v>
      </c>
      <c r="H287" s="463" t="s">
        <v>25</v>
      </c>
      <c r="I287" s="463" t="s">
        <v>25</v>
      </c>
      <c r="J287" s="463" t="s">
        <v>25</v>
      </c>
      <c r="K287" s="463" t="s">
        <v>25</v>
      </c>
      <c r="L287" s="463" t="s">
        <v>25</v>
      </c>
      <c r="M287" s="463">
        <v>33.727499999999999</v>
      </c>
      <c r="N287" s="463"/>
      <c r="O287" s="463" t="s">
        <v>25</v>
      </c>
      <c r="P287" s="345">
        <v>33.727499999999999</v>
      </c>
      <c r="Q287" s="338">
        <v>22.484999999999999</v>
      </c>
      <c r="R287" s="345">
        <v>22.484999999999999</v>
      </c>
      <c r="S287" s="345">
        <v>33.727499999999999</v>
      </c>
    </row>
    <row r="288" spans="1:19" ht="14.5" customHeight="1" x14ac:dyDescent="0.35">
      <c r="A288" s="598" t="s">
        <v>138</v>
      </c>
      <c r="B288" s="187" t="s">
        <v>59</v>
      </c>
      <c r="C288" s="3">
        <v>64450</v>
      </c>
      <c r="D288" s="277">
        <v>960</v>
      </c>
      <c r="E288" s="513">
        <f>VLOOKUP(C288,'[2]sheet 1'!$A:$B,2,FALSE)</f>
        <v>188.76</v>
      </c>
      <c r="F288" s="486">
        <f t="shared" si="4"/>
        <v>94.38</v>
      </c>
      <c r="G288" s="463" t="s">
        <v>25</v>
      </c>
      <c r="H288" s="463" t="s">
        <v>25</v>
      </c>
      <c r="I288" s="463" t="s">
        <v>25</v>
      </c>
      <c r="J288" s="463" t="s">
        <v>25</v>
      </c>
      <c r="K288" s="463" t="s">
        <v>25</v>
      </c>
      <c r="L288" s="463" t="s">
        <v>25</v>
      </c>
      <c r="M288" s="463" t="s">
        <v>25</v>
      </c>
      <c r="N288" s="463"/>
      <c r="O288" s="463" t="s">
        <v>25</v>
      </c>
      <c r="P288" s="463" t="s">
        <v>25</v>
      </c>
      <c r="Q288" s="463" t="s">
        <v>25</v>
      </c>
      <c r="R288" s="345">
        <v>0</v>
      </c>
      <c r="S288" s="345">
        <v>0</v>
      </c>
    </row>
    <row r="289" spans="1:19" ht="15" thickBot="1" x14ac:dyDescent="0.4">
      <c r="A289" s="599"/>
      <c r="B289" s="113" t="s">
        <v>26</v>
      </c>
      <c r="C289" s="18">
        <v>64450</v>
      </c>
      <c r="D289" s="278">
        <v>510</v>
      </c>
      <c r="E289" s="350">
        <f>VLOOKUP(C289,'[1]2024 HB Fee Schedule'!$B:$F,5,FALSE)</f>
        <v>1239.8213000000001</v>
      </c>
      <c r="F289" s="486">
        <f t="shared" si="4"/>
        <v>619.91065000000003</v>
      </c>
      <c r="G289" s="463" t="s">
        <v>25</v>
      </c>
      <c r="H289" s="463" t="s">
        <v>25</v>
      </c>
      <c r="I289" s="463" t="s">
        <v>25</v>
      </c>
      <c r="J289" s="463" t="s">
        <v>25</v>
      </c>
      <c r="K289" s="463" t="s">
        <v>25</v>
      </c>
      <c r="L289" s="463" t="s">
        <v>25</v>
      </c>
      <c r="M289" s="463">
        <v>834.75</v>
      </c>
      <c r="N289" s="463"/>
      <c r="O289" s="463" t="s">
        <v>25</v>
      </c>
      <c r="P289" s="345">
        <v>834.75</v>
      </c>
      <c r="Q289" s="338">
        <v>556.5</v>
      </c>
      <c r="R289" s="345">
        <v>556.5</v>
      </c>
      <c r="S289" s="345">
        <v>834.75</v>
      </c>
    </row>
    <row r="290" spans="1:19" ht="15" thickBot="1" x14ac:dyDescent="0.4">
      <c r="A290" s="599"/>
      <c r="B290" s="113" t="s">
        <v>389</v>
      </c>
      <c r="C290" s="18" t="s">
        <v>30</v>
      </c>
      <c r="D290" s="275">
        <v>636</v>
      </c>
      <c r="E290" s="89">
        <v>44.97</v>
      </c>
      <c r="F290" s="486">
        <f t="shared" si="4"/>
        <v>22.484999999999999</v>
      </c>
      <c r="G290" s="463" t="s">
        <v>25</v>
      </c>
      <c r="H290" s="463" t="s">
        <v>25</v>
      </c>
      <c r="I290" s="463" t="s">
        <v>25</v>
      </c>
      <c r="J290" s="463" t="s">
        <v>25</v>
      </c>
      <c r="K290" s="463" t="s">
        <v>25</v>
      </c>
      <c r="L290" s="463" t="s">
        <v>25</v>
      </c>
      <c r="M290" s="463">
        <v>33.727499999999999</v>
      </c>
      <c r="N290" s="463"/>
      <c r="O290" s="463" t="s">
        <v>25</v>
      </c>
      <c r="P290" s="345">
        <v>33.727499999999999</v>
      </c>
      <c r="Q290" s="338">
        <v>22.484999999999999</v>
      </c>
      <c r="R290" s="345">
        <v>22.484999999999999</v>
      </c>
      <c r="S290" s="345">
        <v>33.727499999999999</v>
      </c>
    </row>
    <row r="291" spans="1:19" ht="14.5" customHeight="1" x14ac:dyDescent="0.35">
      <c r="A291" s="598" t="s">
        <v>139</v>
      </c>
      <c r="B291" s="187" t="s">
        <v>59</v>
      </c>
      <c r="C291" s="3">
        <v>64483</v>
      </c>
      <c r="D291" s="277">
        <v>960</v>
      </c>
      <c r="E291" s="513">
        <f>VLOOKUP(C291,'[2]sheet 1'!$A:$B,2,FALSE)</f>
        <v>636.52</v>
      </c>
      <c r="F291" s="486">
        <f t="shared" si="4"/>
        <v>318.26</v>
      </c>
      <c r="G291" s="463" t="s">
        <v>25</v>
      </c>
      <c r="H291" s="463" t="s">
        <v>25</v>
      </c>
      <c r="I291" s="463" t="s">
        <v>25</v>
      </c>
      <c r="J291" s="463" t="s">
        <v>25</v>
      </c>
      <c r="K291" s="463" t="s">
        <v>25</v>
      </c>
      <c r="L291" s="463" t="s">
        <v>25</v>
      </c>
      <c r="M291" s="463" t="s">
        <v>25</v>
      </c>
      <c r="N291" s="463"/>
      <c r="O291" s="463" t="s">
        <v>25</v>
      </c>
      <c r="P291" s="463" t="s">
        <v>25</v>
      </c>
      <c r="Q291" s="463" t="s">
        <v>25</v>
      </c>
      <c r="R291" s="345">
        <v>0</v>
      </c>
      <c r="S291" s="345">
        <v>0</v>
      </c>
    </row>
    <row r="292" spans="1:19" ht="15" thickBot="1" x14ac:dyDescent="0.4">
      <c r="A292" s="599"/>
      <c r="B292" s="113" t="s">
        <v>26</v>
      </c>
      <c r="C292" s="18">
        <v>64483</v>
      </c>
      <c r="D292" s="278">
        <v>360</v>
      </c>
      <c r="E292" s="350">
        <f>VLOOKUP(C292,'[1]2024 HB Fee Schedule'!$B:$F,5,FALSE)</f>
        <v>1960.5741</v>
      </c>
      <c r="F292" s="486">
        <f t="shared" si="4"/>
        <v>980.28705000000002</v>
      </c>
      <c r="G292" s="463" t="s">
        <v>25</v>
      </c>
      <c r="H292" s="463" t="s">
        <v>25</v>
      </c>
      <c r="I292" s="463">
        <v>850.79520000000002</v>
      </c>
      <c r="J292" s="463">
        <v>833.07029999999997</v>
      </c>
      <c r="K292" s="463" t="s">
        <v>25</v>
      </c>
      <c r="L292" s="463">
        <v>1329.3675000000001</v>
      </c>
      <c r="M292" s="463">
        <v>1329.3675000000001</v>
      </c>
      <c r="N292" s="463"/>
      <c r="O292" s="463" t="s">
        <v>25</v>
      </c>
      <c r="P292" s="345">
        <v>1329.3675000000001</v>
      </c>
      <c r="Q292" s="338">
        <v>886.245</v>
      </c>
      <c r="R292" s="345">
        <v>833.07029999999997</v>
      </c>
      <c r="S292" s="345">
        <v>1329.3675000000001</v>
      </c>
    </row>
    <row r="293" spans="1:19" ht="15" thickBot="1" x14ac:dyDescent="0.4">
      <c r="A293" s="599"/>
      <c r="B293" s="113" t="s">
        <v>389</v>
      </c>
      <c r="C293" s="18" t="s">
        <v>30</v>
      </c>
      <c r="D293" s="275">
        <v>636</v>
      </c>
      <c r="E293" s="89">
        <v>44.97</v>
      </c>
      <c r="F293" s="486">
        <f t="shared" si="4"/>
        <v>22.484999999999999</v>
      </c>
      <c r="G293" s="463" t="s">
        <v>25</v>
      </c>
      <c r="H293" s="463" t="s">
        <v>25</v>
      </c>
      <c r="I293" s="463" t="s">
        <v>25</v>
      </c>
      <c r="J293" s="463" t="s">
        <v>25</v>
      </c>
      <c r="K293" s="463" t="s">
        <v>25</v>
      </c>
      <c r="L293" s="463" t="s">
        <v>25</v>
      </c>
      <c r="M293" s="463">
        <v>33.727499999999999</v>
      </c>
      <c r="N293" s="463"/>
      <c r="O293" s="463" t="s">
        <v>25</v>
      </c>
      <c r="P293" s="345">
        <v>33.727499999999999</v>
      </c>
      <c r="Q293" s="338">
        <v>22.484999999999999</v>
      </c>
      <c r="R293" s="345">
        <v>22.484999999999999</v>
      </c>
      <c r="S293" s="345">
        <v>33.727499999999999</v>
      </c>
    </row>
    <row r="294" spans="1:19" ht="14.5" customHeight="1" x14ac:dyDescent="0.35">
      <c r="A294" s="598" t="s">
        <v>431</v>
      </c>
      <c r="B294" s="187" t="s">
        <v>59</v>
      </c>
      <c r="C294" s="3">
        <v>64612</v>
      </c>
      <c r="D294" s="277">
        <v>960</v>
      </c>
      <c r="E294" s="513">
        <f>VLOOKUP(C294,'[2]sheet 1'!$A:$B,2,FALSE)</f>
        <v>334.84</v>
      </c>
      <c r="F294" s="486">
        <f t="shared" si="4"/>
        <v>167.42</v>
      </c>
      <c r="G294" s="463" t="s">
        <v>25</v>
      </c>
      <c r="H294" s="463" t="s">
        <v>25</v>
      </c>
      <c r="I294" s="463" t="s">
        <v>25</v>
      </c>
      <c r="J294" s="463" t="s">
        <v>25</v>
      </c>
      <c r="K294" s="463" t="s">
        <v>25</v>
      </c>
      <c r="L294" s="463" t="s">
        <v>25</v>
      </c>
      <c r="M294" s="463" t="s">
        <v>25</v>
      </c>
      <c r="N294" s="463"/>
      <c r="O294" s="463" t="s">
        <v>25</v>
      </c>
      <c r="P294" s="463" t="s">
        <v>25</v>
      </c>
      <c r="Q294" s="463" t="s">
        <v>25</v>
      </c>
      <c r="R294" s="345">
        <v>0</v>
      </c>
      <c r="S294" s="345">
        <v>0</v>
      </c>
    </row>
    <row r="295" spans="1:19" ht="15" thickBot="1" x14ac:dyDescent="0.4">
      <c r="A295" s="599"/>
      <c r="B295" s="113" t="s">
        <v>26</v>
      </c>
      <c r="C295" s="18">
        <v>64612</v>
      </c>
      <c r="D295" s="278">
        <v>510</v>
      </c>
      <c r="E295" s="350">
        <f>VLOOKUP(C295,'[1]2024 HB Fee Schedule'!$B:$F,5,FALSE)</f>
        <v>748.57309999999995</v>
      </c>
      <c r="F295" s="486">
        <f t="shared" si="4"/>
        <v>374.28654999999998</v>
      </c>
      <c r="G295" s="463" t="s">
        <v>25</v>
      </c>
      <c r="H295" s="463" t="s">
        <v>25</v>
      </c>
      <c r="I295" s="463" t="s">
        <v>25</v>
      </c>
      <c r="J295" s="463" t="s">
        <v>25</v>
      </c>
      <c r="K295" s="463" t="s">
        <v>25</v>
      </c>
      <c r="L295" s="463" t="s">
        <v>25</v>
      </c>
      <c r="M295" s="463">
        <v>336</v>
      </c>
      <c r="N295" s="463"/>
      <c r="O295" s="463" t="s">
        <v>25</v>
      </c>
      <c r="P295" s="345">
        <v>336</v>
      </c>
      <c r="Q295" s="338">
        <v>224</v>
      </c>
      <c r="R295" s="345">
        <v>224</v>
      </c>
      <c r="S295" s="345">
        <v>336</v>
      </c>
    </row>
    <row r="296" spans="1:19" ht="15" thickBot="1" x14ac:dyDescent="0.4">
      <c r="A296" s="599"/>
      <c r="B296" s="113" t="s">
        <v>389</v>
      </c>
      <c r="C296" s="18"/>
      <c r="D296" s="278">
        <v>250</v>
      </c>
      <c r="E296" s="89">
        <v>1709.25</v>
      </c>
      <c r="F296" s="486">
        <f t="shared" si="4"/>
        <v>854.625</v>
      </c>
      <c r="G296" s="463" t="s">
        <v>25</v>
      </c>
      <c r="H296" s="463" t="s">
        <v>25</v>
      </c>
      <c r="I296" s="463" t="s">
        <v>25</v>
      </c>
      <c r="J296" s="463" t="s">
        <v>25</v>
      </c>
      <c r="K296" s="463" t="s">
        <v>25</v>
      </c>
      <c r="L296" s="463" t="s">
        <v>25</v>
      </c>
      <c r="M296" s="463">
        <v>1281.9375</v>
      </c>
      <c r="N296" s="463"/>
      <c r="O296" s="463" t="s">
        <v>25</v>
      </c>
      <c r="P296" s="345">
        <v>1281.9375</v>
      </c>
      <c r="Q296" s="338">
        <v>854.625</v>
      </c>
      <c r="R296" s="345">
        <v>854.625</v>
      </c>
      <c r="S296" s="345">
        <v>1281.9375</v>
      </c>
    </row>
    <row r="297" spans="1:19" ht="55.4" customHeight="1" x14ac:dyDescent="0.35">
      <c r="A297" s="598" t="s">
        <v>432</v>
      </c>
      <c r="B297" s="187" t="s">
        <v>59</v>
      </c>
      <c r="C297" s="3">
        <v>64615</v>
      </c>
      <c r="D297" s="277">
        <v>960</v>
      </c>
      <c r="E297" s="513">
        <f>VLOOKUP(C297,'[2]sheet 1'!$A:$B,2,FALSE)</f>
        <v>353.92</v>
      </c>
      <c r="F297" s="486">
        <f t="shared" si="4"/>
        <v>176.96</v>
      </c>
      <c r="G297" s="463" t="s">
        <v>25</v>
      </c>
      <c r="H297" s="463" t="s">
        <v>25</v>
      </c>
      <c r="I297" s="463" t="s">
        <v>25</v>
      </c>
      <c r="J297" s="463" t="s">
        <v>25</v>
      </c>
      <c r="K297" s="463" t="s">
        <v>25</v>
      </c>
      <c r="L297" s="463" t="s">
        <v>25</v>
      </c>
      <c r="M297" s="463" t="s">
        <v>25</v>
      </c>
      <c r="N297" s="463"/>
      <c r="O297" s="463" t="s">
        <v>25</v>
      </c>
      <c r="P297" s="463" t="s">
        <v>25</v>
      </c>
      <c r="Q297" s="463" t="s">
        <v>25</v>
      </c>
      <c r="R297" s="345">
        <v>0</v>
      </c>
      <c r="S297" s="345">
        <v>0</v>
      </c>
    </row>
    <row r="298" spans="1:19" ht="15" thickBot="1" x14ac:dyDescent="0.4">
      <c r="A298" s="599"/>
      <c r="B298" s="191" t="s">
        <v>26</v>
      </c>
      <c r="C298" s="4">
        <v>64615</v>
      </c>
      <c r="D298" s="280">
        <v>510</v>
      </c>
      <c r="E298" s="350">
        <f>VLOOKUP(C298,'[1]2024 HB Fee Schedule'!$B:$F,5,FALSE)</f>
        <v>634.9538</v>
      </c>
      <c r="F298" s="486">
        <f t="shared" si="4"/>
        <v>317.4769</v>
      </c>
      <c r="G298" s="463" t="s">
        <v>25</v>
      </c>
      <c r="H298" s="463" t="s">
        <v>25</v>
      </c>
      <c r="I298" s="463" t="s">
        <v>25</v>
      </c>
      <c r="J298" s="463" t="s">
        <v>25</v>
      </c>
      <c r="K298" s="463" t="s">
        <v>25</v>
      </c>
      <c r="L298" s="463" t="s">
        <v>25</v>
      </c>
      <c r="M298" s="463">
        <v>427.5</v>
      </c>
      <c r="N298" s="463"/>
      <c r="O298" s="463" t="s">
        <v>25</v>
      </c>
      <c r="P298" s="345">
        <v>427.5</v>
      </c>
      <c r="Q298" s="338">
        <v>285</v>
      </c>
      <c r="R298" s="345">
        <v>285</v>
      </c>
      <c r="S298" s="345">
        <v>427.5</v>
      </c>
    </row>
    <row r="299" spans="1:19" ht="15" thickBot="1" x14ac:dyDescent="0.4">
      <c r="A299" s="600"/>
      <c r="B299" s="188" t="s">
        <v>29</v>
      </c>
      <c r="C299" s="11" t="s">
        <v>433</v>
      </c>
      <c r="D299" s="275">
        <v>636</v>
      </c>
      <c r="E299" s="88">
        <v>1709.25</v>
      </c>
      <c r="F299" s="486">
        <f t="shared" si="4"/>
        <v>854.625</v>
      </c>
      <c r="G299" s="463" t="s">
        <v>25</v>
      </c>
      <c r="H299" s="463" t="s">
        <v>25</v>
      </c>
      <c r="I299" s="463" t="s">
        <v>25</v>
      </c>
      <c r="J299" s="463" t="s">
        <v>25</v>
      </c>
      <c r="K299" s="463" t="s">
        <v>25</v>
      </c>
      <c r="L299" s="463" t="s">
        <v>25</v>
      </c>
      <c r="M299" s="463">
        <v>1281.9375</v>
      </c>
      <c r="N299" s="463"/>
      <c r="O299" s="463" t="s">
        <v>25</v>
      </c>
      <c r="P299" s="345">
        <v>1281.9375</v>
      </c>
      <c r="Q299" s="338">
        <v>854.625</v>
      </c>
      <c r="R299" s="345">
        <v>854.625</v>
      </c>
      <c r="S299" s="345">
        <v>1281.9375</v>
      </c>
    </row>
    <row r="300" spans="1:19" ht="14.5" customHeight="1" x14ac:dyDescent="0.35">
      <c r="A300" s="598" t="s">
        <v>434</v>
      </c>
      <c r="B300" s="187" t="s">
        <v>59</v>
      </c>
      <c r="C300" s="3">
        <v>64644</v>
      </c>
      <c r="D300" s="277">
        <v>960</v>
      </c>
      <c r="E300" s="513">
        <f>VLOOKUP(C300,'[2]sheet 1'!$A:$B,2,FALSE)</f>
        <v>430.04</v>
      </c>
      <c r="F300" s="486">
        <f t="shared" si="4"/>
        <v>215.02</v>
      </c>
      <c r="G300" s="463" t="s">
        <v>25</v>
      </c>
      <c r="H300" s="463" t="s">
        <v>25</v>
      </c>
      <c r="I300" s="463" t="s">
        <v>25</v>
      </c>
      <c r="J300" s="463" t="s">
        <v>25</v>
      </c>
      <c r="K300" s="463" t="s">
        <v>25</v>
      </c>
      <c r="L300" s="463" t="s">
        <v>25</v>
      </c>
      <c r="M300" s="463" t="s">
        <v>25</v>
      </c>
      <c r="N300" s="463"/>
      <c r="O300" s="463" t="s">
        <v>25</v>
      </c>
      <c r="P300" s="463" t="s">
        <v>25</v>
      </c>
      <c r="Q300" s="463" t="s">
        <v>25</v>
      </c>
      <c r="R300" s="345">
        <v>0</v>
      </c>
      <c r="S300" s="345">
        <v>0</v>
      </c>
    </row>
    <row r="301" spans="1:19" ht="15" thickBot="1" x14ac:dyDescent="0.4">
      <c r="A301" s="599"/>
      <c r="B301" s="191" t="s">
        <v>26</v>
      </c>
      <c r="C301" s="4">
        <v>64644</v>
      </c>
      <c r="D301" s="280">
        <v>510</v>
      </c>
      <c r="E301" s="350">
        <f>VLOOKUP(C301,'[1]2024 HB Fee Schedule'!$B:$F,5,FALSE)</f>
        <v>1415.8276999999998</v>
      </c>
      <c r="F301" s="486">
        <f t="shared" si="4"/>
        <v>707.91384999999991</v>
      </c>
      <c r="G301" s="463" t="s">
        <v>25</v>
      </c>
      <c r="H301" s="463" t="s">
        <v>25</v>
      </c>
      <c r="I301" s="463" t="s">
        <v>25</v>
      </c>
      <c r="J301" s="463" t="s">
        <v>25</v>
      </c>
      <c r="K301" s="463" t="s">
        <v>25</v>
      </c>
      <c r="L301" s="463" t="s">
        <v>25</v>
      </c>
      <c r="M301" s="463">
        <v>953.25</v>
      </c>
      <c r="N301" s="463"/>
      <c r="O301" s="463" t="s">
        <v>25</v>
      </c>
      <c r="P301" s="345">
        <v>953.25</v>
      </c>
      <c r="Q301" s="338">
        <v>635.5</v>
      </c>
      <c r="R301" s="345">
        <v>635.5</v>
      </c>
      <c r="S301" s="345">
        <v>953.25</v>
      </c>
    </row>
    <row r="302" spans="1:19" ht="15" thickBot="1" x14ac:dyDescent="0.4">
      <c r="A302" s="600"/>
      <c r="B302" s="188" t="s">
        <v>29</v>
      </c>
      <c r="C302" s="11" t="s">
        <v>433</v>
      </c>
      <c r="D302" s="275">
        <v>636</v>
      </c>
      <c r="E302" s="88">
        <v>1709.25</v>
      </c>
      <c r="F302" s="486">
        <f t="shared" si="4"/>
        <v>854.625</v>
      </c>
      <c r="G302" s="463" t="s">
        <v>25</v>
      </c>
      <c r="H302" s="463" t="s">
        <v>25</v>
      </c>
      <c r="I302" s="463" t="s">
        <v>25</v>
      </c>
      <c r="J302" s="463" t="s">
        <v>25</v>
      </c>
      <c r="K302" s="463" t="s">
        <v>25</v>
      </c>
      <c r="L302" s="463" t="s">
        <v>25</v>
      </c>
      <c r="M302" s="463">
        <v>1281.9375</v>
      </c>
      <c r="N302" s="463"/>
      <c r="O302" s="463" t="s">
        <v>25</v>
      </c>
      <c r="P302" s="345">
        <v>1281.9375</v>
      </c>
      <c r="Q302" s="338">
        <v>854.625</v>
      </c>
      <c r="R302" s="345">
        <v>854.625</v>
      </c>
      <c r="S302" s="345">
        <v>1281.9375</v>
      </c>
    </row>
    <row r="303" spans="1:19" ht="14.5" customHeight="1" x14ac:dyDescent="0.35">
      <c r="A303" s="598" t="s">
        <v>435</v>
      </c>
      <c r="B303" s="187" t="s">
        <v>59</v>
      </c>
      <c r="C303" s="3">
        <v>64646</v>
      </c>
      <c r="D303" s="277">
        <v>960</v>
      </c>
      <c r="E303" s="513">
        <f>VLOOKUP(C303,'[2]sheet 1'!$A:$B,2,FALSE)</f>
        <v>378.88</v>
      </c>
      <c r="F303" s="486">
        <f t="shared" si="4"/>
        <v>189.44</v>
      </c>
      <c r="G303" s="463" t="s">
        <v>25</v>
      </c>
      <c r="H303" s="463" t="s">
        <v>25</v>
      </c>
      <c r="I303" s="463" t="s">
        <v>25</v>
      </c>
      <c r="J303" s="463" t="s">
        <v>25</v>
      </c>
      <c r="K303" s="463" t="s">
        <v>25</v>
      </c>
      <c r="L303" s="463" t="s">
        <v>25</v>
      </c>
      <c r="M303" s="463" t="s">
        <v>25</v>
      </c>
      <c r="N303" s="463"/>
      <c r="O303" s="463" t="s">
        <v>25</v>
      </c>
      <c r="P303" s="463" t="s">
        <v>25</v>
      </c>
      <c r="Q303" s="463" t="s">
        <v>25</v>
      </c>
      <c r="R303" s="345">
        <v>0</v>
      </c>
      <c r="S303" s="345">
        <v>0</v>
      </c>
    </row>
    <row r="304" spans="1:19" ht="15" thickBot="1" x14ac:dyDescent="0.4">
      <c r="A304" s="599"/>
      <c r="B304" s="191" t="s">
        <v>26</v>
      </c>
      <c r="C304" s="4">
        <v>64646</v>
      </c>
      <c r="D304" s="280">
        <v>360</v>
      </c>
      <c r="E304" s="350">
        <f>VLOOKUP(C304,'[1]2024 HB Fee Schedule'!$B:$F,5,FALSE)</f>
        <v>1519.7959000000001</v>
      </c>
      <c r="F304" s="486">
        <f t="shared" si="4"/>
        <v>759.89795000000004</v>
      </c>
      <c r="G304" s="463" t="s">
        <v>25</v>
      </c>
      <c r="H304" s="463" t="s">
        <v>25</v>
      </c>
      <c r="I304" s="463">
        <v>654.87839999999994</v>
      </c>
      <c r="J304" s="463">
        <v>641.23509999999987</v>
      </c>
      <c r="K304" s="463" t="s">
        <v>25</v>
      </c>
      <c r="L304" s="463">
        <v>1023.2474999999999</v>
      </c>
      <c r="M304" s="463">
        <v>1023.2474999999999</v>
      </c>
      <c r="N304" s="463"/>
      <c r="O304" s="463" t="s">
        <v>25</v>
      </c>
      <c r="P304" s="345">
        <v>1023.2474999999999</v>
      </c>
      <c r="Q304" s="338">
        <v>682.16499999999996</v>
      </c>
      <c r="R304" s="345">
        <v>641.23509999999987</v>
      </c>
      <c r="S304" s="345">
        <v>1023.2474999999999</v>
      </c>
    </row>
    <row r="305" spans="1:19" ht="15" thickBot="1" x14ac:dyDescent="0.4">
      <c r="A305" s="600"/>
      <c r="B305" s="188" t="s">
        <v>29</v>
      </c>
      <c r="C305" s="11" t="s">
        <v>433</v>
      </c>
      <c r="D305" s="275">
        <v>636</v>
      </c>
      <c r="E305" s="88">
        <v>1709.25</v>
      </c>
      <c r="F305" s="486">
        <f t="shared" si="4"/>
        <v>854.625</v>
      </c>
      <c r="G305" s="463" t="s">
        <v>25</v>
      </c>
      <c r="H305" s="463" t="s">
        <v>25</v>
      </c>
      <c r="I305" s="463" t="s">
        <v>25</v>
      </c>
      <c r="J305" s="463" t="s">
        <v>25</v>
      </c>
      <c r="K305" s="463" t="s">
        <v>25</v>
      </c>
      <c r="L305" s="463" t="s">
        <v>25</v>
      </c>
      <c r="M305" s="463">
        <v>1281.9375</v>
      </c>
      <c r="N305" s="463"/>
      <c r="O305" s="463" t="s">
        <v>25</v>
      </c>
      <c r="P305" s="345">
        <v>1281.9375</v>
      </c>
      <c r="Q305" s="338">
        <v>854.625</v>
      </c>
      <c r="R305" s="345">
        <v>854.625</v>
      </c>
      <c r="S305" s="345">
        <v>1281.9375</v>
      </c>
    </row>
    <row r="306" spans="1:19" ht="14.5" customHeight="1" x14ac:dyDescent="0.35">
      <c r="A306" s="598" t="s">
        <v>142</v>
      </c>
      <c r="B306" s="187" t="s">
        <v>59</v>
      </c>
      <c r="C306" s="3">
        <v>65222</v>
      </c>
      <c r="D306" s="277">
        <v>960</v>
      </c>
      <c r="E306" s="513">
        <f>VLOOKUP(C306,'[2]sheet 1'!$A:$B,2,FALSE)</f>
        <v>167.12</v>
      </c>
      <c r="F306" s="486">
        <f t="shared" si="4"/>
        <v>83.56</v>
      </c>
      <c r="G306" s="463" t="s">
        <v>25</v>
      </c>
      <c r="H306" s="463" t="s">
        <v>25</v>
      </c>
      <c r="I306" s="463" t="s">
        <v>25</v>
      </c>
      <c r="J306" s="463" t="s">
        <v>25</v>
      </c>
      <c r="K306" s="463" t="s">
        <v>25</v>
      </c>
      <c r="L306" s="463" t="s">
        <v>25</v>
      </c>
      <c r="M306" s="463" t="s">
        <v>25</v>
      </c>
      <c r="N306" s="463"/>
      <c r="O306" s="463" t="s">
        <v>25</v>
      </c>
      <c r="P306" s="463" t="s">
        <v>25</v>
      </c>
      <c r="Q306" s="463" t="s">
        <v>25</v>
      </c>
      <c r="R306" s="345">
        <v>0</v>
      </c>
      <c r="S306" s="345">
        <v>0</v>
      </c>
    </row>
    <row r="307" spans="1:19" ht="15" thickBot="1" x14ac:dyDescent="0.4">
      <c r="A307" s="599"/>
      <c r="B307" s="113" t="s">
        <v>26</v>
      </c>
      <c r="C307" s="18">
        <v>65222</v>
      </c>
      <c r="D307" s="278">
        <v>510</v>
      </c>
      <c r="E307" s="350">
        <f>VLOOKUP(C307,'[1]2024 HB Fee Schedule'!$B:$F,5,FALSE)</f>
        <v>788.67100000000005</v>
      </c>
      <c r="F307" s="486">
        <f t="shared" si="4"/>
        <v>394.33550000000002</v>
      </c>
      <c r="G307" s="463" t="s">
        <v>25</v>
      </c>
      <c r="H307" s="463" t="s">
        <v>25</v>
      </c>
      <c r="I307" s="463" t="s">
        <v>25</v>
      </c>
      <c r="J307" s="463" t="s">
        <v>25</v>
      </c>
      <c r="K307" s="463" t="s">
        <v>25</v>
      </c>
      <c r="L307" s="463" t="s">
        <v>25</v>
      </c>
      <c r="M307" s="463">
        <v>531</v>
      </c>
      <c r="N307" s="463"/>
      <c r="O307" s="463" t="s">
        <v>25</v>
      </c>
      <c r="P307" s="345">
        <v>531</v>
      </c>
      <c r="Q307" s="338">
        <v>354</v>
      </c>
      <c r="R307" s="345">
        <v>354</v>
      </c>
      <c r="S307" s="345">
        <v>531</v>
      </c>
    </row>
    <row r="308" spans="1:19" x14ac:dyDescent="0.35">
      <c r="A308" s="604" t="s">
        <v>143</v>
      </c>
      <c r="B308" s="187" t="s">
        <v>59</v>
      </c>
      <c r="C308" s="3">
        <v>66821</v>
      </c>
      <c r="D308" s="277">
        <v>960</v>
      </c>
      <c r="E308" s="513">
        <f>VLOOKUP(C308,'[2]sheet 1'!$A:$B,2,FALSE)</f>
        <v>837.68</v>
      </c>
      <c r="F308" s="486">
        <f t="shared" si="4"/>
        <v>418.84</v>
      </c>
      <c r="G308" s="463" t="s">
        <v>25</v>
      </c>
      <c r="H308" s="463" t="s">
        <v>25</v>
      </c>
      <c r="I308" s="463" t="s">
        <v>25</v>
      </c>
      <c r="J308" s="463" t="s">
        <v>25</v>
      </c>
      <c r="K308" s="463" t="s">
        <v>25</v>
      </c>
      <c r="L308" s="463" t="s">
        <v>25</v>
      </c>
      <c r="M308" s="463" t="s">
        <v>25</v>
      </c>
      <c r="N308" s="463"/>
      <c r="O308" s="463" t="s">
        <v>25</v>
      </c>
      <c r="P308" s="463" t="s">
        <v>25</v>
      </c>
      <c r="Q308" s="463" t="s">
        <v>25</v>
      </c>
      <c r="R308" s="345">
        <v>0</v>
      </c>
      <c r="S308" s="345">
        <v>0</v>
      </c>
    </row>
    <row r="309" spans="1:19" ht="52.4" customHeight="1" thickBot="1" x14ac:dyDescent="0.4">
      <c r="A309" s="605"/>
      <c r="B309" s="191" t="s">
        <v>26</v>
      </c>
      <c r="C309" s="4">
        <v>66821</v>
      </c>
      <c r="D309" s="280">
        <v>360</v>
      </c>
      <c r="E309" s="350">
        <f>VLOOKUP(C309,'[1]2024 HB Fee Schedule'!$B:$F,5,FALSE)</f>
        <v>953.53279999999995</v>
      </c>
      <c r="F309" s="486">
        <f t="shared" si="4"/>
        <v>476.76639999999998</v>
      </c>
      <c r="G309" s="463" t="s">
        <v>25</v>
      </c>
      <c r="H309" s="463" t="s">
        <v>25</v>
      </c>
      <c r="I309" s="463">
        <v>410.88</v>
      </c>
      <c r="J309" s="463">
        <v>402.32</v>
      </c>
      <c r="K309" s="463" t="s">
        <v>25</v>
      </c>
      <c r="L309" s="463">
        <v>642</v>
      </c>
      <c r="M309" s="463">
        <v>642</v>
      </c>
      <c r="N309" s="463"/>
      <c r="O309" s="463" t="s">
        <v>25</v>
      </c>
      <c r="P309" s="345">
        <v>642</v>
      </c>
      <c r="Q309" s="338">
        <v>428</v>
      </c>
      <c r="R309" s="345">
        <v>402.32</v>
      </c>
      <c r="S309" s="345">
        <v>642</v>
      </c>
    </row>
    <row r="310" spans="1:19" ht="65.5" customHeight="1" x14ac:dyDescent="0.35">
      <c r="A310" s="598" t="s">
        <v>144</v>
      </c>
      <c r="B310" s="187" t="s">
        <v>59</v>
      </c>
      <c r="C310" s="3">
        <v>66984</v>
      </c>
      <c r="D310" s="277">
        <v>960</v>
      </c>
      <c r="E310" s="513">
        <f>VLOOKUP(C310,'[2]sheet 1'!$A:$B,2,FALSE)</f>
        <v>1309.2</v>
      </c>
      <c r="F310" s="486">
        <f t="shared" si="4"/>
        <v>654.6</v>
      </c>
      <c r="G310" s="463" t="s">
        <v>25</v>
      </c>
      <c r="H310" s="463" t="s">
        <v>25</v>
      </c>
      <c r="I310" s="463" t="s">
        <v>25</v>
      </c>
      <c r="J310" s="463" t="s">
        <v>25</v>
      </c>
      <c r="K310" s="463" t="s">
        <v>25</v>
      </c>
      <c r="L310" s="463" t="s">
        <v>25</v>
      </c>
      <c r="M310" s="463" t="s">
        <v>25</v>
      </c>
      <c r="N310" s="463"/>
      <c r="O310" s="463" t="s">
        <v>25</v>
      </c>
      <c r="P310" s="463" t="s">
        <v>25</v>
      </c>
      <c r="Q310" s="463" t="s">
        <v>25</v>
      </c>
      <c r="R310" s="345">
        <v>0</v>
      </c>
      <c r="S310" s="345">
        <v>0</v>
      </c>
    </row>
    <row r="311" spans="1:19" ht="15" thickBot="1" x14ac:dyDescent="0.4">
      <c r="A311" s="599"/>
      <c r="B311" s="113" t="s">
        <v>26</v>
      </c>
      <c r="C311" s="18">
        <v>66984</v>
      </c>
      <c r="D311" s="278">
        <v>360</v>
      </c>
      <c r="E311" s="350">
        <f>VLOOKUP(C311,'[1]2024 HB Fee Schedule'!$B:$F,5,FALSE)</f>
        <v>0.01</v>
      </c>
      <c r="F311" s="486">
        <f t="shared" si="4"/>
        <v>5.0000000000000001E-3</v>
      </c>
      <c r="G311" s="463" t="s">
        <v>25</v>
      </c>
      <c r="H311" s="463" t="s">
        <v>25</v>
      </c>
      <c r="I311" s="463">
        <v>3530.5535999999997</v>
      </c>
      <c r="J311" s="463">
        <v>3457.0003999999994</v>
      </c>
      <c r="K311" s="463" t="s">
        <v>25</v>
      </c>
      <c r="L311" s="463">
        <v>5516.49</v>
      </c>
      <c r="M311" s="463">
        <v>5516.49</v>
      </c>
      <c r="N311" s="463"/>
      <c r="O311" s="463" t="s">
        <v>25</v>
      </c>
      <c r="P311" s="345">
        <v>5516.49</v>
      </c>
      <c r="Q311" s="338">
        <v>3677.66</v>
      </c>
      <c r="R311" s="345">
        <v>3457.0003999999994</v>
      </c>
      <c r="S311" s="345">
        <v>5516.49</v>
      </c>
    </row>
    <row r="312" spans="1:19" x14ac:dyDescent="0.35">
      <c r="A312" s="599"/>
      <c r="B312" s="113" t="s">
        <v>145</v>
      </c>
      <c r="C312" s="18"/>
      <c r="D312" s="278">
        <v>278</v>
      </c>
      <c r="E312" s="89">
        <v>375</v>
      </c>
      <c r="F312" s="486">
        <f t="shared" si="4"/>
        <v>187.5</v>
      </c>
      <c r="G312" s="463" t="s">
        <v>25</v>
      </c>
      <c r="H312" s="463" t="s">
        <v>25</v>
      </c>
      <c r="I312" s="463" t="s">
        <v>25</v>
      </c>
      <c r="J312" s="463" t="s">
        <v>25</v>
      </c>
      <c r="K312" s="463" t="s">
        <v>25</v>
      </c>
      <c r="L312" s="463" t="s">
        <v>25</v>
      </c>
      <c r="M312" s="463">
        <v>281.25</v>
      </c>
      <c r="N312" s="463"/>
      <c r="O312" s="463" t="s">
        <v>25</v>
      </c>
      <c r="P312" s="345">
        <v>281.25</v>
      </c>
      <c r="Q312" s="338">
        <v>187.5</v>
      </c>
      <c r="R312" s="345">
        <v>187.5</v>
      </c>
      <c r="S312" s="345">
        <v>281.25</v>
      </c>
    </row>
    <row r="313" spans="1:19" x14ac:dyDescent="0.35">
      <c r="A313" s="599"/>
      <c r="B313" s="113" t="s">
        <v>78</v>
      </c>
      <c r="C313" s="82">
        <v>3600000001</v>
      </c>
      <c r="D313" s="278">
        <v>360</v>
      </c>
      <c r="E313" s="97">
        <v>4885.7637999999997</v>
      </c>
      <c r="F313" s="486">
        <f t="shared" si="4"/>
        <v>2442.8818999999999</v>
      </c>
      <c r="G313" s="463" t="s">
        <v>25</v>
      </c>
      <c r="H313" s="463" t="s">
        <v>25</v>
      </c>
      <c r="I313" s="463">
        <v>4200.96</v>
      </c>
      <c r="J313" s="463">
        <v>4113.4399999999996</v>
      </c>
      <c r="K313" s="463" t="s">
        <v>25</v>
      </c>
      <c r="L313" s="463">
        <v>6564</v>
      </c>
      <c r="M313" s="463">
        <v>6564</v>
      </c>
      <c r="N313" s="463"/>
      <c r="O313" s="463" t="s">
        <v>25</v>
      </c>
      <c r="P313" s="345">
        <v>6564</v>
      </c>
      <c r="Q313" s="338">
        <v>4376</v>
      </c>
      <c r="R313" s="345">
        <v>4113.4399999999996</v>
      </c>
      <c r="S313" s="345">
        <v>6564</v>
      </c>
    </row>
    <row r="314" spans="1:19" x14ac:dyDescent="0.35">
      <c r="A314" s="599"/>
      <c r="B314" s="198" t="s">
        <v>86</v>
      </c>
      <c r="C314" s="18"/>
      <c r="D314" s="278">
        <v>370</v>
      </c>
      <c r="E314" s="89">
        <v>1083.8</v>
      </c>
      <c r="F314" s="486">
        <f t="shared" si="4"/>
        <v>541.9</v>
      </c>
      <c r="G314" s="463" t="s">
        <v>25</v>
      </c>
      <c r="H314" s="463" t="s">
        <v>25</v>
      </c>
      <c r="I314" s="463" t="s">
        <v>25</v>
      </c>
      <c r="J314" s="463" t="s">
        <v>25</v>
      </c>
      <c r="K314" s="463" t="s">
        <v>25</v>
      </c>
      <c r="L314" s="463" t="s">
        <v>25</v>
      </c>
      <c r="M314" s="463">
        <v>812.84999999999991</v>
      </c>
      <c r="N314" s="463"/>
      <c r="O314" s="463" t="s">
        <v>25</v>
      </c>
      <c r="P314" s="345">
        <v>812.84999999999991</v>
      </c>
      <c r="Q314" s="338">
        <v>541.9</v>
      </c>
      <c r="R314" s="345">
        <v>541.9</v>
      </c>
      <c r="S314" s="345">
        <v>812.84999999999991</v>
      </c>
    </row>
    <row r="315" spans="1:19" x14ac:dyDescent="0.35">
      <c r="A315" s="599"/>
      <c r="B315" s="113" t="s">
        <v>82</v>
      </c>
      <c r="C315" s="228" t="s">
        <v>146</v>
      </c>
      <c r="D315" s="278">
        <v>963</v>
      </c>
      <c r="E315" s="227">
        <v>243.22</v>
      </c>
      <c r="F315" s="486">
        <f t="shared" si="4"/>
        <v>121.61</v>
      </c>
      <c r="G315" s="463" t="s">
        <v>25</v>
      </c>
      <c r="H315" s="463" t="s">
        <v>25</v>
      </c>
      <c r="I315" s="463" t="s">
        <v>25</v>
      </c>
      <c r="J315" s="463" t="s">
        <v>25</v>
      </c>
      <c r="K315" s="463" t="s">
        <v>25</v>
      </c>
      <c r="L315" s="463" t="s">
        <v>25</v>
      </c>
      <c r="M315" s="463" t="s">
        <v>25</v>
      </c>
      <c r="N315" s="463"/>
      <c r="O315" s="463" t="s">
        <v>25</v>
      </c>
      <c r="P315" s="463" t="s">
        <v>25</v>
      </c>
      <c r="Q315" s="463" t="s">
        <v>25</v>
      </c>
      <c r="R315" s="345">
        <v>0</v>
      </c>
      <c r="S315" s="345">
        <v>0</v>
      </c>
    </row>
    <row r="316" spans="1:19" ht="15" thickBot="1" x14ac:dyDescent="0.4">
      <c r="A316" s="600"/>
      <c r="B316" s="205" t="s">
        <v>147</v>
      </c>
      <c r="C316" s="8"/>
      <c r="D316" s="288">
        <v>710</v>
      </c>
      <c r="E316" s="364">
        <v>668.36699999999996</v>
      </c>
      <c r="F316" s="486">
        <f t="shared" si="4"/>
        <v>334.18349999999998</v>
      </c>
      <c r="G316" s="463" t="s">
        <v>25</v>
      </c>
      <c r="H316" s="463" t="s">
        <v>25</v>
      </c>
      <c r="I316" s="463" t="s">
        <v>25</v>
      </c>
      <c r="J316" s="463" t="s">
        <v>25</v>
      </c>
      <c r="K316" s="463" t="s">
        <v>25</v>
      </c>
      <c r="L316" s="463" t="s">
        <v>25</v>
      </c>
      <c r="M316" s="463">
        <v>450</v>
      </c>
      <c r="N316" s="463"/>
      <c r="O316" s="463" t="s">
        <v>25</v>
      </c>
      <c r="P316" s="345">
        <v>450</v>
      </c>
      <c r="Q316" s="338">
        <v>300</v>
      </c>
      <c r="R316" s="345">
        <v>300</v>
      </c>
      <c r="S316" s="345">
        <v>450</v>
      </c>
    </row>
    <row r="317" spans="1:19" ht="14.5" customHeight="1" x14ac:dyDescent="0.35">
      <c r="A317" s="598" t="s">
        <v>436</v>
      </c>
      <c r="B317" s="187" t="s">
        <v>59</v>
      </c>
      <c r="C317" s="3">
        <v>67028</v>
      </c>
      <c r="D317" s="277">
        <v>960</v>
      </c>
      <c r="E317" s="513">
        <f>VLOOKUP(C317,'[2]sheet 1'!$A:$B,2,FALSE)</f>
        <v>276.58</v>
      </c>
      <c r="F317" s="486">
        <f t="shared" si="4"/>
        <v>138.29</v>
      </c>
      <c r="G317" s="463" t="s">
        <v>25</v>
      </c>
      <c r="H317" s="463" t="s">
        <v>25</v>
      </c>
      <c r="I317" s="463" t="s">
        <v>25</v>
      </c>
      <c r="J317" s="463" t="s">
        <v>25</v>
      </c>
      <c r="K317" s="463" t="s">
        <v>25</v>
      </c>
      <c r="L317" s="463" t="s">
        <v>25</v>
      </c>
      <c r="M317" s="463" t="s">
        <v>25</v>
      </c>
      <c r="N317" s="463"/>
      <c r="O317" s="463" t="s">
        <v>25</v>
      </c>
      <c r="P317" s="463" t="s">
        <v>25</v>
      </c>
      <c r="Q317" s="463" t="s">
        <v>25</v>
      </c>
      <c r="R317" s="345">
        <v>0</v>
      </c>
      <c r="S317" s="345">
        <v>0</v>
      </c>
    </row>
    <row r="318" spans="1:19" ht="15" thickBot="1" x14ac:dyDescent="0.4">
      <c r="A318" s="599"/>
      <c r="B318" s="191" t="s">
        <v>26</v>
      </c>
      <c r="C318" s="4">
        <v>67028</v>
      </c>
      <c r="D318" s="280">
        <v>510</v>
      </c>
      <c r="E318" s="350">
        <f>VLOOKUP(C318,'[1]2024 HB Fee Schedule'!$B:$F,5,FALSE)</f>
        <v>1431.4219000000001</v>
      </c>
      <c r="F318" s="486">
        <f t="shared" si="4"/>
        <v>715.71095000000003</v>
      </c>
      <c r="G318" s="463" t="s">
        <v>25</v>
      </c>
      <c r="H318" s="463" t="s">
        <v>25</v>
      </c>
      <c r="I318" s="463" t="s">
        <v>25</v>
      </c>
      <c r="J318" s="463" t="s">
        <v>25</v>
      </c>
      <c r="K318" s="463" t="s">
        <v>25</v>
      </c>
      <c r="L318" s="463" t="s">
        <v>25</v>
      </c>
      <c r="M318" s="463">
        <v>963.75</v>
      </c>
      <c r="N318" s="463"/>
      <c r="O318" s="463" t="s">
        <v>25</v>
      </c>
      <c r="P318" s="345">
        <v>963.75</v>
      </c>
      <c r="Q318" s="346">
        <v>642.5</v>
      </c>
      <c r="R318" s="345">
        <v>642.5</v>
      </c>
      <c r="S318" s="345">
        <v>963.75</v>
      </c>
    </row>
    <row r="319" spans="1:19" ht="15" thickBot="1" x14ac:dyDescent="0.4">
      <c r="A319" s="600"/>
      <c r="B319" s="188" t="s">
        <v>389</v>
      </c>
      <c r="C319" s="11" t="s">
        <v>437</v>
      </c>
      <c r="D319" s="275">
        <v>636</v>
      </c>
      <c r="E319" s="88">
        <v>2266.5100000000002</v>
      </c>
      <c r="F319" s="486">
        <f t="shared" si="4"/>
        <v>1133.2550000000001</v>
      </c>
      <c r="G319" s="463" t="s">
        <v>25</v>
      </c>
      <c r="H319" s="463" t="s">
        <v>25</v>
      </c>
      <c r="I319" s="463" t="s">
        <v>25</v>
      </c>
      <c r="J319" s="463" t="s">
        <v>25</v>
      </c>
      <c r="K319" s="463" t="s">
        <v>25</v>
      </c>
      <c r="L319" s="463" t="s">
        <v>25</v>
      </c>
      <c r="M319" s="463">
        <v>1699.8825000000002</v>
      </c>
      <c r="N319" s="463"/>
      <c r="O319" s="463" t="s">
        <v>25</v>
      </c>
      <c r="P319" s="345">
        <v>1699.8825000000002</v>
      </c>
      <c r="Q319" s="346">
        <v>1133.2550000000001</v>
      </c>
      <c r="R319" s="345">
        <v>1133.2550000000001</v>
      </c>
      <c r="S319" s="345">
        <v>1699.8825000000002</v>
      </c>
    </row>
    <row r="320" spans="1:19" x14ac:dyDescent="0.35">
      <c r="A320" s="604" t="s">
        <v>149</v>
      </c>
      <c r="B320" s="187" t="s">
        <v>59</v>
      </c>
      <c r="C320" s="3">
        <v>69200</v>
      </c>
      <c r="D320" s="277">
        <v>960</v>
      </c>
      <c r="E320" s="513">
        <f>VLOOKUP(C320,'[2]sheet 1'!$A:$B,2,FALSE)</f>
        <v>202.32</v>
      </c>
      <c r="F320" s="486">
        <f t="shared" si="4"/>
        <v>101.16</v>
      </c>
      <c r="G320" s="463" t="s">
        <v>25</v>
      </c>
      <c r="H320" s="463" t="s">
        <v>25</v>
      </c>
      <c r="I320" s="463" t="s">
        <v>25</v>
      </c>
      <c r="J320" s="463" t="s">
        <v>25</v>
      </c>
      <c r="K320" s="463" t="s">
        <v>25</v>
      </c>
      <c r="L320" s="463" t="s">
        <v>25</v>
      </c>
      <c r="M320" s="463" t="s">
        <v>25</v>
      </c>
      <c r="N320" s="463"/>
      <c r="O320" s="463" t="s">
        <v>25</v>
      </c>
      <c r="P320" s="463" t="s">
        <v>25</v>
      </c>
      <c r="Q320" s="463" t="s">
        <v>25</v>
      </c>
      <c r="R320" s="345">
        <v>0</v>
      </c>
      <c r="S320" s="345">
        <v>0</v>
      </c>
    </row>
    <row r="321" spans="1:19" ht="15" thickBot="1" x14ac:dyDescent="0.4">
      <c r="A321" s="605"/>
      <c r="B321" s="191" t="s">
        <v>26</v>
      </c>
      <c r="C321" s="4">
        <v>69200</v>
      </c>
      <c r="D321" s="280">
        <v>510</v>
      </c>
      <c r="E321" s="350">
        <f>VLOOKUP(C321,'[1]2024 HB Fee Schedule'!$B:$F,5,FALSE)</f>
        <v>183.80349999999999</v>
      </c>
      <c r="F321" s="486">
        <f t="shared" si="4"/>
        <v>91.901749999999993</v>
      </c>
      <c r="G321" s="463" t="s">
        <v>25</v>
      </c>
      <c r="H321" s="463" t="s">
        <v>25</v>
      </c>
      <c r="I321" s="463" t="s">
        <v>25</v>
      </c>
      <c r="J321" s="463" t="s">
        <v>25</v>
      </c>
      <c r="K321" s="463" t="s">
        <v>25</v>
      </c>
      <c r="L321" s="463" t="s">
        <v>25</v>
      </c>
      <c r="M321" s="463">
        <v>123.75</v>
      </c>
      <c r="N321" s="463"/>
      <c r="O321" s="463" t="s">
        <v>25</v>
      </c>
      <c r="P321" s="345">
        <v>123.75</v>
      </c>
      <c r="Q321" s="338">
        <v>82.5</v>
      </c>
      <c r="R321" s="345">
        <v>82.5</v>
      </c>
      <c r="S321" s="345">
        <v>123.75</v>
      </c>
    </row>
    <row r="322" spans="1:19" x14ac:dyDescent="0.35">
      <c r="A322" s="604" t="s">
        <v>150</v>
      </c>
      <c r="B322" s="187" t="s">
        <v>59</v>
      </c>
      <c r="C322" s="3">
        <v>69209</v>
      </c>
      <c r="D322" s="277">
        <v>960</v>
      </c>
      <c r="E322" s="513">
        <f>VLOOKUP(C322,'[2]sheet 1'!$A:$B,2,FALSE)</f>
        <v>42.22</v>
      </c>
      <c r="F322" s="486">
        <f t="shared" si="4"/>
        <v>21.11</v>
      </c>
      <c r="G322" s="463" t="s">
        <v>25</v>
      </c>
      <c r="H322" s="463" t="s">
        <v>25</v>
      </c>
      <c r="I322" s="463" t="s">
        <v>25</v>
      </c>
      <c r="J322" s="463" t="s">
        <v>25</v>
      </c>
      <c r="K322" s="463" t="s">
        <v>25</v>
      </c>
      <c r="L322" s="463" t="s">
        <v>25</v>
      </c>
      <c r="M322" s="463" t="s">
        <v>25</v>
      </c>
      <c r="N322" s="463"/>
      <c r="O322" s="463" t="s">
        <v>25</v>
      </c>
      <c r="P322" s="463" t="s">
        <v>25</v>
      </c>
      <c r="Q322" s="463" t="s">
        <v>25</v>
      </c>
      <c r="R322" s="345">
        <v>0</v>
      </c>
      <c r="S322" s="345">
        <v>0</v>
      </c>
    </row>
    <row r="323" spans="1:19" ht="15" thickBot="1" x14ac:dyDescent="0.4">
      <c r="A323" s="605"/>
      <c r="B323" s="191" t="s">
        <v>26</v>
      </c>
      <c r="C323" s="4">
        <v>69209</v>
      </c>
      <c r="D323" s="280">
        <v>510</v>
      </c>
      <c r="E323" s="350">
        <f>VLOOKUP(C323,'[1]2024 HB Fee Schedule'!$B:$F,5,FALSE)</f>
        <v>145.93040000000002</v>
      </c>
      <c r="F323" s="486">
        <f t="shared" ref="F323:F386" si="5">E323*0.5</f>
        <v>72.96520000000001</v>
      </c>
      <c r="G323" s="463" t="s">
        <v>25</v>
      </c>
      <c r="H323" s="463" t="s">
        <v>25</v>
      </c>
      <c r="I323" s="463" t="s">
        <v>25</v>
      </c>
      <c r="J323" s="463" t="s">
        <v>25</v>
      </c>
      <c r="K323" s="463" t="s">
        <v>25</v>
      </c>
      <c r="L323" s="463" t="s">
        <v>25</v>
      </c>
      <c r="M323" s="463">
        <v>98.25</v>
      </c>
      <c r="N323" s="463"/>
      <c r="O323" s="463" t="s">
        <v>25</v>
      </c>
      <c r="P323" s="345">
        <v>98.25</v>
      </c>
      <c r="Q323" s="338">
        <v>65.5</v>
      </c>
      <c r="R323" s="345">
        <v>65.5</v>
      </c>
      <c r="S323" s="345">
        <v>98.25</v>
      </c>
    </row>
    <row r="324" spans="1:19" x14ac:dyDescent="0.35">
      <c r="A324" s="604" t="s">
        <v>151</v>
      </c>
      <c r="B324" s="187" t="s">
        <v>59</v>
      </c>
      <c r="C324" s="3">
        <v>69210</v>
      </c>
      <c r="D324" s="277">
        <v>960</v>
      </c>
      <c r="E324" s="513">
        <f>VLOOKUP(C324,'[2]sheet 1'!$A:$B,2,FALSE)</f>
        <v>115.16</v>
      </c>
      <c r="F324" s="486">
        <f t="shared" si="5"/>
        <v>57.58</v>
      </c>
      <c r="G324" s="463" t="s">
        <v>25</v>
      </c>
      <c r="H324" s="463" t="s">
        <v>25</v>
      </c>
      <c r="I324" s="463" t="s">
        <v>25</v>
      </c>
      <c r="J324" s="463" t="s">
        <v>25</v>
      </c>
      <c r="K324" s="463" t="s">
        <v>25</v>
      </c>
      <c r="L324" s="463" t="s">
        <v>25</v>
      </c>
      <c r="M324" s="463" t="s">
        <v>25</v>
      </c>
      <c r="N324" s="463"/>
      <c r="O324" s="463" t="s">
        <v>25</v>
      </c>
      <c r="P324" s="463" t="s">
        <v>25</v>
      </c>
      <c r="Q324" s="463" t="s">
        <v>25</v>
      </c>
      <c r="R324" s="345">
        <v>0</v>
      </c>
      <c r="S324" s="345">
        <v>0</v>
      </c>
    </row>
    <row r="325" spans="1:19" ht="15" thickBot="1" x14ac:dyDescent="0.4">
      <c r="A325" s="605"/>
      <c r="B325" s="191" t="s">
        <v>26</v>
      </c>
      <c r="C325" s="4">
        <v>69210</v>
      </c>
      <c r="D325" s="280">
        <v>510</v>
      </c>
      <c r="E325" s="350">
        <f>VLOOKUP(C325,'[1]2024 HB Fee Schedule'!$B:$F,5,FALSE)</f>
        <v>234.0881</v>
      </c>
      <c r="F325" s="486">
        <f t="shared" si="5"/>
        <v>117.04405</v>
      </c>
      <c r="G325" s="463" t="s">
        <v>25</v>
      </c>
      <c r="H325" s="463" t="s">
        <v>25</v>
      </c>
      <c r="I325" s="463" t="s">
        <v>25</v>
      </c>
      <c r="J325" s="463" t="s">
        <v>25</v>
      </c>
      <c r="K325" s="463" t="s">
        <v>25</v>
      </c>
      <c r="L325" s="463" t="s">
        <v>25</v>
      </c>
      <c r="M325" s="463">
        <v>158.13</v>
      </c>
      <c r="N325" s="463"/>
      <c r="O325" s="463" t="s">
        <v>25</v>
      </c>
      <c r="P325" s="345">
        <v>158.13</v>
      </c>
      <c r="Q325" s="338">
        <v>105.42</v>
      </c>
      <c r="R325" s="345">
        <v>105.42</v>
      </c>
      <c r="S325" s="345">
        <v>158.13</v>
      </c>
    </row>
    <row r="326" spans="1:19" ht="29.15" customHeight="1" x14ac:dyDescent="0.35">
      <c r="A326" s="598" t="s">
        <v>153</v>
      </c>
      <c r="B326" s="177" t="s">
        <v>59</v>
      </c>
      <c r="C326" s="98">
        <v>70450</v>
      </c>
      <c r="D326" s="39">
        <v>972</v>
      </c>
      <c r="E326" s="513">
        <f>VLOOKUP(C326,'[2]sheet 1'!$A:$B,2,FALSE)</f>
        <v>429.63</v>
      </c>
      <c r="F326" s="486">
        <f t="shared" si="5"/>
        <v>214.815</v>
      </c>
      <c r="G326" s="463" t="s">
        <v>25</v>
      </c>
      <c r="H326" s="463" t="s">
        <v>25</v>
      </c>
      <c r="I326" s="463" t="s">
        <v>25</v>
      </c>
      <c r="J326" s="463" t="s">
        <v>25</v>
      </c>
      <c r="K326" s="463" t="s">
        <v>25</v>
      </c>
      <c r="L326" s="463" t="s">
        <v>25</v>
      </c>
      <c r="M326" s="463" t="s">
        <v>25</v>
      </c>
      <c r="N326" s="463"/>
      <c r="O326" s="463" t="s">
        <v>25</v>
      </c>
      <c r="P326" s="463" t="s">
        <v>25</v>
      </c>
      <c r="Q326" s="463" t="s">
        <v>25</v>
      </c>
      <c r="R326" s="345">
        <v>0</v>
      </c>
      <c r="S326" s="345">
        <v>0</v>
      </c>
    </row>
    <row r="327" spans="1:19" ht="15" thickBot="1" x14ac:dyDescent="0.4">
      <c r="A327" s="600"/>
      <c r="B327" s="178" t="s">
        <v>26</v>
      </c>
      <c r="C327" s="99">
        <v>70450</v>
      </c>
      <c r="D327" s="272">
        <v>351</v>
      </c>
      <c r="E327" s="350">
        <f>VLOOKUP(C327,'[1]2024 HB Fee Schedule'!$B:$F,5,FALSE)</f>
        <v>3665.9965999999999</v>
      </c>
      <c r="F327" s="486">
        <f t="shared" si="5"/>
        <v>1832.9983</v>
      </c>
      <c r="G327" s="463" t="s">
        <v>25</v>
      </c>
      <c r="H327" s="463" t="s">
        <v>25</v>
      </c>
      <c r="I327" s="463" t="s">
        <v>25</v>
      </c>
      <c r="J327" s="463" t="s">
        <v>25</v>
      </c>
      <c r="K327" s="463" t="s">
        <v>25</v>
      </c>
      <c r="L327" s="463" t="s">
        <v>25</v>
      </c>
      <c r="M327" s="463">
        <v>2468.25</v>
      </c>
      <c r="N327" s="463"/>
      <c r="O327" s="463" t="s">
        <v>25</v>
      </c>
      <c r="P327" s="345">
        <v>2468.25</v>
      </c>
      <c r="Q327" s="338">
        <v>1645.5</v>
      </c>
      <c r="R327" s="345">
        <v>1645.5</v>
      </c>
      <c r="S327" s="345">
        <v>2468.25</v>
      </c>
    </row>
    <row r="328" spans="1:19" ht="29.15" customHeight="1" x14ac:dyDescent="0.35">
      <c r="A328" s="598" t="s">
        <v>154</v>
      </c>
      <c r="B328" s="177" t="s">
        <v>59</v>
      </c>
      <c r="C328" s="98">
        <v>70486</v>
      </c>
      <c r="D328" s="39">
        <v>972</v>
      </c>
      <c r="E328" s="513">
        <f>VLOOKUP(C328,'[2]sheet 1'!$A:$B,2,FALSE)</f>
        <v>526.02</v>
      </c>
      <c r="F328" s="486">
        <f t="shared" si="5"/>
        <v>263.01</v>
      </c>
      <c r="G328" s="463" t="s">
        <v>25</v>
      </c>
      <c r="H328" s="463" t="s">
        <v>25</v>
      </c>
      <c r="I328" s="463" t="s">
        <v>25</v>
      </c>
      <c r="J328" s="463" t="s">
        <v>25</v>
      </c>
      <c r="K328" s="463" t="s">
        <v>25</v>
      </c>
      <c r="L328" s="463" t="s">
        <v>25</v>
      </c>
      <c r="M328" s="463" t="s">
        <v>25</v>
      </c>
      <c r="N328" s="463"/>
      <c r="O328" s="463" t="s">
        <v>25</v>
      </c>
      <c r="P328" s="463" t="s">
        <v>25</v>
      </c>
      <c r="Q328" s="463" t="s">
        <v>25</v>
      </c>
      <c r="R328" s="345">
        <v>0</v>
      </c>
      <c r="S328" s="345">
        <v>0</v>
      </c>
    </row>
    <row r="329" spans="1:19" ht="15" thickBot="1" x14ac:dyDescent="0.4">
      <c r="A329" s="600"/>
      <c r="B329" s="178" t="s">
        <v>26</v>
      </c>
      <c r="C329" s="99">
        <v>70486</v>
      </c>
      <c r="D329" s="272">
        <v>351</v>
      </c>
      <c r="E329" s="350">
        <f>VLOOKUP(C329,'[1]2024 HB Fee Schedule'!$B:$F,5,FALSE)</f>
        <v>4060.3321000000001</v>
      </c>
      <c r="F329" s="486">
        <f t="shared" si="5"/>
        <v>2030.16605</v>
      </c>
      <c r="G329" s="463" t="s">
        <v>25</v>
      </c>
      <c r="H329" s="463" t="s">
        <v>25</v>
      </c>
      <c r="I329" s="463" t="s">
        <v>25</v>
      </c>
      <c r="J329" s="463" t="s">
        <v>25</v>
      </c>
      <c r="K329" s="463" t="s">
        <v>25</v>
      </c>
      <c r="L329" s="463" t="s">
        <v>25</v>
      </c>
      <c r="M329" s="463">
        <v>2733.75</v>
      </c>
      <c r="N329" s="463"/>
      <c r="O329" s="463" t="s">
        <v>25</v>
      </c>
      <c r="P329" s="345">
        <v>2733.75</v>
      </c>
      <c r="Q329" s="338">
        <v>1822.5</v>
      </c>
      <c r="R329" s="345">
        <v>1822.5</v>
      </c>
      <c r="S329" s="345">
        <v>2733.75</v>
      </c>
    </row>
    <row r="330" spans="1:19" ht="29.15" customHeight="1" x14ac:dyDescent="0.35">
      <c r="A330" s="598" t="s">
        <v>155</v>
      </c>
      <c r="B330" s="177" t="s">
        <v>59</v>
      </c>
      <c r="C330" s="98">
        <v>70487</v>
      </c>
      <c r="D330" s="39">
        <v>972</v>
      </c>
      <c r="E330" s="513">
        <f>VLOOKUP(C330,'[2]sheet 1'!$A:$B,2,FALSE)</f>
        <v>619.20000000000005</v>
      </c>
      <c r="F330" s="486">
        <f t="shared" si="5"/>
        <v>309.60000000000002</v>
      </c>
      <c r="G330" s="463" t="s">
        <v>25</v>
      </c>
      <c r="H330" s="463" t="s">
        <v>25</v>
      </c>
      <c r="I330" s="463" t="s">
        <v>25</v>
      </c>
      <c r="J330" s="463" t="s">
        <v>25</v>
      </c>
      <c r="K330" s="463" t="s">
        <v>25</v>
      </c>
      <c r="L330" s="463" t="s">
        <v>25</v>
      </c>
      <c r="M330" s="463" t="s">
        <v>25</v>
      </c>
      <c r="N330" s="463"/>
      <c r="O330" s="463" t="s">
        <v>25</v>
      </c>
      <c r="P330" s="463" t="s">
        <v>25</v>
      </c>
      <c r="Q330" s="463" t="s">
        <v>25</v>
      </c>
      <c r="R330" s="345">
        <v>0</v>
      </c>
      <c r="S330" s="345">
        <v>0</v>
      </c>
    </row>
    <row r="331" spans="1:19" ht="15" thickBot="1" x14ac:dyDescent="0.4">
      <c r="A331" s="600"/>
      <c r="B331" s="178" t="s">
        <v>26</v>
      </c>
      <c r="C331" s="99">
        <v>70487</v>
      </c>
      <c r="D331" s="272">
        <v>351</v>
      </c>
      <c r="E331" s="350">
        <f>VLOOKUP(C331,'[1]2024 HB Fee Schedule'!$B:$F,5,FALSE)</f>
        <v>5662.1778000000004</v>
      </c>
      <c r="F331" s="486">
        <f t="shared" si="5"/>
        <v>2831.0889000000002</v>
      </c>
      <c r="G331" s="463" t="s">
        <v>25</v>
      </c>
      <c r="H331" s="463" t="s">
        <v>25</v>
      </c>
      <c r="I331" s="463" t="s">
        <v>25</v>
      </c>
      <c r="J331" s="463" t="s">
        <v>25</v>
      </c>
      <c r="K331" s="463" t="s">
        <v>25</v>
      </c>
      <c r="L331" s="463" t="s">
        <v>25</v>
      </c>
      <c r="M331" s="463">
        <v>3812.25</v>
      </c>
      <c r="N331" s="463"/>
      <c r="O331" s="463" t="s">
        <v>25</v>
      </c>
      <c r="P331" s="345">
        <v>3812.25</v>
      </c>
      <c r="Q331" s="338">
        <v>2541.5</v>
      </c>
      <c r="R331" s="345">
        <v>2541.5</v>
      </c>
      <c r="S331" s="345">
        <v>3812.25</v>
      </c>
    </row>
    <row r="332" spans="1:19" ht="29.15" customHeight="1" x14ac:dyDescent="0.35">
      <c r="A332" s="598" t="s">
        <v>156</v>
      </c>
      <c r="B332" s="177" t="s">
        <v>59</v>
      </c>
      <c r="C332" s="98">
        <v>70491</v>
      </c>
      <c r="D332" s="39">
        <v>972</v>
      </c>
      <c r="E332" s="513">
        <f>VLOOKUP(C332,'[2]sheet 1'!$A:$B,2,FALSE)</f>
        <v>752.37</v>
      </c>
      <c r="F332" s="486">
        <f t="shared" si="5"/>
        <v>376.185</v>
      </c>
      <c r="G332" s="463" t="s">
        <v>25</v>
      </c>
      <c r="H332" s="463" t="s">
        <v>25</v>
      </c>
      <c r="I332" s="463" t="s">
        <v>25</v>
      </c>
      <c r="J332" s="463" t="s">
        <v>25</v>
      </c>
      <c r="K332" s="463" t="s">
        <v>25</v>
      </c>
      <c r="L332" s="463" t="s">
        <v>25</v>
      </c>
      <c r="M332" s="463" t="s">
        <v>25</v>
      </c>
      <c r="N332" s="463"/>
      <c r="O332" s="463" t="s">
        <v>25</v>
      </c>
      <c r="P332" s="463" t="s">
        <v>25</v>
      </c>
      <c r="Q332" s="463" t="s">
        <v>25</v>
      </c>
      <c r="R332" s="345">
        <v>0</v>
      </c>
      <c r="S332" s="345">
        <v>0</v>
      </c>
    </row>
    <row r="333" spans="1:19" ht="15" thickBot="1" x14ac:dyDescent="0.4">
      <c r="A333" s="600"/>
      <c r="B333" s="178" t="s">
        <v>26</v>
      </c>
      <c r="C333" s="99">
        <v>70491</v>
      </c>
      <c r="D333" s="272">
        <v>350</v>
      </c>
      <c r="E333" s="350">
        <f>VLOOKUP(C333,'[1]2024 HB Fee Schedule'!$B:$F,5,FALSE)</f>
        <v>4629.5513000000001</v>
      </c>
      <c r="F333" s="486">
        <f t="shared" si="5"/>
        <v>2314.77565</v>
      </c>
      <c r="G333" s="463" t="s">
        <v>25</v>
      </c>
      <c r="H333" s="463" t="s">
        <v>25</v>
      </c>
      <c r="I333" s="463" t="s">
        <v>25</v>
      </c>
      <c r="J333" s="463" t="s">
        <v>25</v>
      </c>
      <c r="K333" s="463" t="s">
        <v>25</v>
      </c>
      <c r="L333" s="463" t="s">
        <v>25</v>
      </c>
      <c r="M333" s="463">
        <v>3117</v>
      </c>
      <c r="N333" s="463"/>
      <c r="O333" s="463" t="s">
        <v>25</v>
      </c>
      <c r="P333" s="345">
        <v>3117</v>
      </c>
      <c r="Q333" s="338">
        <v>2078</v>
      </c>
      <c r="R333" s="345">
        <v>2078</v>
      </c>
      <c r="S333" s="345">
        <v>3117</v>
      </c>
    </row>
    <row r="334" spans="1:19" ht="58.4" customHeight="1" x14ac:dyDescent="0.35">
      <c r="A334" s="598" t="s">
        <v>157</v>
      </c>
      <c r="B334" s="177" t="s">
        <v>59</v>
      </c>
      <c r="C334" s="98">
        <v>70496</v>
      </c>
      <c r="D334" s="39">
        <v>972</v>
      </c>
      <c r="E334" s="513">
        <f>VLOOKUP(C334,'[2]sheet 1'!$A:$B,2,FALSE)</f>
        <v>1025.4000000000001</v>
      </c>
      <c r="F334" s="486">
        <f t="shared" si="5"/>
        <v>512.70000000000005</v>
      </c>
      <c r="G334" s="463" t="s">
        <v>25</v>
      </c>
      <c r="H334" s="463" t="s">
        <v>25</v>
      </c>
      <c r="I334" s="463" t="s">
        <v>25</v>
      </c>
      <c r="J334" s="463" t="s">
        <v>25</v>
      </c>
      <c r="K334" s="463" t="s">
        <v>25</v>
      </c>
      <c r="L334" s="463" t="s">
        <v>25</v>
      </c>
      <c r="M334" s="463" t="s">
        <v>25</v>
      </c>
      <c r="N334" s="463"/>
      <c r="O334" s="463" t="s">
        <v>25</v>
      </c>
      <c r="P334" s="463" t="s">
        <v>25</v>
      </c>
      <c r="Q334" s="463" t="s">
        <v>25</v>
      </c>
      <c r="R334" s="345">
        <v>0</v>
      </c>
      <c r="S334" s="345">
        <v>0</v>
      </c>
    </row>
    <row r="335" spans="1:19" ht="15" thickBot="1" x14ac:dyDescent="0.4">
      <c r="A335" s="600"/>
      <c r="B335" s="178" t="s">
        <v>26</v>
      </c>
      <c r="C335" s="99">
        <v>70496</v>
      </c>
      <c r="D335" s="272">
        <v>351</v>
      </c>
      <c r="E335" s="350">
        <f>VLOOKUP(C335,'[1]2024 HB Fee Schedule'!$B:$F,5,FALSE)</f>
        <v>8147.3927000000003</v>
      </c>
      <c r="F335" s="486">
        <f t="shared" si="5"/>
        <v>4073.6963500000002</v>
      </c>
      <c r="G335" s="463" t="s">
        <v>25</v>
      </c>
      <c r="H335" s="463" t="s">
        <v>25</v>
      </c>
      <c r="I335" s="463" t="s">
        <v>25</v>
      </c>
      <c r="J335" s="463" t="s">
        <v>25</v>
      </c>
      <c r="K335" s="463" t="s">
        <v>25</v>
      </c>
      <c r="L335" s="463" t="s">
        <v>25</v>
      </c>
      <c r="M335" s="463">
        <v>5485.5</v>
      </c>
      <c r="N335" s="463"/>
      <c r="O335" s="463" t="s">
        <v>25</v>
      </c>
      <c r="P335" s="345">
        <v>5485.5</v>
      </c>
      <c r="Q335" s="338">
        <v>3657</v>
      </c>
      <c r="R335" s="345">
        <v>3657</v>
      </c>
      <c r="S335" s="345">
        <v>5485.5</v>
      </c>
    </row>
    <row r="336" spans="1:19" ht="29.15" customHeight="1" x14ac:dyDescent="0.35">
      <c r="A336" s="598" t="s">
        <v>159</v>
      </c>
      <c r="B336" s="177" t="s">
        <v>59</v>
      </c>
      <c r="C336" s="98">
        <v>70544</v>
      </c>
      <c r="D336" s="39">
        <v>972</v>
      </c>
      <c r="E336" s="513">
        <f>VLOOKUP(C336,'[2]sheet 1'!$A:$B,2,FALSE)</f>
        <v>895.56</v>
      </c>
      <c r="F336" s="486">
        <f t="shared" si="5"/>
        <v>447.78</v>
      </c>
      <c r="G336" s="463" t="s">
        <v>25</v>
      </c>
      <c r="H336" s="463" t="s">
        <v>25</v>
      </c>
      <c r="I336" s="463" t="s">
        <v>25</v>
      </c>
      <c r="J336" s="463" t="s">
        <v>25</v>
      </c>
      <c r="K336" s="463" t="s">
        <v>25</v>
      </c>
      <c r="L336" s="463" t="s">
        <v>25</v>
      </c>
      <c r="M336" s="463" t="s">
        <v>25</v>
      </c>
      <c r="N336" s="463"/>
      <c r="O336" s="463" t="s">
        <v>25</v>
      </c>
      <c r="P336" s="463" t="s">
        <v>25</v>
      </c>
      <c r="Q336" s="463" t="s">
        <v>25</v>
      </c>
      <c r="R336" s="345">
        <v>0</v>
      </c>
      <c r="S336" s="345">
        <v>0</v>
      </c>
    </row>
    <row r="337" spans="1:19" ht="15" thickBot="1" x14ac:dyDescent="0.4">
      <c r="A337" s="600"/>
      <c r="B337" s="178" t="s">
        <v>26</v>
      </c>
      <c r="C337" s="99">
        <v>70544</v>
      </c>
      <c r="D337" s="272">
        <v>615</v>
      </c>
      <c r="E337" s="350">
        <f>VLOOKUP(C337,'[1]2024 HB Fee Schedule'!$B:$F,5,FALSE)</f>
        <v>5127.4842000000008</v>
      </c>
      <c r="F337" s="486">
        <f t="shared" si="5"/>
        <v>2563.7421000000004</v>
      </c>
      <c r="G337" s="463" t="s">
        <v>25</v>
      </c>
      <c r="H337" s="463" t="s">
        <v>25</v>
      </c>
      <c r="I337" s="463" t="s">
        <v>25</v>
      </c>
      <c r="J337" s="463" t="s">
        <v>25</v>
      </c>
      <c r="K337" s="463" t="s">
        <v>25</v>
      </c>
      <c r="L337" s="463" t="s">
        <v>25</v>
      </c>
      <c r="M337" s="463">
        <v>3452.25</v>
      </c>
      <c r="N337" s="463"/>
      <c r="O337" s="463" t="s">
        <v>25</v>
      </c>
      <c r="P337" s="345">
        <v>3452.25</v>
      </c>
      <c r="Q337" s="338">
        <v>2301.5</v>
      </c>
      <c r="R337" s="345">
        <v>2301.5</v>
      </c>
      <c r="S337" s="345">
        <v>3452.25</v>
      </c>
    </row>
    <row r="338" spans="1:19" ht="43.4" customHeight="1" x14ac:dyDescent="0.35">
      <c r="A338" s="598" t="s">
        <v>160</v>
      </c>
      <c r="B338" s="177" t="s">
        <v>59</v>
      </c>
      <c r="C338" s="98">
        <v>70551</v>
      </c>
      <c r="D338" s="39">
        <v>972</v>
      </c>
      <c r="E338" s="513">
        <f>VLOOKUP(C338,'[2]sheet 1'!$A:$B,2,FALSE)</f>
        <v>800.16000000000008</v>
      </c>
      <c r="F338" s="486">
        <f t="shared" si="5"/>
        <v>400.08000000000004</v>
      </c>
      <c r="G338" s="463" t="s">
        <v>25</v>
      </c>
      <c r="H338" s="463" t="s">
        <v>25</v>
      </c>
      <c r="I338" s="463" t="s">
        <v>25</v>
      </c>
      <c r="J338" s="463" t="s">
        <v>25</v>
      </c>
      <c r="K338" s="463" t="s">
        <v>25</v>
      </c>
      <c r="L338" s="463" t="s">
        <v>25</v>
      </c>
      <c r="M338" s="463" t="s">
        <v>25</v>
      </c>
      <c r="N338" s="463"/>
      <c r="O338" s="463" t="s">
        <v>25</v>
      </c>
      <c r="P338" s="463" t="s">
        <v>25</v>
      </c>
      <c r="Q338" s="463" t="s">
        <v>25</v>
      </c>
      <c r="R338" s="345">
        <v>0</v>
      </c>
      <c r="S338" s="345">
        <v>0</v>
      </c>
    </row>
    <row r="339" spans="1:19" ht="15" thickBot="1" x14ac:dyDescent="0.4">
      <c r="A339" s="600"/>
      <c r="B339" s="178" t="s">
        <v>26</v>
      </c>
      <c r="C339" s="99">
        <v>70551</v>
      </c>
      <c r="D339" s="272">
        <v>611</v>
      </c>
      <c r="E339" s="350">
        <f>VLOOKUP(C339,'[1]2024 HB Fee Schedule'!$B:$F,5,FALSE)</f>
        <v>4957.0604000000003</v>
      </c>
      <c r="F339" s="486">
        <f t="shared" si="5"/>
        <v>2478.5302000000001</v>
      </c>
      <c r="G339" s="463" t="s">
        <v>25</v>
      </c>
      <c r="H339" s="463" t="s">
        <v>25</v>
      </c>
      <c r="I339" s="463" t="s">
        <v>25</v>
      </c>
      <c r="J339" s="463" t="s">
        <v>25</v>
      </c>
      <c r="K339" s="463" t="s">
        <v>25</v>
      </c>
      <c r="L339" s="463" t="s">
        <v>25</v>
      </c>
      <c r="M339" s="463">
        <v>3337.5</v>
      </c>
      <c r="N339" s="463"/>
      <c r="O339" s="463" t="s">
        <v>25</v>
      </c>
      <c r="P339" s="345">
        <v>3337.5</v>
      </c>
      <c r="Q339" s="338">
        <v>2225</v>
      </c>
      <c r="R339" s="345">
        <v>2225</v>
      </c>
      <c r="S339" s="345">
        <v>3337.5</v>
      </c>
    </row>
    <row r="340" spans="1:19" ht="43.4" customHeight="1" x14ac:dyDescent="0.35">
      <c r="A340" s="598" t="s">
        <v>438</v>
      </c>
      <c r="B340" s="177" t="s">
        <v>59</v>
      </c>
      <c r="C340" s="98">
        <v>70552</v>
      </c>
      <c r="D340" s="39">
        <v>972</v>
      </c>
      <c r="E340" s="513">
        <f>VLOOKUP(C340,'[2]sheet 1'!$A:$B,2,FALSE)</f>
        <v>1115.76</v>
      </c>
      <c r="F340" s="486">
        <f t="shared" si="5"/>
        <v>557.88</v>
      </c>
      <c r="G340" s="463" t="s">
        <v>25</v>
      </c>
      <c r="H340" s="463" t="s">
        <v>25</v>
      </c>
      <c r="I340" s="463" t="s">
        <v>25</v>
      </c>
      <c r="J340" s="463" t="s">
        <v>25</v>
      </c>
      <c r="K340" s="463" t="s">
        <v>25</v>
      </c>
      <c r="L340" s="463" t="s">
        <v>25</v>
      </c>
      <c r="M340" s="463" t="s">
        <v>25</v>
      </c>
      <c r="N340" s="463"/>
      <c r="O340" s="463" t="s">
        <v>25</v>
      </c>
      <c r="P340" s="463" t="s">
        <v>25</v>
      </c>
      <c r="Q340" s="463" t="s">
        <v>25</v>
      </c>
      <c r="R340" s="345">
        <v>0</v>
      </c>
      <c r="S340" s="345">
        <v>0</v>
      </c>
    </row>
    <row r="341" spans="1:19" ht="15" thickBot="1" x14ac:dyDescent="0.4">
      <c r="A341" s="600"/>
      <c r="B341" s="178" t="s">
        <v>26</v>
      </c>
      <c r="C341" s="99">
        <v>70552</v>
      </c>
      <c r="D341" s="272">
        <v>611</v>
      </c>
      <c r="E341" s="350">
        <f>VLOOKUP(C341,'[1]2024 HB Fee Schedule'!$B:$F,5,FALSE)</f>
        <v>5649.9310999999998</v>
      </c>
      <c r="F341" s="486">
        <f t="shared" si="5"/>
        <v>2824.9655499999999</v>
      </c>
      <c r="G341" s="463" t="s">
        <v>25</v>
      </c>
      <c r="H341" s="463" t="s">
        <v>25</v>
      </c>
      <c r="I341" s="463" t="s">
        <v>25</v>
      </c>
      <c r="J341" s="463" t="s">
        <v>25</v>
      </c>
      <c r="K341" s="463" t="s">
        <v>25</v>
      </c>
      <c r="L341" s="463" t="s">
        <v>25</v>
      </c>
      <c r="M341" s="463">
        <v>3804</v>
      </c>
      <c r="N341" s="463"/>
      <c r="O341" s="463" t="s">
        <v>25</v>
      </c>
      <c r="P341" s="345">
        <v>3804</v>
      </c>
      <c r="Q341" s="338">
        <v>2536</v>
      </c>
      <c r="R341" s="345">
        <v>2536</v>
      </c>
      <c r="S341" s="345">
        <v>3804</v>
      </c>
    </row>
    <row r="342" spans="1:19" ht="72" customHeight="1" x14ac:dyDescent="0.35">
      <c r="A342" s="598" t="s">
        <v>161</v>
      </c>
      <c r="B342" s="112" t="s">
        <v>59</v>
      </c>
      <c r="C342" s="82">
        <v>70553</v>
      </c>
      <c r="D342" s="39">
        <v>972</v>
      </c>
      <c r="E342" s="513">
        <f>VLOOKUP(C342,'[2]sheet 1'!$A:$B,2,FALSE)</f>
        <v>1308.27</v>
      </c>
      <c r="F342" s="486">
        <f t="shared" si="5"/>
        <v>654.13499999999999</v>
      </c>
      <c r="G342" s="463" t="s">
        <v>25</v>
      </c>
      <c r="H342" s="463" t="s">
        <v>25</v>
      </c>
      <c r="I342" s="463" t="s">
        <v>25</v>
      </c>
      <c r="J342" s="463" t="s">
        <v>25</v>
      </c>
      <c r="K342" s="463" t="s">
        <v>25</v>
      </c>
      <c r="L342" s="463" t="s">
        <v>25</v>
      </c>
      <c r="M342" s="463" t="s">
        <v>25</v>
      </c>
      <c r="N342" s="463"/>
      <c r="O342" s="463" t="s">
        <v>25</v>
      </c>
      <c r="P342" s="463" t="s">
        <v>25</v>
      </c>
      <c r="Q342" s="463" t="s">
        <v>25</v>
      </c>
      <c r="R342" s="345">
        <v>0</v>
      </c>
      <c r="S342" s="345">
        <v>0</v>
      </c>
    </row>
    <row r="343" spans="1:19" ht="15" thickBot="1" x14ac:dyDescent="0.4">
      <c r="A343" s="599"/>
      <c r="B343" s="180" t="s">
        <v>26</v>
      </c>
      <c r="C343" s="100">
        <v>70553</v>
      </c>
      <c r="D343" s="273">
        <v>611</v>
      </c>
      <c r="E343" s="350">
        <f>VLOOKUP(C343,'[1]2024 HB Fee Schedule'!$B:$F,5,FALSE)</f>
        <v>6395.1567000000005</v>
      </c>
      <c r="F343" s="486">
        <f t="shared" si="5"/>
        <v>3197.5783500000002</v>
      </c>
      <c r="G343" s="463" t="s">
        <v>25</v>
      </c>
      <c r="H343" s="463" t="s">
        <v>25</v>
      </c>
      <c r="I343" s="463" t="s">
        <v>25</v>
      </c>
      <c r="J343" s="463" t="s">
        <v>25</v>
      </c>
      <c r="K343" s="463" t="s">
        <v>25</v>
      </c>
      <c r="L343" s="463" t="s">
        <v>25</v>
      </c>
      <c r="M343" s="463">
        <v>4305.75</v>
      </c>
      <c r="N343" s="463"/>
      <c r="O343" s="463" t="s">
        <v>25</v>
      </c>
      <c r="P343" s="345">
        <v>4305.75</v>
      </c>
      <c r="Q343" s="338">
        <v>2870.5</v>
      </c>
      <c r="R343" s="345">
        <v>2870.5</v>
      </c>
      <c r="S343" s="345">
        <v>4305.75</v>
      </c>
    </row>
    <row r="344" spans="1:19" ht="29.15" customHeight="1" x14ac:dyDescent="0.35">
      <c r="A344" s="598" t="s">
        <v>162</v>
      </c>
      <c r="B344" s="177" t="s">
        <v>59</v>
      </c>
      <c r="C344" s="98">
        <v>71045</v>
      </c>
      <c r="D344" s="39">
        <v>972</v>
      </c>
      <c r="E344" s="513">
        <f>VLOOKUP(C344,'[2]sheet 1'!$A:$B,2,FALSE)</f>
        <v>101.72999999999999</v>
      </c>
      <c r="F344" s="486">
        <f t="shared" si="5"/>
        <v>50.864999999999995</v>
      </c>
      <c r="G344" s="463" t="s">
        <v>25</v>
      </c>
      <c r="H344" s="463" t="s">
        <v>25</v>
      </c>
      <c r="I344" s="463" t="s">
        <v>25</v>
      </c>
      <c r="J344" s="463" t="s">
        <v>25</v>
      </c>
      <c r="K344" s="463" t="s">
        <v>25</v>
      </c>
      <c r="L344" s="463" t="s">
        <v>25</v>
      </c>
      <c r="M344" s="463" t="s">
        <v>25</v>
      </c>
      <c r="N344" s="463"/>
      <c r="O344" s="463" t="s">
        <v>25</v>
      </c>
      <c r="P344" s="463" t="s">
        <v>25</v>
      </c>
      <c r="Q344" s="463" t="s">
        <v>25</v>
      </c>
      <c r="R344" s="345">
        <v>0</v>
      </c>
      <c r="S344" s="345">
        <v>0</v>
      </c>
    </row>
    <row r="345" spans="1:19" ht="15" thickBot="1" x14ac:dyDescent="0.4">
      <c r="A345" s="600"/>
      <c r="B345" s="178" t="s">
        <v>26</v>
      </c>
      <c r="C345" s="99">
        <v>71045</v>
      </c>
      <c r="D345" s="99">
        <v>324</v>
      </c>
      <c r="E345" s="350">
        <f>VLOOKUP(C345,'[1]2024 HB Fee Schedule'!$B:$F,5,FALSE)</f>
        <v>512.41470000000004</v>
      </c>
      <c r="F345" s="486">
        <f t="shared" si="5"/>
        <v>256.20735000000002</v>
      </c>
      <c r="G345" s="463" t="s">
        <v>25</v>
      </c>
      <c r="H345" s="463" t="s">
        <v>25</v>
      </c>
      <c r="I345" s="463" t="s">
        <v>25</v>
      </c>
      <c r="J345" s="463" t="s">
        <v>25</v>
      </c>
      <c r="K345" s="463" t="s">
        <v>25</v>
      </c>
      <c r="L345" s="463" t="s">
        <v>25</v>
      </c>
      <c r="M345" s="463">
        <v>345</v>
      </c>
      <c r="N345" s="463"/>
      <c r="O345" s="463" t="s">
        <v>25</v>
      </c>
      <c r="P345" s="345">
        <v>345</v>
      </c>
      <c r="Q345" s="338">
        <v>230</v>
      </c>
      <c r="R345" s="345">
        <v>230</v>
      </c>
      <c r="S345" s="345">
        <v>345</v>
      </c>
    </row>
    <row r="346" spans="1:19" x14ac:dyDescent="0.35">
      <c r="A346" s="598" t="s">
        <v>163</v>
      </c>
      <c r="B346" s="177" t="s">
        <v>59</v>
      </c>
      <c r="C346" s="98">
        <v>71046</v>
      </c>
      <c r="D346" s="39">
        <v>972</v>
      </c>
      <c r="E346" s="513">
        <f>VLOOKUP(C346,'[2]sheet 1'!$A:$B,2,FALSE)</f>
        <v>132.66</v>
      </c>
      <c r="F346" s="486">
        <f t="shared" si="5"/>
        <v>66.33</v>
      </c>
      <c r="G346" s="463" t="s">
        <v>25</v>
      </c>
      <c r="H346" s="463" t="s">
        <v>25</v>
      </c>
      <c r="I346" s="463" t="s">
        <v>25</v>
      </c>
      <c r="J346" s="463" t="s">
        <v>25</v>
      </c>
      <c r="K346" s="463" t="s">
        <v>25</v>
      </c>
      <c r="L346" s="463" t="s">
        <v>25</v>
      </c>
      <c r="M346" s="463" t="s">
        <v>25</v>
      </c>
      <c r="N346" s="463"/>
      <c r="O346" s="463" t="s">
        <v>25</v>
      </c>
      <c r="P346" s="463" t="s">
        <v>25</v>
      </c>
      <c r="Q346" s="463" t="s">
        <v>25</v>
      </c>
      <c r="R346" s="345">
        <v>0</v>
      </c>
      <c r="S346" s="345">
        <v>0</v>
      </c>
    </row>
    <row r="347" spans="1:19" ht="15" thickBot="1" x14ac:dyDescent="0.4">
      <c r="A347" s="600"/>
      <c r="B347" s="178" t="s">
        <v>26</v>
      </c>
      <c r="C347" s="99">
        <v>71046</v>
      </c>
      <c r="D347" s="272">
        <v>324</v>
      </c>
      <c r="E347" s="350">
        <f>VLOOKUP(C347,'[1]2024 HB Fee Schedule'!$B:$F,5,FALSE)</f>
        <v>556.97249999999997</v>
      </c>
      <c r="F347" s="486">
        <f t="shared" si="5"/>
        <v>278.48624999999998</v>
      </c>
      <c r="G347" s="463" t="s">
        <v>25</v>
      </c>
      <c r="H347" s="463" t="s">
        <v>25</v>
      </c>
      <c r="I347" s="463" t="s">
        <v>25</v>
      </c>
      <c r="J347" s="463" t="s">
        <v>25</v>
      </c>
      <c r="K347" s="463" t="s">
        <v>25</v>
      </c>
      <c r="L347" s="463" t="s">
        <v>25</v>
      </c>
      <c r="M347" s="463">
        <v>375</v>
      </c>
      <c r="N347" s="463"/>
      <c r="O347" s="463" t="s">
        <v>25</v>
      </c>
      <c r="P347" s="345">
        <v>375</v>
      </c>
      <c r="Q347" s="338">
        <v>250</v>
      </c>
      <c r="R347" s="345">
        <v>250</v>
      </c>
      <c r="S347" s="345">
        <v>375</v>
      </c>
    </row>
    <row r="348" spans="1:19" ht="29.15" customHeight="1" x14ac:dyDescent="0.35">
      <c r="A348" s="598" t="s">
        <v>166</v>
      </c>
      <c r="B348" s="177" t="s">
        <v>59</v>
      </c>
      <c r="C348" s="98">
        <v>71250</v>
      </c>
      <c r="D348" s="39">
        <v>972</v>
      </c>
      <c r="E348" s="513">
        <f>VLOOKUP(C348,'[2]sheet 1'!$A:$B,2,FALSE)</f>
        <v>538.26</v>
      </c>
      <c r="F348" s="486">
        <f t="shared" si="5"/>
        <v>269.13</v>
      </c>
      <c r="G348" s="463" t="s">
        <v>25</v>
      </c>
      <c r="H348" s="463" t="s">
        <v>25</v>
      </c>
      <c r="I348" s="463" t="s">
        <v>25</v>
      </c>
      <c r="J348" s="463" t="s">
        <v>25</v>
      </c>
      <c r="K348" s="463" t="s">
        <v>25</v>
      </c>
      <c r="L348" s="463" t="s">
        <v>25</v>
      </c>
      <c r="M348" s="463" t="s">
        <v>25</v>
      </c>
      <c r="N348" s="463"/>
      <c r="O348" s="463" t="s">
        <v>25</v>
      </c>
      <c r="P348" s="463" t="s">
        <v>25</v>
      </c>
      <c r="Q348" s="463" t="s">
        <v>25</v>
      </c>
      <c r="R348" s="345">
        <v>0</v>
      </c>
      <c r="S348" s="345">
        <v>0</v>
      </c>
    </row>
    <row r="349" spans="1:19" ht="15" thickBot="1" x14ac:dyDescent="0.4">
      <c r="A349" s="600"/>
      <c r="B349" s="178" t="s">
        <v>26</v>
      </c>
      <c r="C349" s="99">
        <v>71250</v>
      </c>
      <c r="D349" s="272">
        <v>352</v>
      </c>
      <c r="E349" s="350">
        <f>VLOOKUP(C349,'[1]2024 HB Fee Schedule'!$B:$F,5,FALSE)</f>
        <v>4218.5091999999995</v>
      </c>
      <c r="F349" s="486">
        <f t="shared" si="5"/>
        <v>2109.2545999999998</v>
      </c>
      <c r="G349" s="463" t="s">
        <v>25</v>
      </c>
      <c r="H349" s="463" t="s">
        <v>25</v>
      </c>
      <c r="I349" s="463" t="s">
        <v>25</v>
      </c>
      <c r="J349" s="463" t="s">
        <v>25</v>
      </c>
      <c r="K349" s="463" t="s">
        <v>25</v>
      </c>
      <c r="L349" s="463" t="s">
        <v>25</v>
      </c>
      <c r="M349" s="463">
        <v>2840.25</v>
      </c>
      <c r="N349" s="463"/>
      <c r="O349" s="463" t="s">
        <v>25</v>
      </c>
      <c r="P349" s="345">
        <v>2840.25</v>
      </c>
      <c r="Q349" s="338">
        <v>1893.5</v>
      </c>
      <c r="R349" s="345">
        <v>1893.5</v>
      </c>
      <c r="S349" s="345">
        <v>2840.25</v>
      </c>
    </row>
    <row r="350" spans="1:19" ht="29.15" customHeight="1" x14ac:dyDescent="0.35">
      <c r="A350" s="598" t="s">
        <v>167</v>
      </c>
      <c r="B350" s="177" t="s">
        <v>59</v>
      </c>
      <c r="C350" s="98">
        <v>71260</v>
      </c>
      <c r="D350" s="39">
        <v>972</v>
      </c>
      <c r="E350" s="513">
        <f>VLOOKUP(C350,'[2]sheet 1'!$A:$B,2,FALSE)</f>
        <v>681.63</v>
      </c>
      <c r="F350" s="486">
        <f t="shared" si="5"/>
        <v>340.815</v>
      </c>
      <c r="G350" s="463" t="s">
        <v>25</v>
      </c>
      <c r="H350" s="463" t="s">
        <v>25</v>
      </c>
      <c r="I350" s="463" t="s">
        <v>25</v>
      </c>
      <c r="J350" s="463" t="s">
        <v>25</v>
      </c>
      <c r="K350" s="463" t="s">
        <v>25</v>
      </c>
      <c r="L350" s="463" t="s">
        <v>25</v>
      </c>
      <c r="M350" s="463" t="s">
        <v>25</v>
      </c>
      <c r="N350" s="463"/>
      <c r="O350" s="463" t="s">
        <v>25</v>
      </c>
      <c r="P350" s="463" t="s">
        <v>25</v>
      </c>
      <c r="Q350" s="463" t="s">
        <v>25</v>
      </c>
      <c r="R350" s="345">
        <v>0</v>
      </c>
      <c r="S350" s="345">
        <v>0</v>
      </c>
    </row>
    <row r="351" spans="1:19" ht="15" thickBot="1" x14ac:dyDescent="0.4">
      <c r="A351" s="600"/>
      <c r="B351" s="178" t="s">
        <v>26</v>
      </c>
      <c r="C351" s="99">
        <v>71260</v>
      </c>
      <c r="D351" s="272">
        <v>352</v>
      </c>
      <c r="E351" s="350">
        <f>VLOOKUP(C351,'[1]2024 HB Fee Schedule'!$B:$F,5,FALSE)</f>
        <v>5114.1251000000002</v>
      </c>
      <c r="F351" s="486">
        <f t="shared" si="5"/>
        <v>2557.0625500000001</v>
      </c>
      <c r="G351" s="463" t="s">
        <v>25</v>
      </c>
      <c r="H351" s="463" t="s">
        <v>25</v>
      </c>
      <c r="I351" s="463" t="s">
        <v>25</v>
      </c>
      <c r="J351" s="463" t="s">
        <v>25</v>
      </c>
      <c r="K351" s="463" t="s">
        <v>25</v>
      </c>
      <c r="L351" s="463" t="s">
        <v>25</v>
      </c>
      <c r="M351" s="463">
        <v>3443.25</v>
      </c>
      <c r="N351" s="463"/>
      <c r="O351" s="463" t="s">
        <v>25</v>
      </c>
      <c r="P351" s="345">
        <v>3443.25</v>
      </c>
      <c r="Q351" s="338">
        <v>2295.5</v>
      </c>
      <c r="R351" s="345">
        <v>2295.5</v>
      </c>
      <c r="S351" s="345">
        <v>3443.25</v>
      </c>
    </row>
    <row r="352" spans="1:19" ht="57.65" customHeight="1" x14ac:dyDescent="0.35">
      <c r="A352" s="598" t="s">
        <v>168</v>
      </c>
      <c r="B352" s="177" t="s">
        <v>59</v>
      </c>
      <c r="C352" s="98">
        <v>71270</v>
      </c>
      <c r="D352" s="39">
        <v>972</v>
      </c>
      <c r="E352" s="513">
        <f>VLOOKUP(C352,'[2]sheet 1'!$A:$B,2,FALSE)</f>
        <v>808.86</v>
      </c>
      <c r="F352" s="486">
        <f t="shared" si="5"/>
        <v>404.43</v>
      </c>
      <c r="G352" s="463" t="s">
        <v>25</v>
      </c>
      <c r="H352" s="463" t="s">
        <v>25</v>
      </c>
      <c r="I352" s="463" t="s">
        <v>25</v>
      </c>
      <c r="J352" s="463" t="s">
        <v>25</v>
      </c>
      <c r="K352" s="463" t="s">
        <v>25</v>
      </c>
      <c r="L352" s="463" t="s">
        <v>25</v>
      </c>
      <c r="M352" s="463" t="s">
        <v>25</v>
      </c>
      <c r="N352" s="463"/>
      <c r="O352" s="463" t="s">
        <v>25</v>
      </c>
      <c r="P352" s="463" t="s">
        <v>25</v>
      </c>
      <c r="Q352" s="463" t="s">
        <v>25</v>
      </c>
      <c r="R352" s="345">
        <v>0</v>
      </c>
      <c r="S352" s="345">
        <v>0</v>
      </c>
    </row>
    <row r="353" spans="1:19" ht="15" thickBot="1" x14ac:dyDescent="0.4">
      <c r="A353" s="600"/>
      <c r="B353" s="178" t="s">
        <v>26</v>
      </c>
      <c r="C353" s="99">
        <v>71270</v>
      </c>
      <c r="D353" s="272">
        <v>352</v>
      </c>
      <c r="E353" s="350">
        <f>VLOOKUP(C353,'[1]2024 HB Fee Schedule'!$B:$F,5,FALSE)</f>
        <v>6910.9188999999997</v>
      </c>
      <c r="F353" s="486">
        <f t="shared" si="5"/>
        <v>3455.4594499999998</v>
      </c>
      <c r="G353" s="463" t="s">
        <v>25</v>
      </c>
      <c r="H353" s="463" t="s">
        <v>25</v>
      </c>
      <c r="I353" s="463" t="s">
        <v>25</v>
      </c>
      <c r="J353" s="463" t="s">
        <v>25</v>
      </c>
      <c r="K353" s="463" t="s">
        <v>25</v>
      </c>
      <c r="L353" s="463" t="s">
        <v>25</v>
      </c>
      <c r="M353" s="463">
        <v>4653</v>
      </c>
      <c r="N353" s="463"/>
      <c r="O353" s="463" t="s">
        <v>25</v>
      </c>
      <c r="P353" s="345">
        <v>4653</v>
      </c>
      <c r="Q353" s="338">
        <v>3102</v>
      </c>
      <c r="R353" s="345">
        <v>3102</v>
      </c>
      <c r="S353" s="345">
        <v>4653</v>
      </c>
    </row>
    <row r="354" spans="1:19" ht="72" customHeight="1" x14ac:dyDescent="0.35">
      <c r="A354" s="598" t="s">
        <v>169</v>
      </c>
      <c r="B354" s="177" t="s">
        <v>59</v>
      </c>
      <c r="C354" s="98">
        <v>71275</v>
      </c>
      <c r="D354" s="39">
        <v>972</v>
      </c>
      <c r="E354" s="513">
        <f>VLOOKUP(C354,'[2]sheet 1'!$A:$B,2,FALSE)</f>
        <v>1035.9000000000001</v>
      </c>
      <c r="F354" s="486">
        <f t="shared" si="5"/>
        <v>517.95000000000005</v>
      </c>
      <c r="G354" s="463" t="s">
        <v>25</v>
      </c>
      <c r="H354" s="463" t="s">
        <v>25</v>
      </c>
      <c r="I354" s="463" t="s">
        <v>25</v>
      </c>
      <c r="J354" s="463" t="s">
        <v>25</v>
      </c>
      <c r="K354" s="463" t="s">
        <v>25</v>
      </c>
      <c r="L354" s="463" t="s">
        <v>25</v>
      </c>
      <c r="M354" s="463" t="s">
        <v>25</v>
      </c>
      <c r="N354" s="463"/>
      <c r="O354" s="463" t="s">
        <v>25</v>
      </c>
      <c r="P354" s="463" t="s">
        <v>25</v>
      </c>
      <c r="Q354" s="463" t="s">
        <v>25</v>
      </c>
      <c r="R354" s="345">
        <v>0</v>
      </c>
      <c r="S354" s="345">
        <v>0</v>
      </c>
    </row>
    <row r="355" spans="1:19" ht="15" thickBot="1" x14ac:dyDescent="0.4">
      <c r="A355" s="600"/>
      <c r="B355" s="178" t="s">
        <v>26</v>
      </c>
      <c r="C355" s="99">
        <v>71275</v>
      </c>
      <c r="D355" s="272">
        <v>352</v>
      </c>
      <c r="E355" s="350">
        <f>VLOOKUP(C355,'[1]2024 HB Fee Schedule'!$B:$F,5,FALSE)</f>
        <v>7541.4128000000001</v>
      </c>
      <c r="F355" s="486">
        <f t="shared" si="5"/>
        <v>3770.7064</v>
      </c>
      <c r="G355" s="463" t="s">
        <v>25</v>
      </c>
      <c r="H355" s="463" t="s">
        <v>25</v>
      </c>
      <c r="I355" s="463" t="s">
        <v>25</v>
      </c>
      <c r="J355" s="463" t="s">
        <v>25</v>
      </c>
      <c r="K355" s="463" t="s">
        <v>25</v>
      </c>
      <c r="L355" s="463" t="s">
        <v>25</v>
      </c>
      <c r="M355" s="463">
        <v>5077.5</v>
      </c>
      <c r="N355" s="463"/>
      <c r="O355" s="463" t="s">
        <v>25</v>
      </c>
      <c r="P355" s="345">
        <v>5077.5</v>
      </c>
      <c r="Q355" s="338">
        <v>3385</v>
      </c>
      <c r="R355" s="345">
        <v>3385</v>
      </c>
      <c r="S355" s="345">
        <v>5077.5</v>
      </c>
    </row>
    <row r="356" spans="1:19" ht="29.15" customHeight="1" x14ac:dyDescent="0.35">
      <c r="A356" s="598" t="s">
        <v>170</v>
      </c>
      <c r="B356" s="177" t="s">
        <v>59</v>
      </c>
      <c r="C356" s="98">
        <v>72040</v>
      </c>
      <c r="D356" s="39">
        <v>972</v>
      </c>
      <c r="E356" s="513">
        <f>VLOOKUP(C356,'[2]sheet 1'!$A:$B,2,FALSE)</f>
        <v>157.82999999999998</v>
      </c>
      <c r="F356" s="486">
        <f t="shared" si="5"/>
        <v>78.914999999999992</v>
      </c>
      <c r="G356" s="463" t="s">
        <v>25</v>
      </c>
      <c r="H356" s="463" t="s">
        <v>25</v>
      </c>
      <c r="I356" s="463" t="s">
        <v>25</v>
      </c>
      <c r="J356" s="463" t="s">
        <v>25</v>
      </c>
      <c r="K356" s="463" t="s">
        <v>25</v>
      </c>
      <c r="L356" s="463" t="s">
        <v>25</v>
      </c>
      <c r="M356" s="463" t="s">
        <v>25</v>
      </c>
      <c r="N356" s="463"/>
      <c r="O356" s="463" t="s">
        <v>25</v>
      </c>
      <c r="P356" s="463" t="s">
        <v>25</v>
      </c>
      <c r="Q356" s="463" t="s">
        <v>25</v>
      </c>
      <c r="R356" s="345">
        <v>0</v>
      </c>
      <c r="S356" s="345">
        <v>0</v>
      </c>
    </row>
    <row r="357" spans="1:19" ht="15" thickBot="1" x14ac:dyDescent="0.4">
      <c r="A357" s="600"/>
      <c r="B357" s="178" t="s">
        <v>26</v>
      </c>
      <c r="C357" s="99">
        <v>72040</v>
      </c>
      <c r="D357" s="272">
        <v>320</v>
      </c>
      <c r="E357" s="350">
        <f>VLOOKUP(C357,'[1]2024 HB Fee Schedule'!$B:$F,5,FALSE)</f>
        <v>604.86749999999995</v>
      </c>
      <c r="F357" s="486">
        <f t="shared" si="5"/>
        <v>302.43374999999997</v>
      </c>
      <c r="G357" s="463" t="s">
        <v>25</v>
      </c>
      <c r="H357" s="463" t="s">
        <v>25</v>
      </c>
      <c r="I357" s="463" t="s">
        <v>25</v>
      </c>
      <c r="J357" s="463" t="s">
        <v>25</v>
      </c>
      <c r="K357" s="463" t="s">
        <v>25</v>
      </c>
      <c r="L357" s="463" t="s">
        <v>25</v>
      </c>
      <c r="M357" s="463">
        <v>407.25</v>
      </c>
      <c r="N357" s="463"/>
      <c r="O357" s="463" t="s">
        <v>25</v>
      </c>
      <c r="P357" s="345">
        <v>407.25</v>
      </c>
      <c r="Q357" s="338">
        <v>271.5</v>
      </c>
      <c r="R357" s="345">
        <v>271.5</v>
      </c>
      <c r="S357" s="345">
        <v>407.25</v>
      </c>
    </row>
    <row r="358" spans="1:19" ht="29.15" customHeight="1" x14ac:dyDescent="0.35">
      <c r="A358" s="598" t="s">
        <v>171</v>
      </c>
      <c r="B358" s="177" t="s">
        <v>59</v>
      </c>
      <c r="C358" s="98">
        <v>72050</v>
      </c>
      <c r="D358" s="39">
        <v>972</v>
      </c>
      <c r="E358" s="513">
        <f>VLOOKUP(C358,'[2]sheet 1'!$A:$B,2,FALSE)</f>
        <v>213.60000000000002</v>
      </c>
      <c r="F358" s="486">
        <f t="shared" si="5"/>
        <v>106.80000000000001</v>
      </c>
      <c r="G358" s="463" t="s">
        <v>25</v>
      </c>
      <c r="H358" s="463" t="s">
        <v>25</v>
      </c>
      <c r="I358" s="463" t="s">
        <v>25</v>
      </c>
      <c r="J358" s="463" t="s">
        <v>25</v>
      </c>
      <c r="K358" s="463" t="s">
        <v>25</v>
      </c>
      <c r="L358" s="463" t="s">
        <v>25</v>
      </c>
      <c r="M358" s="463" t="s">
        <v>25</v>
      </c>
      <c r="N358" s="463"/>
      <c r="O358" s="463" t="s">
        <v>25</v>
      </c>
      <c r="P358" s="463" t="s">
        <v>25</v>
      </c>
      <c r="Q358" s="463" t="s">
        <v>25</v>
      </c>
      <c r="R358" s="345">
        <v>0</v>
      </c>
      <c r="S358" s="345">
        <v>0</v>
      </c>
    </row>
    <row r="359" spans="1:19" ht="15" thickBot="1" x14ac:dyDescent="0.4">
      <c r="A359" s="600"/>
      <c r="B359" s="178" t="s">
        <v>26</v>
      </c>
      <c r="C359" s="99">
        <v>72050</v>
      </c>
      <c r="D359" s="272">
        <v>320</v>
      </c>
      <c r="E359" s="350">
        <f>VLOOKUP(C359,'[1]2024 HB Fee Schedule'!$B:$F,5,FALSE)</f>
        <v>802.04039999999998</v>
      </c>
      <c r="F359" s="486">
        <f t="shared" si="5"/>
        <v>401.02019999999999</v>
      </c>
      <c r="G359" s="463" t="s">
        <v>25</v>
      </c>
      <c r="H359" s="463" t="s">
        <v>25</v>
      </c>
      <c r="I359" s="463" t="s">
        <v>25</v>
      </c>
      <c r="J359" s="463" t="s">
        <v>25</v>
      </c>
      <c r="K359" s="463" t="s">
        <v>25</v>
      </c>
      <c r="L359" s="463" t="s">
        <v>25</v>
      </c>
      <c r="M359" s="463">
        <v>540</v>
      </c>
      <c r="N359" s="463"/>
      <c r="O359" s="463" t="s">
        <v>25</v>
      </c>
      <c r="P359" s="345">
        <v>540</v>
      </c>
      <c r="Q359" s="338">
        <v>360</v>
      </c>
      <c r="R359" s="345">
        <v>360</v>
      </c>
      <c r="S359" s="345">
        <v>540</v>
      </c>
    </row>
    <row r="360" spans="1:19" ht="29.15" customHeight="1" x14ac:dyDescent="0.35">
      <c r="A360" s="598" t="s">
        <v>172</v>
      </c>
      <c r="B360" s="177" t="s">
        <v>59</v>
      </c>
      <c r="C360" s="98">
        <v>72070</v>
      </c>
      <c r="D360" s="39">
        <v>972</v>
      </c>
      <c r="E360" s="513">
        <f>VLOOKUP(C360,'[2]sheet 1'!$A:$B,2,FALSE)</f>
        <v>130.47</v>
      </c>
      <c r="F360" s="486">
        <f t="shared" si="5"/>
        <v>65.234999999999999</v>
      </c>
      <c r="G360" s="463" t="s">
        <v>25</v>
      </c>
      <c r="H360" s="463" t="s">
        <v>25</v>
      </c>
      <c r="I360" s="463" t="s">
        <v>25</v>
      </c>
      <c r="J360" s="463" t="s">
        <v>25</v>
      </c>
      <c r="K360" s="463" t="s">
        <v>25</v>
      </c>
      <c r="L360" s="463" t="s">
        <v>25</v>
      </c>
      <c r="M360" s="463" t="s">
        <v>25</v>
      </c>
      <c r="N360" s="463"/>
      <c r="O360" s="463" t="s">
        <v>25</v>
      </c>
      <c r="P360" s="463" t="s">
        <v>25</v>
      </c>
      <c r="Q360" s="463" t="s">
        <v>25</v>
      </c>
      <c r="R360" s="345">
        <v>0</v>
      </c>
      <c r="S360" s="345">
        <v>0</v>
      </c>
    </row>
    <row r="361" spans="1:19" ht="15" thickBot="1" x14ac:dyDescent="0.4">
      <c r="A361" s="600"/>
      <c r="B361" s="178" t="s">
        <v>26</v>
      </c>
      <c r="C361" s="99">
        <v>72070</v>
      </c>
      <c r="D361" s="272">
        <v>320</v>
      </c>
      <c r="E361" s="350">
        <f>VLOOKUP(C361,'[1]2024 HB Fee Schedule'!$B:$F,5,FALSE)</f>
        <v>515.75189999999998</v>
      </c>
      <c r="F361" s="486">
        <f t="shared" si="5"/>
        <v>257.87594999999999</v>
      </c>
      <c r="G361" s="463" t="s">
        <v>25</v>
      </c>
      <c r="H361" s="463" t="s">
        <v>25</v>
      </c>
      <c r="I361" s="463" t="s">
        <v>25</v>
      </c>
      <c r="J361" s="463" t="s">
        <v>25</v>
      </c>
      <c r="K361" s="463" t="s">
        <v>25</v>
      </c>
      <c r="L361" s="463" t="s">
        <v>25</v>
      </c>
      <c r="M361" s="463">
        <v>347.25</v>
      </c>
      <c r="N361" s="463"/>
      <c r="O361" s="463" t="s">
        <v>25</v>
      </c>
      <c r="P361" s="345">
        <v>347.25</v>
      </c>
      <c r="Q361" s="338">
        <v>231.5</v>
      </c>
      <c r="R361" s="345">
        <v>231.5</v>
      </c>
      <c r="S361" s="345">
        <v>347.25</v>
      </c>
    </row>
    <row r="362" spans="1:19" ht="29.15" customHeight="1" x14ac:dyDescent="0.35">
      <c r="A362" s="598" t="s">
        <v>174</v>
      </c>
      <c r="B362" s="177" t="s">
        <v>59</v>
      </c>
      <c r="C362" s="98">
        <v>72100</v>
      </c>
      <c r="D362" s="39">
        <v>972</v>
      </c>
      <c r="E362" s="513">
        <f>VLOOKUP(C362,'[2]sheet 1'!$A:$B,2,FALSE)</f>
        <v>159.21</v>
      </c>
      <c r="F362" s="486">
        <f t="shared" si="5"/>
        <v>79.605000000000004</v>
      </c>
      <c r="G362" s="463" t="s">
        <v>25</v>
      </c>
      <c r="H362" s="463" t="s">
        <v>25</v>
      </c>
      <c r="I362" s="463" t="s">
        <v>25</v>
      </c>
      <c r="J362" s="463" t="s">
        <v>25</v>
      </c>
      <c r="K362" s="463" t="s">
        <v>25</v>
      </c>
      <c r="L362" s="463" t="s">
        <v>25</v>
      </c>
      <c r="M362" s="463" t="s">
        <v>25</v>
      </c>
      <c r="N362" s="463"/>
      <c r="O362" s="463" t="s">
        <v>25</v>
      </c>
      <c r="P362" s="463" t="s">
        <v>25</v>
      </c>
      <c r="Q362" s="463" t="s">
        <v>25</v>
      </c>
      <c r="R362" s="345">
        <v>0</v>
      </c>
      <c r="S362" s="345">
        <v>0</v>
      </c>
    </row>
    <row r="363" spans="1:19" ht="15" thickBot="1" x14ac:dyDescent="0.4">
      <c r="A363" s="600"/>
      <c r="B363" s="178" t="s">
        <v>26</v>
      </c>
      <c r="C363" s="99">
        <v>72100</v>
      </c>
      <c r="D363" s="272">
        <v>320</v>
      </c>
      <c r="E363" s="350">
        <f>VLOOKUP(C363,'[1]2024 HB Fee Schedule'!$B:$F,5,FALSE)</f>
        <v>650.548</v>
      </c>
      <c r="F363" s="486">
        <f t="shared" si="5"/>
        <v>325.274</v>
      </c>
      <c r="G363" s="463" t="s">
        <v>25</v>
      </c>
      <c r="H363" s="463" t="s">
        <v>25</v>
      </c>
      <c r="I363" s="463" t="s">
        <v>25</v>
      </c>
      <c r="J363" s="463" t="s">
        <v>25</v>
      </c>
      <c r="K363" s="463" t="s">
        <v>25</v>
      </c>
      <c r="L363" s="463" t="s">
        <v>25</v>
      </c>
      <c r="M363" s="463">
        <v>438</v>
      </c>
      <c r="N363" s="463"/>
      <c r="O363" s="463" t="s">
        <v>25</v>
      </c>
      <c r="P363" s="345">
        <v>438</v>
      </c>
      <c r="Q363" s="338">
        <v>292</v>
      </c>
      <c r="R363" s="345">
        <v>292</v>
      </c>
      <c r="S363" s="345">
        <v>438</v>
      </c>
    </row>
    <row r="364" spans="1:19" ht="29.15" customHeight="1" x14ac:dyDescent="0.35">
      <c r="A364" s="598" t="s">
        <v>175</v>
      </c>
      <c r="B364" s="177" t="s">
        <v>59</v>
      </c>
      <c r="C364" s="98">
        <v>72110</v>
      </c>
      <c r="D364" s="39">
        <v>972</v>
      </c>
      <c r="E364" s="513">
        <f>VLOOKUP(C364,'[2]sheet 1'!$A:$B,2,FALSE)</f>
        <v>205.53000000000003</v>
      </c>
      <c r="F364" s="486">
        <f t="shared" si="5"/>
        <v>102.76500000000001</v>
      </c>
      <c r="G364" s="463" t="s">
        <v>25</v>
      </c>
      <c r="H364" s="463" t="s">
        <v>25</v>
      </c>
      <c r="I364" s="463" t="s">
        <v>25</v>
      </c>
      <c r="J364" s="463" t="s">
        <v>25</v>
      </c>
      <c r="K364" s="463" t="s">
        <v>25</v>
      </c>
      <c r="L364" s="463" t="s">
        <v>25</v>
      </c>
      <c r="M364" s="463" t="s">
        <v>25</v>
      </c>
      <c r="N364" s="463"/>
      <c r="O364" s="463" t="s">
        <v>25</v>
      </c>
      <c r="P364" s="463" t="s">
        <v>25</v>
      </c>
      <c r="Q364" s="463" t="s">
        <v>25</v>
      </c>
      <c r="R364" s="345">
        <v>0</v>
      </c>
      <c r="S364" s="345">
        <v>0</v>
      </c>
    </row>
    <row r="365" spans="1:19" ht="15" thickBot="1" x14ac:dyDescent="0.4">
      <c r="A365" s="600"/>
      <c r="B365" s="178" t="s">
        <v>26</v>
      </c>
      <c r="C365" s="99">
        <v>72110</v>
      </c>
      <c r="D365" s="272">
        <v>320</v>
      </c>
      <c r="E365" s="350">
        <f>VLOOKUP(C365,'[1]2024 HB Fee Schedule'!$B:$F,5,FALSE)</f>
        <v>835.46389999999997</v>
      </c>
      <c r="F365" s="486">
        <f t="shared" si="5"/>
        <v>417.73194999999998</v>
      </c>
      <c r="G365" s="463" t="s">
        <v>25</v>
      </c>
      <c r="H365" s="463" t="s">
        <v>25</v>
      </c>
      <c r="I365" s="463" t="s">
        <v>25</v>
      </c>
      <c r="J365" s="463" t="s">
        <v>25</v>
      </c>
      <c r="K365" s="463" t="s">
        <v>25</v>
      </c>
      <c r="L365" s="463" t="s">
        <v>25</v>
      </c>
      <c r="M365" s="463">
        <v>562.5</v>
      </c>
      <c r="N365" s="463"/>
      <c r="O365" s="463" t="s">
        <v>25</v>
      </c>
      <c r="P365" s="345">
        <v>562.5</v>
      </c>
      <c r="Q365" s="338">
        <v>375</v>
      </c>
      <c r="R365" s="345">
        <v>375</v>
      </c>
      <c r="S365" s="345">
        <v>562.5</v>
      </c>
    </row>
    <row r="366" spans="1:19" ht="29.15" customHeight="1" x14ac:dyDescent="0.35">
      <c r="A366" s="598" t="s">
        <v>176</v>
      </c>
      <c r="B366" s="177" t="s">
        <v>59</v>
      </c>
      <c r="C366" s="98">
        <v>72125</v>
      </c>
      <c r="D366" s="39">
        <v>972</v>
      </c>
      <c r="E366" s="513">
        <f>VLOOKUP(C366,'[2]sheet 1'!$A:$B,2,FALSE)</f>
        <v>527.16</v>
      </c>
      <c r="F366" s="486">
        <f t="shared" si="5"/>
        <v>263.58</v>
      </c>
      <c r="G366" s="463" t="s">
        <v>25</v>
      </c>
      <c r="H366" s="463" t="s">
        <v>25</v>
      </c>
      <c r="I366" s="463" t="s">
        <v>25</v>
      </c>
      <c r="J366" s="463" t="s">
        <v>25</v>
      </c>
      <c r="K366" s="463" t="s">
        <v>25</v>
      </c>
      <c r="L366" s="463" t="s">
        <v>25</v>
      </c>
      <c r="M366" s="463" t="s">
        <v>25</v>
      </c>
      <c r="N366" s="463"/>
      <c r="O366" s="463" t="s">
        <v>25</v>
      </c>
      <c r="P366" s="463" t="s">
        <v>25</v>
      </c>
      <c r="Q366" s="463" t="s">
        <v>25</v>
      </c>
      <c r="R366" s="345">
        <v>0</v>
      </c>
      <c r="S366" s="345">
        <v>0</v>
      </c>
    </row>
    <row r="367" spans="1:19" ht="15" thickBot="1" x14ac:dyDescent="0.4">
      <c r="A367" s="600"/>
      <c r="B367" s="178" t="s">
        <v>26</v>
      </c>
      <c r="C367" s="99">
        <v>72125</v>
      </c>
      <c r="D367" s="272">
        <v>352</v>
      </c>
      <c r="E367" s="350">
        <f>VLOOKUP(C367,'[1]2024 HB Fee Schedule'!$B:$F,5,FALSE)</f>
        <v>4635.1235999999999</v>
      </c>
      <c r="F367" s="486">
        <f t="shared" si="5"/>
        <v>2317.5617999999999</v>
      </c>
      <c r="G367" s="463" t="s">
        <v>25</v>
      </c>
      <c r="H367" s="463" t="s">
        <v>25</v>
      </c>
      <c r="I367" s="463" t="s">
        <v>25</v>
      </c>
      <c r="J367" s="463" t="s">
        <v>25</v>
      </c>
      <c r="K367" s="463" t="s">
        <v>25</v>
      </c>
      <c r="L367" s="463" t="s">
        <v>25</v>
      </c>
      <c r="M367" s="463">
        <v>3120.75</v>
      </c>
      <c r="N367" s="463"/>
      <c r="O367" s="463" t="s">
        <v>25</v>
      </c>
      <c r="P367" s="345">
        <v>3120.75</v>
      </c>
      <c r="Q367" s="338">
        <v>2080.5</v>
      </c>
      <c r="R367" s="345">
        <v>2080.5</v>
      </c>
      <c r="S367" s="345">
        <v>3120.75</v>
      </c>
    </row>
    <row r="368" spans="1:19" ht="29.15" customHeight="1" x14ac:dyDescent="0.35">
      <c r="A368" s="598" t="s">
        <v>177</v>
      </c>
      <c r="B368" s="177" t="s">
        <v>59</v>
      </c>
      <c r="C368" s="98">
        <v>72128</v>
      </c>
      <c r="D368" s="39">
        <v>972</v>
      </c>
      <c r="E368" s="513">
        <f>VLOOKUP(C368,'[2]sheet 1'!$A:$B,2,FALSE)</f>
        <v>527.16</v>
      </c>
      <c r="F368" s="486">
        <f t="shared" si="5"/>
        <v>263.58</v>
      </c>
      <c r="G368" s="463" t="s">
        <v>25</v>
      </c>
      <c r="H368" s="463" t="s">
        <v>25</v>
      </c>
      <c r="I368" s="463" t="s">
        <v>25</v>
      </c>
      <c r="J368" s="463" t="s">
        <v>25</v>
      </c>
      <c r="K368" s="463" t="s">
        <v>25</v>
      </c>
      <c r="L368" s="463" t="s">
        <v>25</v>
      </c>
      <c r="M368" s="463" t="s">
        <v>25</v>
      </c>
      <c r="N368" s="463"/>
      <c r="O368" s="463" t="s">
        <v>25</v>
      </c>
      <c r="P368" s="463" t="s">
        <v>25</v>
      </c>
      <c r="Q368" s="463" t="s">
        <v>25</v>
      </c>
      <c r="R368" s="345">
        <v>0</v>
      </c>
      <c r="S368" s="345">
        <v>0</v>
      </c>
    </row>
    <row r="369" spans="1:19" ht="15" thickBot="1" x14ac:dyDescent="0.4">
      <c r="A369" s="600"/>
      <c r="B369" s="178" t="s">
        <v>26</v>
      </c>
      <c r="C369" s="99">
        <v>72128</v>
      </c>
      <c r="D369" s="272">
        <v>352</v>
      </c>
      <c r="E369" s="350">
        <f>VLOOKUP(C369,'[1]2024 HB Fee Schedule'!$B:$F,5,FALSE)</f>
        <v>4107.1147000000001</v>
      </c>
      <c r="F369" s="486">
        <f t="shared" si="5"/>
        <v>2053.55735</v>
      </c>
      <c r="G369" s="463" t="s">
        <v>25</v>
      </c>
      <c r="H369" s="463" t="s">
        <v>25</v>
      </c>
      <c r="I369" s="463" t="s">
        <v>25</v>
      </c>
      <c r="J369" s="463" t="s">
        <v>25</v>
      </c>
      <c r="K369" s="463" t="s">
        <v>25</v>
      </c>
      <c r="L369" s="463" t="s">
        <v>25</v>
      </c>
      <c r="M369" s="463">
        <v>2765.25</v>
      </c>
      <c r="N369" s="463"/>
      <c r="O369" s="463" t="s">
        <v>25</v>
      </c>
      <c r="P369" s="345">
        <v>2765.25</v>
      </c>
      <c r="Q369" s="338">
        <v>1843.5</v>
      </c>
      <c r="R369" s="345">
        <v>1843.5</v>
      </c>
      <c r="S369" s="345">
        <v>2765.25</v>
      </c>
    </row>
    <row r="370" spans="1:19" ht="43.4" customHeight="1" x14ac:dyDescent="0.35">
      <c r="A370" s="598" t="s">
        <v>439</v>
      </c>
      <c r="B370" s="177" t="s">
        <v>59</v>
      </c>
      <c r="C370" s="98">
        <v>72129</v>
      </c>
      <c r="D370" s="39">
        <v>972</v>
      </c>
      <c r="E370" s="513">
        <f>VLOOKUP(C370,'[2]sheet 1'!$A:$B,2,FALSE)</f>
        <v>692.88</v>
      </c>
      <c r="F370" s="486">
        <f t="shared" si="5"/>
        <v>346.44</v>
      </c>
      <c r="G370" s="463" t="s">
        <v>25</v>
      </c>
      <c r="H370" s="463" t="s">
        <v>25</v>
      </c>
      <c r="I370" s="463" t="s">
        <v>25</v>
      </c>
      <c r="J370" s="463" t="s">
        <v>25</v>
      </c>
      <c r="K370" s="463" t="s">
        <v>25</v>
      </c>
      <c r="L370" s="463" t="s">
        <v>25</v>
      </c>
      <c r="M370" s="463" t="s">
        <v>25</v>
      </c>
      <c r="N370" s="463"/>
      <c r="O370" s="463" t="s">
        <v>25</v>
      </c>
      <c r="P370" s="463" t="s">
        <v>25</v>
      </c>
      <c r="Q370" s="463" t="s">
        <v>25</v>
      </c>
      <c r="R370" s="345">
        <v>0</v>
      </c>
      <c r="S370" s="345">
        <v>0</v>
      </c>
    </row>
    <row r="371" spans="1:19" ht="15" thickBot="1" x14ac:dyDescent="0.4">
      <c r="A371" s="600"/>
      <c r="B371" s="178" t="s">
        <v>26</v>
      </c>
      <c r="C371" s="99">
        <v>72129</v>
      </c>
      <c r="D371" s="272">
        <v>352</v>
      </c>
      <c r="E371" s="350">
        <f>VLOOKUP(C371,'[1]2024 HB Fee Schedule'!$B:$F,5,FALSE)</f>
        <v>5397.0661</v>
      </c>
      <c r="F371" s="486">
        <f t="shared" si="5"/>
        <v>2698.53305</v>
      </c>
      <c r="G371" s="463" t="s">
        <v>25</v>
      </c>
      <c r="H371" s="463" t="s">
        <v>25</v>
      </c>
      <c r="I371" s="463" t="s">
        <v>25</v>
      </c>
      <c r="J371" s="463" t="s">
        <v>25</v>
      </c>
      <c r="K371" s="463" t="s">
        <v>25</v>
      </c>
      <c r="L371" s="463" t="s">
        <v>25</v>
      </c>
      <c r="M371" s="463">
        <v>3633.75</v>
      </c>
      <c r="N371" s="463"/>
      <c r="O371" s="463" t="s">
        <v>25</v>
      </c>
      <c r="P371" s="345">
        <v>3633.75</v>
      </c>
      <c r="Q371" s="338">
        <v>2422.5</v>
      </c>
      <c r="R371" s="345">
        <v>2422.5</v>
      </c>
      <c r="S371" s="345">
        <v>3633.75</v>
      </c>
    </row>
    <row r="372" spans="1:19" ht="29.15" customHeight="1" x14ac:dyDescent="0.35">
      <c r="A372" s="598" t="s">
        <v>179</v>
      </c>
      <c r="B372" s="177" t="s">
        <v>59</v>
      </c>
      <c r="C372" s="98">
        <v>72131</v>
      </c>
      <c r="D372" s="39">
        <v>972</v>
      </c>
      <c r="E372" s="513">
        <f>VLOOKUP(C372,'[2]sheet 1'!$A:$B,2,FALSE)</f>
        <v>524.37</v>
      </c>
      <c r="F372" s="486">
        <f t="shared" si="5"/>
        <v>262.185</v>
      </c>
      <c r="G372" s="463" t="s">
        <v>25</v>
      </c>
      <c r="H372" s="463" t="s">
        <v>25</v>
      </c>
      <c r="I372" s="463" t="s">
        <v>25</v>
      </c>
      <c r="J372" s="463" t="s">
        <v>25</v>
      </c>
      <c r="K372" s="463" t="s">
        <v>25</v>
      </c>
      <c r="L372" s="463" t="s">
        <v>25</v>
      </c>
      <c r="M372" s="463" t="s">
        <v>25</v>
      </c>
      <c r="N372" s="463"/>
      <c r="O372" s="463" t="s">
        <v>25</v>
      </c>
      <c r="P372" s="463" t="s">
        <v>25</v>
      </c>
      <c r="Q372" s="463" t="s">
        <v>25</v>
      </c>
      <c r="R372" s="345">
        <v>0</v>
      </c>
      <c r="S372" s="345">
        <v>0</v>
      </c>
    </row>
    <row r="373" spans="1:19" ht="15" thickBot="1" x14ac:dyDescent="0.4">
      <c r="A373" s="600"/>
      <c r="B373" s="178" t="s">
        <v>26</v>
      </c>
      <c r="C373" s="99">
        <v>72131</v>
      </c>
      <c r="D373" s="272">
        <v>352</v>
      </c>
      <c r="E373" s="350">
        <f>VLOOKUP(C373,'[1]2024 HB Fee Schedule'!$B:$F,5,FALSE)</f>
        <v>4303.1648999999998</v>
      </c>
      <c r="F373" s="486">
        <f t="shared" si="5"/>
        <v>2151.5824499999999</v>
      </c>
      <c r="G373" s="463" t="s">
        <v>25</v>
      </c>
      <c r="H373" s="463" t="s">
        <v>25</v>
      </c>
      <c r="I373" s="463" t="s">
        <v>25</v>
      </c>
      <c r="J373" s="463" t="s">
        <v>25</v>
      </c>
      <c r="K373" s="463" t="s">
        <v>25</v>
      </c>
      <c r="L373" s="463" t="s">
        <v>25</v>
      </c>
      <c r="M373" s="463">
        <v>2897.25</v>
      </c>
      <c r="N373" s="463"/>
      <c r="O373" s="463" t="s">
        <v>25</v>
      </c>
      <c r="P373" s="345">
        <v>2897.25</v>
      </c>
      <c r="Q373" s="338">
        <v>1931.5</v>
      </c>
      <c r="R373" s="345">
        <v>1931.5</v>
      </c>
      <c r="S373" s="345">
        <v>2897.25</v>
      </c>
    </row>
    <row r="374" spans="1:19" ht="43.4" customHeight="1" x14ac:dyDescent="0.35">
      <c r="A374" s="598" t="s">
        <v>440</v>
      </c>
      <c r="B374" s="177" t="s">
        <v>59</v>
      </c>
      <c r="C374" s="98">
        <v>72132</v>
      </c>
      <c r="D374" s="39">
        <v>972</v>
      </c>
      <c r="E374" s="513">
        <f>VLOOKUP(C374,'[2]sheet 1'!$A:$B,2,FALSE)</f>
        <v>689.61</v>
      </c>
      <c r="F374" s="486">
        <f t="shared" si="5"/>
        <v>344.80500000000001</v>
      </c>
      <c r="G374" s="463" t="s">
        <v>25</v>
      </c>
      <c r="H374" s="463" t="s">
        <v>25</v>
      </c>
      <c r="I374" s="463" t="s">
        <v>25</v>
      </c>
      <c r="J374" s="463" t="s">
        <v>25</v>
      </c>
      <c r="K374" s="463" t="s">
        <v>25</v>
      </c>
      <c r="L374" s="463" t="s">
        <v>25</v>
      </c>
      <c r="M374" s="463" t="s">
        <v>25</v>
      </c>
      <c r="N374" s="463"/>
      <c r="O374" s="463" t="s">
        <v>25</v>
      </c>
      <c r="P374" s="463" t="s">
        <v>25</v>
      </c>
      <c r="Q374" s="463" t="s">
        <v>25</v>
      </c>
      <c r="R374" s="345">
        <v>0</v>
      </c>
      <c r="S374" s="345">
        <v>0</v>
      </c>
    </row>
    <row r="375" spans="1:19" ht="15" thickBot="1" x14ac:dyDescent="0.4">
      <c r="A375" s="600"/>
      <c r="B375" s="178" t="s">
        <v>26</v>
      </c>
      <c r="C375" s="99">
        <v>72132</v>
      </c>
      <c r="D375" s="272">
        <v>352</v>
      </c>
      <c r="E375" s="350">
        <f>VLOOKUP(C375,'[1]2024 HB Fee Schedule'!$B:$F,5,FALSE)</f>
        <v>5199.8931999999995</v>
      </c>
      <c r="F375" s="486">
        <f t="shared" si="5"/>
        <v>2599.9465999999998</v>
      </c>
      <c r="G375" s="463" t="s">
        <v>25</v>
      </c>
      <c r="H375" s="463" t="s">
        <v>25</v>
      </c>
      <c r="I375" s="463" t="s">
        <v>25</v>
      </c>
      <c r="J375" s="463" t="s">
        <v>25</v>
      </c>
      <c r="K375" s="463" t="s">
        <v>25</v>
      </c>
      <c r="L375" s="463" t="s">
        <v>25</v>
      </c>
      <c r="M375" s="463">
        <v>3501</v>
      </c>
      <c r="N375" s="463"/>
      <c r="O375" s="463" t="s">
        <v>25</v>
      </c>
      <c r="P375" s="345">
        <v>3501</v>
      </c>
      <c r="Q375" s="338">
        <v>2334</v>
      </c>
      <c r="R375" s="345">
        <v>2334</v>
      </c>
      <c r="S375" s="345">
        <v>3501</v>
      </c>
    </row>
    <row r="376" spans="1:19" ht="72" customHeight="1" x14ac:dyDescent="0.35">
      <c r="A376" s="598" t="s">
        <v>441</v>
      </c>
      <c r="B376" s="177" t="s">
        <v>59</v>
      </c>
      <c r="C376" s="98">
        <v>72133</v>
      </c>
      <c r="D376" s="39">
        <v>972</v>
      </c>
      <c r="E376" s="513">
        <f>VLOOKUP(C376,'[2]sheet 1'!$A:$B,2,FALSE)</f>
        <v>814.31999999999994</v>
      </c>
      <c r="F376" s="486">
        <f t="shared" si="5"/>
        <v>407.15999999999997</v>
      </c>
      <c r="G376" s="463" t="s">
        <v>25</v>
      </c>
      <c r="H376" s="463" t="s">
        <v>25</v>
      </c>
      <c r="I376" s="463" t="s">
        <v>25</v>
      </c>
      <c r="J376" s="463" t="s">
        <v>25</v>
      </c>
      <c r="K376" s="463" t="s">
        <v>25</v>
      </c>
      <c r="L376" s="463" t="s">
        <v>25</v>
      </c>
      <c r="M376" s="463" t="s">
        <v>25</v>
      </c>
      <c r="N376" s="463"/>
      <c r="O376" s="463" t="s">
        <v>25</v>
      </c>
      <c r="P376" s="463" t="s">
        <v>25</v>
      </c>
      <c r="Q376" s="463" t="s">
        <v>25</v>
      </c>
      <c r="R376" s="345">
        <v>0</v>
      </c>
      <c r="S376" s="345">
        <v>0</v>
      </c>
    </row>
    <row r="377" spans="1:19" ht="15" thickBot="1" x14ac:dyDescent="0.4">
      <c r="A377" s="600"/>
      <c r="B377" s="178" t="s">
        <v>26</v>
      </c>
      <c r="C377" s="99">
        <v>72133</v>
      </c>
      <c r="D377" s="272">
        <v>352</v>
      </c>
      <c r="E377" s="350">
        <f>VLOOKUP(C377,'[1]2024 HB Fee Schedule'!$B:$F,5,FALSE)</f>
        <v>6091.0492000000004</v>
      </c>
      <c r="F377" s="486">
        <f t="shared" si="5"/>
        <v>3045.5246000000002</v>
      </c>
      <c r="G377" s="463" t="s">
        <v>25</v>
      </c>
      <c r="H377" s="463" t="s">
        <v>25</v>
      </c>
      <c r="I377" s="463" t="s">
        <v>25</v>
      </c>
      <c r="J377" s="463" t="s">
        <v>25</v>
      </c>
      <c r="K377" s="463" t="s">
        <v>25</v>
      </c>
      <c r="L377" s="463" t="s">
        <v>25</v>
      </c>
      <c r="M377" s="463">
        <v>4101</v>
      </c>
      <c r="N377" s="463"/>
      <c r="O377" s="463" t="s">
        <v>25</v>
      </c>
      <c r="P377" s="345">
        <v>4101</v>
      </c>
      <c r="Q377" s="338">
        <v>2734</v>
      </c>
      <c r="R377" s="345">
        <v>2734</v>
      </c>
      <c r="S377" s="345">
        <v>4101</v>
      </c>
    </row>
    <row r="378" spans="1:19" ht="43.4" customHeight="1" x14ac:dyDescent="0.35">
      <c r="A378" s="598" t="s">
        <v>182</v>
      </c>
      <c r="B378" s="177" t="s">
        <v>59</v>
      </c>
      <c r="C378" s="98">
        <v>72141</v>
      </c>
      <c r="D378" s="39">
        <v>972</v>
      </c>
      <c r="E378" s="513">
        <f>VLOOKUP(C378,'[2]sheet 1'!$A:$B,2,FALSE)</f>
        <v>776.40000000000009</v>
      </c>
      <c r="F378" s="486">
        <f t="shared" si="5"/>
        <v>388.20000000000005</v>
      </c>
      <c r="G378" s="463" t="s">
        <v>25</v>
      </c>
      <c r="H378" s="463" t="s">
        <v>25</v>
      </c>
      <c r="I378" s="463" t="s">
        <v>25</v>
      </c>
      <c r="J378" s="463" t="s">
        <v>25</v>
      </c>
      <c r="K378" s="463" t="s">
        <v>25</v>
      </c>
      <c r="L378" s="463" t="s">
        <v>25</v>
      </c>
      <c r="M378" s="463" t="s">
        <v>25</v>
      </c>
      <c r="N378" s="463"/>
      <c r="O378" s="463" t="s">
        <v>25</v>
      </c>
      <c r="P378" s="463" t="s">
        <v>25</v>
      </c>
      <c r="Q378" s="463" t="s">
        <v>25</v>
      </c>
      <c r="R378" s="345">
        <v>0</v>
      </c>
      <c r="S378" s="345">
        <v>0</v>
      </c>
    </row>
    <row r="379" spans="1:19" ht="15" thickBot="1" x14ac:dyDescent="0.4">
      <c r="A379" s="600"/>
      <c r="B379" s="178" t="s">
        <v>26</v>
      </c>
      <c r="C379" s="99">
        <v>72141</v>
      </c>
      <c r="D379" s="272">
        <v>612</v>
      </c>
      <c r="E379" s="350">
        <f>VLOOKUP(C379,'[1]2024 HB Fee Schedule'!$B:$F,5,FALSE)</f>
        <v>4188.4332000000004</v>
      </c>
      <c r="F379" s="486">
        <f t="shared" si="5"/>
        <v>2094.2166000000002</v>
      </c>
      <c r="G379" s="463" t="s">
        <v>25</v>
      </c>
      <c r="H379" s="463" t="s">
        <v>25</v>
      </c>
      <c r="I379" s="463" t="s">
        <v>25</v>
      </c>
      <c r="J379" s="463" t="s">
        <v>25</v>
      </c>
      <c r="K379" s="463" t="s">
        <v>25</v>
      </c>
      <c r="L379" s="463" t="s">
        <v>25</v>
      </c>
      <c r="M379" s="463">
        <v>2820</v>
      </c>
      <c r="N379" s="463"/>
      <c r="O379" s="463" t="s">
        <v>25</v>
      </c>
      <c r="P379" s="345">
        <v>2820</v>
      </c>
      <c r="Q379" s="338">
        <v>1880</v>
      </c>
      <c r="R379" s="345">
        <v>1880</v>
      </c>
      <c r="S379" s="345">
        <v>2820</v>
      </c>
    </row>
    <row r="380" spans="1:19" ht="43.4" customHeight="1" x14ac:dyDescent="0.35">
      <c r="A380" s="598" t="s">
        <v>183</v>
      </c>
      <c r="B380" s="177" t="s">
        <v>59</v>
      </c>
      <c r="C380" s="98">
        <v>72146</v>
      </c>
      <c r="D380" s="39">
        <v>972</v>
      </c>
      <c r="E380" s="513">
        <f>VLOOKUP(C380,'[2]sheet 1'!$A:$B,2,FALSE)</f>
        <v>776.40000000000009</v>
      </c>
      <c r="F380" s="486">
        <f t="shared" si="5"/>
        <v>388.20000000000005</v>
      </c>
      <c r="G380" s="463" t="s">
        <v>25</v>
      </c>
      <c r="H380" s="463" t="s">
        <v>25</v>
      </c>
      <c r="I380" s="463" t="s">
        <v>25</v>
      </c>
      <c r="J380" s="463" t="s">
        <v>25</v>
      </c>
      <c r="K380" s="463" t="s">
        <v>25</v>
      </c>
      <c r="L380" s="463" t="s">
        <v>25</v>
      </c>
      <c r="M380" s="463" t="s">
        <v>25</v>
      </c>
      <c r="N380" s="463"/>
      <c r="O380" s="463" t="s">
        <v>25</v>
      </c>
      <c r="P380" s="463" t="s">
        <v>25</v>
      </c>
      <c r="Q380" s="463" t="s">
        <v>25</v>
      </c>
      <c r="R380" s="345">
        <v>0</v>
      </c>
      <c r="S380" s="345">
        <v>0</v>
      </c>
    </row>
    <row r="381" spans="1:19" ht="15" thickBot="1" x14ac:dyDescent="0.4">
      <c r="A381" s="600"/>
      <c r="B381" s="178" t="s">
        <v>26</v>
      </c>
      <c r="C381" s="99">
        <v>72146</v>
      </c>
      <c r="D381" s="272">
        <v>612</v>
      </c>
      <c r="E381" s="350">
        <f>VLOOKUP(C381,'[1]2024 HB Fee Schedule'!$B:$F,5,FALSE)</f>
        <v>4197.3427000000001</v>
      </c>
      <c r="F381" s="486">
        <f t="shared" si="5"/>
        <v>2098.6713500000001</v>
      </c>
      <c r="G381" s="463" t="s">
        <v>25</v>
      </c>
      <c r="H381" s="463" t="s">
        <v>25</v>
      </c>
      <c r="I381" s="463" t="s">
        <v>25</v>
      </c>
      <c r="J381" s="463" t="s">
        <v>25</v>
      </c>
      <c r="K381" s="463" t="s">
        <v>25</v>
      </c>
      <c r="L381" s="463" t="s">
        <v>25</v>
      </c>
      <c r="M381" s="463">
        <v>2826</v>
      </c>
      <c r="N381" s="463"/>
      <c r="O381" s="463" t="s">
        <v>25</v>
      </c>
      <c r="P381" s="345">
        <v>2826</v>
      </c>
      <c r="Q381" s="338">
        <v>1884</v>
      </c>
      <c r="R381" s="345">
        <v>1884</v>
      </c>
      <c r="S381" s="345">
        <v>2826</v>
      </c>
    </row>
    <row r="382" spans="1:19" ht="43.4" customHeight="1" x14ac:dyDescent="0.35">
      <c r="A382" s="598" t="s">
        <v>184</v>
      </c>
      <c r="B382" s="177" t="s">
        <v>59</v>
      </c>
      <c r="C382" s="98">
        <v>72148</v>
      </c>
      <c r="D382" s="39">
        <v>972</v>
      </c>
      <c r="E382" s="513">
        <f>VLOOKUP(C382,'[2]sheet 1'!$A:$B,2,FALSE)</f>
        <v>779.19</v>
      </c>
      <c r="F382" s="486">
        <f t="shared" si="5"/>
        <v>389.59500000000003</v>
      </c>
      <c r="G382" s="463" t="s">
        <v>25</v>
      </c>
      <c r="H382" s="463" t="s">
        <v>25</v>
      </c>
      <c r="I382" s="463" t="s">
        <v>25</v>
      </c>
      <c r="J382" s="463" t="s">
        <v>25</v>
      </c>
      <c r="K382" s="463" t="s">
        <v>25</v>
      </c>
      <c r="L382" s="463" t="s">
        <v>25</v>
      </c>
      <c r="M382" s="463" t="s">
        <v>25</v>
      </c>
      <c r="N382" s="463"/>
      <c r="O382" s="463" t="s">
        <v>25</v>
      </c>
      <c r="P382" s="463" t="s">
        <v>25</v>
      </c>
      <c r="Q382" s="463" t="s">
        <v>25</v>
      </c>
      <c r="R382" s="345">
        <v>0</v>
      </c>
      <c r="S382" s="345">
        <v>0</v>
      </c>
    </row>
    <row r="383" spans="1:19" ht="15" thickBot="1" x14ac:dyDescent="0.4">
      <c r="A383" s="600"/>
      <c r="B383" s="178" t="s">
        <v>26</v>
      </c>
      <c r="C383" s="99">
        <v>72148</v>
      </c>
      <c r="D383" s="272">
        <v>612</v>
      </c>
      <c r="E383" s="350">
        <f>VLOOKUP(C383,'[1]2024 HB Fee Schedule'!$B:$F,5,FALSE)</f>
        <v>4176.1761999999999</v>
      </c>
      <c r="F383" s="486">
        <f t="shared" si="5"/>
        <v>2088.0880999999999</v>
      </c>
      <c r="G383" s="463" t="s">
        <v>25</v>
      </c>
      <c r="H383" s="463" t="s">
        <v>25</v>
      </c>
      <c r="I383" s="463" t="s">
        <v>25</v>
      </c>
      <c r="J383" s="463" t="s">
        <v>25</v>
      </c>
      <c r="K383" s="463" t="s">
        <v>25</v>
      </c>
      <c r="L383" s="463" t="s">
        <v>25</v>
      </c>
      <c r="M383" s="463">
        <v>2811.75</v>
      </c>
      <c r="N383" s="463"/>
      <c r="O383" s="463" t="s">
        <v>25</v>
      </c>
      <c r="P383" s="345">
        <v>2811.75</v>
      </c>
      <c r="Q383" s="338">
        <v>1874.5</v>
      </c>
      <c r="R383" s="345">
        <v>1874.5</v>
      </c>
      <c r="S383" s="345">
        <v>2811.75</v>
      </c>
    </row>
    <row r="384" spans="1:19" ht="43.4" customHeight="1" x14ac:dyDescent="0.35">
      <c r="A384" s="598" t="s">
        <v>185</v>
      </c>
      <c r="B384" s="177" t="s">
        <v>59</v>
      </c>
      <c r="C384" s="98">
        <v>72149</v>
      </c>
      <c r="D384" s="39">
        <v>972</v>
      </c>
      <c r="E384" s="513">
        <f>VLOOKUP(C384,'[2]sheet 1'!$A:$B,2,FALSE)</f>
        <v>1117.6200000000001</v>
      </c>
      <c r="F384" s="486">
        <f t="shared" si="5"/>
        <v>558.81000000000006</v>
      </c>
      <c r="G384" s="463" t="s">
        <v>25</v>
      </c>
      <c r="H384" s="463" t="s">
        <v>25</v>
      </c>
      <c r="I384" s="463" t="s">
        <v>25</v>
      </c>
      <c r="J384" s="463" t="s">
        <v>25</v>
      </c>
      <c r="K384" s="463" t="s">
        <v>25</v>
      </c>
      <c r="L384" s="463" t="s">
        <v>25</v>
      </c>
      <c r="M384" s="463" t="s">
        <v>25</v>
      </c>
      <c r="N384" s="463"/>
      <c r="O384" s="463" t="s">
        <v>25</v>
      </c>
      <c r="P384" s="463" t="s">
        <v>25</v>
      </c>
      <c r="Q384" s="463" t="s">
        <v>25</v>
      </c>
      <c r="R384" s="345">
        <v>0</v>
      </c>
      <c r="S384" s="345">
        <v>0</v>
      </c>
    </row>
    <row r="385" spans="1:19" ht="15" thickBot="1" x14ac:dyDescent="0.4">
      <c r="A385" s="600"/>
      <c r="B385" s="178" t="s">
        <v>26</v>
      </c>
      <c r="C385" s="99">
        <v>72149</v>
      </c>
      <c r="D385" s="272">
        <v>612</v>
      </c>
      <c r="E385" s="350">
        <f>VLOOKUP(C385,'[1]2024 HB Fee Schedule'!$B:$F,5,FALSE)</f>
        <v>5603.1485000000002</v>
      </c>
      <c r="F385" s="486">
        <f t="shared" si="5"/>
        <v>2801.5742500000001</v>
      </c>
      <c r="G385" s="463" t="s">
        <v>25</v>
      </c>
      <c r="H385" s="463" t="s">
        <v>25</v>
      </c>
      <c r="I385" s="463" t="s">
        <v>25</v>
      </c>
      <c r="J385" s="463" t="s">
        <v>25</v>
      </c>
      <c r="K385" s="463" t="s">
        <v>25</v>
      </c>
      <c r="L385" s="463" t="s">
        <v>25</v>
      </c>
      <c r="M385" s="463">
        <v>3772.5</v>
      </c>
      <c r="N385" s="463"/>
      <c r="O385" s="463" t="s">
        <v>25</v>
      </c>
      <c r="P385" s="345">
        <v>3772.5</v>
      </c>
      <c r="Q385" s="338">
        <v>2515</v>
      </c>
      <c r="R385" s="345">
        <v>2515</v>
      </c>
      <c r="S385" s="345">
        <v>3772.5</v>
      </c>
    </row>
    <row r="386" spans="1:19" ht="29.15" customHeight="1" x14ac:dyDescent="0.35">
      <c r="A386" s="598" t="s">
        <v>189</v>
      </c>
      <c r="B386" s="177" t="s">
        <v>59</v>
      </c>
      <c r="C386" s="98">
        <v>72170</v>
      </c>
      <c r="D386" s="39">
        <v>972</v>
      </c>
      <c r="E386" s="513">
        <f>VLOOKUP(C386,'[2]sheet 1'!$A:$B,2,FALSE)</f>
        <v>110.39999999999999</v>
      </c>
      <c r="F386" s="486">
        <f t="shared" si="5"/>
        <v>55.199999999999996</v>
      </c>
      <c r="G386" s="463" t="s">
        <v>25</v>
      </c>
      <c r="H386" s="463" t="s">
        <v>25</v>
      </c>
      <c r="I386" s="463" t="s">
        <v>25</v>
      </c>
      <c r="J386" s="463" t="s">
        <v>25</v>
      </c>
      <c r="K386" s="463" t="s">
        <v>25</v>
      </c>
      <c r="L386" s="463" t="s">
        <v>25</v>
      </c>
      <c r="M386" s="463" t="s">
        <v>25</v>
      </c>
      <c r="N386" s="463"/>
      <c r="O386" s="463" t="s">
        <v>25</v>
      </c>
      <c r="P386" s="463" t="s">
        <v>25</v>
      </c>
      <c r="Q386" s="463" t="s">
        <v>25</v>
      </c>
      <c r="R386" s="345">
        <v>0</v>
      </c>
      <c r="S386" s="345">
        <v>0</v>
      </c>
    </row>
    <row r="387" spans="1:19" ht="15" thickBot="1" x14ac:dyDescent="0.4">
      <c r="A387" s="600"/>
      <c r="B387" s="178" t="s">
        <v>26</v>
      </c>
      <c r="C387" s="99">
        <v>72170</v>
      </c>
      <c r="D387" s="272">
        <v>320</v>
      </c>
      <c r="E387" s="350">
        <f>VLOOKUP(C387,'[1]2024 HB Fee Schedule'!$B:$F,5,FALSE)</f>
        <v>472.3168</v>
      </c>
      <c r="F387" s="486">
        <f t="shared" ref="F387:F450" si="6">E387*0.5</f>
        <v>236.1584</v>
      </c>
      <c r="G387" s="463" t="s">
        <v>25</v>
      </c>
      <c r="H387" s="463" t="s">
        <v>25</v>
      </c>
      <c r="I387" s="463" t="s">
        <v>25</v>
      </c>
      <c r="J387" s="463" t="s">
        <v>25</v>
      </c>
      <c r="K387" s="463" t="s">
        <v>25</v>
      </c>
      <c r="L387" s="463" t="s">
        <v>25</v>
      </c>
      <c r="M387" s="463">
        <v>318</v>
      </c>
      <c r="N387" s="463"/>
      <c r="O387" s="463" t="s">
        <v>25</v>
      </c>
      <c r="P387" s="345">
        <v>318</v>
      </c>
      <c r="Q387" s="338">
        <v>212</v>
      </c>
      <c r="R387" s="345">
        <v>212</v>
      </c>
      <c r="S387" s="345">
        <v>318</v>
      </c>
    </row>
    <row r="388" spans="1:19" ht="29.15" customHeight="1" x14ac:dyDescent="0.35">
      <c r="A388" s="598" t="s">
        <v>192</v>
      </c>
      <c r="B388" s="177" t="s">
        <v>59</v>
      </c>
      <c r="C388" s="98">
        <v>72193</v>
      </c>
      <c r="D388" s="39">
        <v>972</v>
      </c>
      <c r="E388" s="513">
        <f>VLOOKUP(C388,'[2]sheet 1'!$A:$B,2,FALSE)</f>
        <v>930.27</v>
      </c>
      <c r="F388" s="486">
        <f t="shared" si="6"/>
        <v>465.13499999999999</v>
      </c>
      <c r="G388" s="463" t="s">
        <v>25</v>
      </c>
      <c r="H388" s="463" t="s">
        <v>25</v>
      </c>
      <c r="I388" s="463" t="s">
        <v>25</v>
      </c>
      <c r="J388" s="463" t="s">
        <v>25</v>
      </c>
      <c r="K388" s="463" t="s">
        <v>25</v>
      </c>
      <c r="L388" s="463" t="s">
        <v>25</v>
      </c>
      <c r="M388" s="463" t="s">
        <v>25</v>
      </c>
      <c r="N388" s="463"/>
      <c r="O388" s="463" t="s">
        <v>25</v>
      </c>
      <c r="P388" s="463" t="s">
        <v>25</v>
      </c>
      <c r="Q388" s="463" t="s">
        <v>25</v>
      </c>
      <c r="R388" s="345">
        <v>0</v>
      </c>
      <c r="S388" s="345">
        <v>0</v>
      </c>
    </row>
    <row r="389" spans="1:19" ht="15" thickBot="1" x14ac:dyDescent="0.4">
      <c r="A389" s="600"/>
      <c r="B389" s="178" t="s">
        <v>26</v>
      </c>
      <c r="C389" s="99">
        <v>72193</v>
      </c>
      <c r="D389" s="272">
        <v>352</v>
      </c>
      <c r="E389" s="350">
        <f>VLOOKUP(C389,'[1]2024 HB Fee Schedule'!$B:$F,5,FALSE)</f>
        <v>5108.5528000000004</v>
      </c>
      <c r="F389" s="486">
        <f t="shared" si="6"/>
        <v>2554.2764000000002</v>
      </c>
      <c r="G389" s="463" t="s">
        <v>25</v>
      </c>
      <c r="H389" s="463" t="s">
        <v>25</v>
      </c>
      <c r="I389" s="463" t="s">
        <v>25</v>
      </c>
      <c r="J389" s="463" t="s">
        <v>25</v>
      </c>
      <c r="K389" s="463" t="s">
        <v>25</v>
      </c>
      <c r="L389" s="463" t="s">
        <v>25</v>
      </c>
      <c r="M389" s="463">
        <v>3439.5</v>
      </c>
      <c r="N389" s="463"/>
      <c r="O389" s="463" t="s">
        <v>25</v>
      </c>
      <c r="P389" s="345">
        <v>3439.5</v>
      </c>
      <c r="Q389" s="338">
        <v>2293</v>
      </c>
      <c r="R389" s="345">
        <v>2293</v>
      </c>
      <c r="S389" s="345">
        <v>3439.5</v>
      </c>
    </row>
    <row r="390" spans="1:19" ht="29.15" customHeight="1" x14ac:dyDescent="0.35">
      <c r="A390" s="598" t="s">
        <v>198</v>
      </c>
      <c r="B390" s="177" t="s">
        <v>59</v>
      </c>
      <c r="C390" s="98">
        <v>73030</v>
      </c>
      <c r="D390" s="39">
        <v>972</v>
      </c>
      <c r="E390" s="513">
        <f>VLOOKUP(C390,'[2]sheet 1'!$A:$B,2,FALSE)</f>
        <v>138.06</v>
      </c>
      <c r="F390" s="486">
        <f t="shared" si="6"/>
        <v>69.03</v>
      </c>
      <c r="G390" s="463" t="s">
        <v>25</v>
      </c>
      <c r="H390" s="463" t="s">
        <v>25</v>
      </c>
      <c r="I390" s="463" t="s">
        <v>25</v>
      </c>
      <c r="J390" s="463" t="s">
        <v>25</v>
      </c>
      <c r="K390" s="463" t="s">
        <v>25</v>
      </c>
      <c r="L390" s="463" t="s">
        <v>25</v>
      </c>
      <c r="M390" s="463" t="s">
        <v>25</v>
      </c>
      <c r="N390" s="463"/>
      <c r="O390" s="463" t="s">
        <v>25</v>
      </c>
      <c r="P390" s="463" t="s">
        <v>25</v>
      </c>
      <c r="Q390" s="463" t="s">
        <v>25</v>
      </c>
      <c r="R390" s="345">
        <v>0</v>
      </c>
      <c r="S390" s="345">
        <v>0</v>
      </c>
    </row>
    <row r="391" spans="1:19" ht="15" thickBot="1" x14ac:dyDescent="0.4">
      <c r="A391" s="600"/>
      <c r="B391" s="178" t="s">
        <v>26</v>
      </c>
      <c r="C391" s="99">
        <v>73030</v>
      </c>
      <c r="D391" s="272">
        <v>320</v>
      </c>
      <c r="E391" s="350">
        <f>VLOOKUP(C391,'[1]2024 HB Fee Schedule'!$B:$F,5,FALSE)</f>
        <v>577.02660000000003</v>
      </c>
      <c r="F391" s="486">
        <f t="shared" si="6"/>
        <v>288.51330000000002</v>
      </c>
      <c r="G391" s="463" t="s">
        <v>25</v>
      </c>
      <c r="H391" s="463" t="s">
        <v>25</v>
      </c>
      <c r="I391" s="463" t="s">
        <v>25</v>
      </c>
      <c r="J391" s="463" t="s">
        <v>25</v>
      </c>
      <c r="K391" s="463" t="s">
        <v>25</v>
      </c>
      <c r="L391" s="463" t="s">
        <v>25</v>
      </c>
      <c r="M391" s="463">
        <v>388.5</v>
      </c>
      <c r="N391" s="463"/>
      <c r="O391" s="463" t="s">
        <v>25</v>
      </c>
      <c r="P391" s="345">
        <v>388.5</v>
      </c>
      <c r="Q391" s="338">
        <v>259</v>
      </c>
      <c r="R391" s="345">
        <v>259</v>
      </c>
      <c r="S391" s="345">
        <v>388.5</v>
      </c>
    </row>
    <row r="392" spans="1:19" ht="29.15" customHeight="1" x14ac:dyDescent="0.35">
      <c r="A392" s="598" t="s">
        <v>199</v>
      </c>
      <c r="B392" s="177" t="s">
        <v>59</v>
      </c>
      <c r="C392" s="98">
        <v>73060</v>
      </c>
      <c r="D392" s="39">
        <v>972</v>
      </c>
      <c r="E392" s="513">
        <f>VLOOKUP(C392,'[2]sheet 1'!$A:$B,2,FALSE)</f>
        <v>128.88</v>
      </c>
      <c r="F392" s="486">
        <f t="shared" si="6"/>
        <v>64.44</v>
      </c>
      <c r="G392" s="463" t="s">
        <v>25</v>
      </c>
      <c r="H392" s="463" t="s">
        <v>25</v>
      </c>
      <c r="I392" s="463" t="s">
        <v>25</v>
      </c>
      <c r="J392" s="463" t="s">
        <v>25</v>
      </c>
      <c r="K392" s="463" t="s">
        <v>25</v>
      </c>
      <c r="L392" s="463" t="s">
        <v>25</v>
      </c>
      <c r="M392" s="463" t="s">
        <v>25</v>
      </c>
      <c r="N392" s="463"/>
      <c r="O392" s="463" t="s">
        <v>25</v>
      </c>
      <c r="P392" s="463" t="s">
        <v>25</v>
      </c>
      <c r="Q392" s="463" t="s">
        <v>25</v>
      </c>
      <c r="R392" s="345">
        <v>0</v>
      </c>
      <c r="S392" s="345">
        <v>0</v>
      </c>
    </row>
    <row r="393" spans="1:19" ht="15" thickBot="1" x14ac:dyDescent="0.4">
      <c r="A393" s="600"/>
      <c r="B393" s="178" t="s">
        <v>26</v>
      </c>
      <c r="C393" s="99">
        <v>73060</v>
      </c>
      <c r="D393" s="272">
        <v>320</v>
      </c>
      <c r="E393" s="350">
        <f>VLOOKUP(C393,'[1]2024 HB Fee Schedule'!$B:$F,5,FALSE)</f>
        <v>582.58860000000004</v>
      </c>
      <c r="F393" s="486">
        <f t="shared" si="6"/>
        <v>291.29430000000002</v>
      </c>
      <c r="G393" s="463" t="s">
        <v>25</v>
      </c>
      <c r="H393" s="463" t="s">
        <v>25</v>
      </c>
      <c r="I393" s="463" t="s">
        <v>25</v>
      </c>
      <c r="J393" s="463" t="s">
        <v>25</v>
      </c>
      <c r="K393" s="463" t="s">
        <v>25</v>
      </c>
      <c r="L393" s="463" t="s">
        <v>25</v>
      </c>
      <c r="M393" s="463">
        <v>392.25</v>
      </c>
      <c r="N393" s="463"/>
      <c r="O393" s="463" t="s">
        <v>25</v>
      </c>
      <c r="P393" s="345">
        <v>392.25</v>
      </c>
      <c r="Q393" s="338">
        <v>261.5</v>
      </c>
      <c r="R393" s="345">
        <v>261.5</v>
      </c>
      <c r="S393" s="345">
        <v>392.25</v>
      </c>
    </row>
    <row r="394" spans="1:19" ht="29.15" customHeight="1" x14ac:dyDescent="0.35">
      <c r="A394" s="598" t="s">
        <v>202</v>
      </c>
      <c r="B394" s="177" t="s">
        <v>59</v>
      </c>
      <c r="C394" s="98">
        <v>73090</v>
      </c>
      <c r="D394" s="39">
        <v>972</v>
      </c>
      <c r="E394" s="513">
        <f>VLOOKUP(C394,'[2]sheet 1'!$A:$B,2,FALSE)</f>
        <v>116.31</v>
      </c>
      <c r="F394" s="486">
        <f t="shared" si="6"/>
        <v>58.155000000000001</v>
      </c>
      <c r="G394" s="463" t="s">
        <v>25</v>
      </c>
      <c r="H394" s="463" t="s">
        <v>25</v>
      </c>
      <c r="I394" s="463" t="s">
        <v>25</v>
      </c>
      <c r="J394" s="463" t="s">
        <v>25</v>
      </c>
      <c r="K394" s="463" t="s">
        <v>25</v>
      </c>
      <c r="L394" s="463" t="s">
        <v>25</v>
      </c>
      <c r="M394" s="463" t="s">
        <v>25</v>
      </c>
      <c r="N394" s="463"/>
      <c r="O394" s="463" t="s">
        <v>25</v>
      </c>
      <c r="P394" s="463" t="s">
        <v>25</v>
      </c>
      <c r="Q394" s="463" t="s">
        <v>25</v>
      </c>
      <c r="R394" s="345">
        <v>0</v>
      </c>
      <c r="S394" s="345">
        <v>0</v>
      </c>
    </row>
    <row r="395" spans="1:19" ht="15" thickBot="1" x14ac:dyDescent="0.4">
      <c r="A395" s="600"/>
      <c r="B395" s="178" t="s">
        <v>26</v>
      </c>
      <c r="C395" s="99">
        <v>73090</v>
      </c>
      <c r="D395" s="272">
        <v>320</v>
      </c>
      <c r="E395" s="350">
        <f>VLOOKUP(C395,'[1]2024 HB Fee Schedule'!$B:$F,5,FALSE)</f>
        <v>556.97249999999997</v>
      </c>
      <c r="F395" s="486">
        <f t="shared" si="6"/>
        <v>278.48624999999998</v>
      </c>
      <c r="G395" s="463" t="s">
        <v>25</v>
      </c>
      <c r="H395" s="463" t="s">
        <v>25</v>
      </c>
      <c r="I395" s="463" t="s">
        <v>25</v>
      </c>
      <c r="J395" s="463" t="s">
        <v>25</v>
      </c>
      <c r="K395" s="463" t="s">
        <v>25</v>
      </c>
      <c r="L395" s="463" t="s">
        <v>25</v>
      </c>
      <c r="M395" s="463">
        <v>375</v>
      </c>
      <c r="N395" s="463"/>
      <c r="O395" s="463" t="s">
        <v>25</v>
      </c>
      <c r="P395" s="345">
        <v>375</v>
      </c>
      <c r="Q395" s="338">
        <v>250</v>
      </c>
      <c r="R395" s="345">
        <v>250</v>
      </c>
      <c r="S395" s="345">
        <v>375</v>
      </c>
    </row>
    <row r="396" spans="1:19" x14ac:dyDescent="0.35">
      <c r="A396" s="598" t="s">
        <v>203</v>
      </c>
      <c r="B396" s="177" t="s">
        <v>59</v>
      </c>
      <c r="C396" s="98">
        <v>73100</v>
      </c>
      <c r="D396" s="39">
        <v>972</v>
      </c>
      <c r="E396" s="513">
        <f>VLOOKUP(C396,'[2]sheet 1'!$A:$B,2,FALSE)</f>
        <v>135.84</v>
      </c>
      <c r="F396" s="486">
        <f t="shared" si="6"/>
        <v>67.92</v>
      </c>
      <c r="G396" s="463" t="s">
        <v>25</v>
      </c>
      <c r="H396" s="463" t="s">
        <v>25</v>
      </c>
      <c r="I396" s="463" t="s">
        <v>25</v>
      </c>
      <c r="J396" s="463" t="s">
        <v>25</v>
      </c>
      <c r="K396" s="463" t="s">
        <v>25</v>
      </c>
      <c r="L396" s="463" t="s">
        <v>25</v>
      </c>
      <c r="M396" s="463" t="s">
        <v>25</v>
      </c>
      <c r="N396" s="463"/>
      <c r="O396" s="463" t="s">
        <v>25</v>
      </c>
      <c r="P396" s="463" t="s">
        <v>25</v>
      </c>
      <c r="Q396" s="463" t="s">
        <v>25</v>
      </c>
      <c r="R396" s="345">
        <v>0</v>
      </c>
      <c r="S396" s="345">
        <v>0</v>
      </c>
    </row>
    <row r="397" spans="1:19" ht="15" thickBot="1" x14ac:dyDescent="0.4">
      <c r="A397" s="600"/>
      <c r="B397" s="178" t="s">
        <v>26</v>
      </c>
      <c r="C397" s="99">
        <v>73100</v>
      </c>
      <c r="D397" s="272">
        <v>320</v>
      </c>
      <c r="E397" s="350">
        <f>VLOOKUP(C397,'[1]2024 HB Fee Schedule'!$B:$F,5,FALSE)</f>
        <v>510.18989999999997</v>
      </c>
      <c r="F397" s="486">
        <f t="shared" si="6"/>
        <v>255.09494999999998</v>
      </c>
      <c r="G397" s="463" t="s">
        <v>25</v>
      </c>
      <c r="H397" s="463" t="s">
        <v>25</v>
      </c>
      <c r="I397" s="463" t="s">
        <v>25</v>
      </c>
      <c r="J397" s="463" t="s">
        <v>25</v>
      </c>
      <c r="K397" s="463" t="s">
        <v>25</v>
      </c>
      <c r="L397" s="463" t="s">
        <v>25</v>
      </c>
      <c r="M397" s="463">
        <v>343.5</v>
      </c>
      <c r="N397" s="463"/>
      <c r="O397" s="463" t="s">
        <v>25</v>
      </c>
      <c r="P397" s="345">
        <v>343.5</v>
      </c>
      <c r="Q397" s="338">
        <v>229</v>
      </c>
      <c r="R397" s="345">
        <v>229</v>
      </c>
      <c r="S397" s="345">
        <v>343.5</v>
      </c>
    </row>
    <row r="398" spans="1:19" ht="29.15" customHeight="1" x14ac:dyDescent="0.35">
      <c r="A398" s="598" t="s">
        <v>204</v>
      </c>
      <c r="B398" s="177" t="s">
        <v>59</v>
      </c>
      <c r="C398" s="98">
        <v>73110</v>
      </c>
      <c r="D398" s="39">
        <v>972</v>
      </c>
      <c r="E398" s="513">
        <f>VLOOKUP(C398,'[2]sheet 1'!$A:$B,2,FALSE)</f>
        <v>164.88</v>
      </c>
      <c r="F398" s="486">
        <f t="shared" si="6"/>
        <v>82.44</v>
      </c>
      <c r="G398" s="463" t="s">
        <v>25</v>
      </c>
      <c r="H398" s="463" t="s">
        <v>25</v>
      </c>
      <c r="I398" s="463" t="s">
        <v>25</v>
      </c>
      <c r="J398" s="463" t="s">
        <v>25</v>
      </c>
      <c r="K398" s="463" t="s">
        <v>25</v>
      </c>
      <c r="L398" s="463" t="s">
        <v>25</v>
      </c>
      <c r="M398" s="463" t="s">
        <v>25</v>
      </c>
      <c r="N398" s="463"/>
      <c r="O398" s="463" t="s">
        <v>25</v>
      </c>
      <c r="P398" s="463" t="s">
        <v>25</v>
      </c>
      <c r="Q398" s="463" t="s">
        <v>25</v>
      </c>
      <c r="R398" s="345">
        <v>0</v>
      </c>
      <c r="S398" s="345">
        <v>0</v>
      </c>
    </row>
    <row r="399" spans="1:19" ht="15" thickBot="1" x14ac:dyDescent="0.4">
      <c r="A399" s="600"/>
      <c r="B399" s="178" t="s">
        <v>26</v>
      </c>
      <c r="C399" s="99">
        <v>73110</v>
      </c>
      <c r="D399" s="272">
        <v>320</v>
      </c>
      <c r="E399" s="350">
        <f>VLOOKUP(C399,'[1]2024 HB Fee Schedule'!$B:$F,5,FALSE)</f>
        <v>651.66039999999998</v>
      </c>
      <c r="F399" s="486">
        <f t="shared" si="6"/>
        <v>325.83019999999999</v>
      </c>
      <c r="G399" s="463" t="s">
        <v>25</v>
      </c>
      <c r="H399" s="463" t="s">
        <v>25</v>
      </c>
      <c r="I399" s="463" t="s">
        <v>25</v>
      </c>
      <c r="J399" s="463" t="s">
        <v>25</v>
      </c>
      <c r="K399" s="463" t="s">
        <v>25</v>
      </c>
      <c r="L399" s="463" t="s">
        <v>25</v>
      </c>
      <c r="M399" s="463">
        <v>438.75</v>
      </c>
      <c r="N399" s="463"/>
      <c r="O399" s="463" t="s">
        <v>25</v>
      </c>
      <c r="P399" s="345">
        <v>438.75</v>
      </c>
      <c r="Q399" s="338">
        <v>292.5</v>
      </c>
      <c r="R399" s="345">
        <v>292.5</v>
      </c>
      <c r="S399" s="345">
        <v>438.75</v>
      </c>
    </row>
    <row r="400" spans="1:19" x14ac:dyDescent="0.35">
      <c r="A400" s="598" t="s">
        <v>442</v>
      </c>
      <c r="B400" s="177" t="s">
        <v>59</v>
      </c>
      <c r="C400" s="98">
        <v>73120</v>
      </c>
      <c r="D400" s="39">
        <v>972</v>
      </c>
      <c r="E400" s="513">
        <f>VLOOKUP(C400,'[2]sheet 1'!$A:$B,2,FALSE)</f>
        <v>124.68</v>
      </c>
      <c r="F400" s="486">
        <f t="shared" si="6"/>
        <v>62.34</v>
      </c>
      <c r="G400" s="463" t="s">
        <v>25</v>
      </c>
      <c r="H400" s="463" t="s">
        <v>25</v>
      </c>
      <c r="I400" s="463" t="s">
        <v>25</v>
      </c>
      <c r="J400" s="463" t="s">
        <v>25</v>
      </c>
      <c r="K400" s="463" t="s">
        <v>25</v>
      </c>
      <c r="L400" s="463" t="s">
        <v>25</v>
      </c>
      <c r="M400" s="463" t="s">
        <v>25</v>
      </c>
      <c r="N400" s="463"/>
      <c r="O400" s="463" t="s">
        <v>25</v>
      </c>
      <c r="P400" s="463" t="s">
        <v>25</v>
      </c>
      <c r="Q400" s="463" t="s">
        <v>25</v>
      </c>
      <c r="R400" s="345">
        <v>0</v>
      </c>
      <c r="S400" s="345">
        <v>0</v>
      </c>
    </row>
    <row r="401" spans="1:19" ht="15" thickBot="1" x14ac:dyDescent="0.4">
      <c r="A401" s="600"/>
      <c r="B401" s="178" t="s">
        <v>26</v>
      </c>
      <c r="C401" s="99">
        <v>73120</v>
      </c>
      <c r="D401" s="272">
        <v>320</v>
      </c>
      <c r="E401" s="350">
        <f>VLOOKUP(C401,'[1]2024 HB Fee Schedule'!$B:$F,5,FALSE)</f>
        <v>495.7081</v>
      </c>
      <c r="F401" s="486">
        <f t="shared" si="6"/>
        <v>247.85405</v>
      </c>
      <c r="G401" s="463" t="s">
        <v>25</v>
      </c>
      <c r="H401" s="463" t="s">
        <v>25</v>
      </c>
      <c r="I401" s="463" t="s">
        <v>25</v>
      </c>
      <c r="J401" s="463" t="s">
        <v>25</v>
      </c>
      <c r="K401" s="463" t="s">
        <v>25</v>
      </c>
      <c r="L401" s="463" t="s">
        <v>25</v>
      </c>
      <c r="M401" s="463">
        <v>333.75</v>
      </c>
      <c r="N401" s="463"/>
      <c r="O401" s="463" t="s">
        <v>25</v>
      </c>
      <c r="P401" s="345">
        <v>333.75</v>
      </c>
      <c r="Q401" s="338">
        <v>222.5</v>
      </c>
      <c r="R401" s="345">
        <v>222.5</v>
      </c>
      <c r="S401" s="345">
        <v>333.75</v>
      </c>
    </row>
    <row r="402" spans="1:19" ht="29.15" customHeight="1" x14ac:dyDescent="0.35">
      <c r="A402" s="598" t="s">
        <v>205</v>
      </c>
      <c r="B402" s="177" t="s">
        <v>59</v>
      </c>
      <c r="C402" s="98">
        <v>73130</v>
      </c>
      <c r="D402" s="39">
        <v>972</v>
      </c>
      <c r="E402" s="513">
        <f>VLOOKUP(C402,'[2]sheet 1'!$A:$B,2,FALSE)</f>
        <v>148.14000000000001</v>
      </c>
      <c r="F402" s="486">
        <f t="shared" si="6"/>
        <v>74.070000000000007</v>
      </c>
      <c r="G402" s="463" t="s">
        <v>25</v>
      </c>
      <c r="H402" s="463" t="s">
        <v>25</v>
      </c>
      <c r="I402" s="463" t="s">
        <v>25</v>
      </c>
      <c r="J402" s="463" t="s">
        <v>25</v>
      </c>
      <c r="K402" s="463" t="s">
        <v>25</v>
      </c>
      <c r="L402" s="463" t="s">
        <v>25</v>
      </c>
      <c r="M402" s="463" t="s">
        <v>25</v>
      </c>
      <c r="N402" s="463"/>
      <c r="O402" s="463" t="s">
        <v>25</v>
      </c>
      <c r="P402" s="463" t="s">
        <v>25</v>
      </c>
      <c r="Q402" s="463" t="s">
        <v>25</v>
      </c>
      <c r="R402" s="345">
        <v>0</v>
      </c>
      <c r="S402" s="345">
        <v>0</v>
      </c>
    </row>
    <row r="403" spans="1:19" ht="15" thickBot="1" x14ac:dyDescent="0.4">
      <c r="A403" s="600"/>
      <c r="B403" s="178" t="s">
        <v>26</v>
      </c>
      <c r="C403" s="99">
        <v>73130</v>
      </c>
      <c r="D403" s="272">
        <v>320</v>
      </c>
      <c r="E403" s="350">
        <f>VLOOKUP(C403,'[1]2024 HB Fee Schedule'!$B:$F,5,FALSE)</f>
        <v>613.78729999999996</v>
      </c>
      <c r="F403" s="486">
        <f t="shared" si="6"/>
        <v>306.89364999999998</v>
      </c>
      <c r="G403" s="463" t="s">
        <v>25</v>
      </c>
      <c r="H403" s="463" t="s">
        <v>25</v>
      </c>
      <c r="I403" s="463" t="s">
        <v>25</v>
      </c>
      <c r="J403" s="463" t="s">
        <v>25</v>
      </c>
      <c r="K403" s="463" t="s">
        <v>25</v>
      </c>
      <c r="L403" s="463" t="s">
        <v>25</v>
      </c>
      <c r="M403" s="463">
        <v>413.25</v>
      </c>
      <c r="N403" s="463"/>
      <c r="O403" s="463" t="s">
        <v>25</v>
      </c>
      <c r="P403" s="345">
        <v>413.25</v>
      </c>
      <c r="Q403" s="338">
        <v>275.5</v>
      </c>
      <c r="R403" s="345">
        <v>275.5</v>
      </c>
      <c r="S403" s="345">
        <v>413.25</v>
      </c>
    </row>
    <row r="404" spans="1:19" ht="29.15" customHeight="1" x14ac:dyDescent="0.35">
      <c r="A404" s="598" t="s">
        <v>211</v>
      </c>
      <c r="B404" s="177" t="s">
        <v>59</v>
      </c>
      <c r="C404" s="98">
        <v>73502</v>
      </c>
      <c r="D404" s="39">
        <v>972</v>
      </c>
      <c r="E404" s="513">
        <f>VLOOKUP(C404,'[2]sheet 1'!$A:$B,2,FALSE)</f>
        <v>188.55</v>
      </c>
      <c r="F404" s="486">
        <f t="shared" si="6"/>
        <v>94.275000000000006</v>
      </c>
      <c r="G404" s="463" t="s">
        <v>25</v>
      </c>
      <c r="H404" s="463" t="s">
        <v>25</v>
      </c>
      <c r="I404" s="463" t="s">
        <v>25</v>
      </c>
      <c r="J404" s="463" t="s">
        <v>25</v>
      </c>
      <c r="K404" s="463" t="s">
        <v>25</v>
      </c>
      <c r="L404" s="463" t="s">
        <v>25</v>
      </c>
      <c r="M404" s="463" t="s">
        <v>25</v>
      </c>
      <c r="N404" s="463"/>
      <c r="O404" s="463" t="s">
        <v>25</v>
      </c>
      <c r="P404" s="463" t="s">
        <v>25</v>
      </c>
      <c r="Q404" s="463" t="s">
        <v>25</v>
      </c>
      <c r="R404" s="345">
        <v>0</v>
      </c>
      <c r="S404" s="345">
        <v>0</v>
      </c>
    </row>
    <row r="405" spans="1:19" ht="15" thickBot="1" x14ac:dyDescent="0.4">
      <c r="A405" s="600"/>
      <c r="B405" s="178" t="s">
        <v>26</v>
      </c>
      <c r="C405" s="99">
        <v>73502</v>
      </c>
      <c r="D405" s="272">
        <v>320</v>
      </c>
      <c r="E405" s="350">
        <f>VLOOKUP(C405,'[1]2024 HB Fee Schedule'!$B:$F,5,FALSE)</f>
        <v>842.13829999999996</v>
      </c>
      <c r="F405" s="486">
        <f t="shared" si="6"/>
        <v>421.06914999999998</v>
      </c>
      <c r="G405" s="463" t="s">
        <v>25</v>
      </c>
      <c r="H405" s="463" t="s">
        <v>25</v>
      </c>
      <c r="I405" s="463" t="s">
        <v>25</v>
      </c>
      <c r="J405" s="463" t="s">
        <v>25</v>
      </c>
      <c r="K405" s="463" t="s">
        <v>25</v>
      </c>
      <c r="L405" s="463" t="s">
        <v>25</v>
      </c>
      <c r="M405" s="463">
        <v>567</v>
      </c>
      <c r="N405" s="463"/>
      <c r="O405" s="463" t="s">
        <v>25</v>
      </c>
      <c r="P405" s="345">
        <v>567</v>
      </c>
      <c r="Q405" s="338">
        <v>378</v>
      </c>
      <c r="R405" s="345">
        <v>378</v>
      </c>
      <c r="S405" s="345">
        <v>567</v>
      </c>
    </row>
    <row r="406" spans="1:19" ht="29.15" customHeight="1" x14ac:dyDescent="0.35">
      <c r="A406" s="598" t="s">
        <v>215</v>
      </c>
      <c r="B406" s="177" t="s">
        <v>59</v>
      </c>
      <c r="C406" s="98">
        <v>73560</v>
      </c>
      <c r="D406" s="39">
        <v>972</v>
      </c>
      <c r="E406" s="513">
        <f>VLOOKUP(C406,'[2]sheet 1'!$A:$B,2,FALSE)</f>
        <v>137.25</v>
      </c>
      <c r="F406" s="486">
        <f t="shared" si="6"/>
        <v>68.625</v>
      </c>
      <c r="G406" s="463" t="s">
        <v>25</v>
      </c>
      <c r="H406" s="463" t="s">
        <v>25</v>
      </c>
      <c r="I406" s="463" t="s">
        <v>25</v>
      </c>
      <c r="J406" s="463" t="s">
        <v>25</v>
      </c>
      <c r="K406" s="463" t="s">
        <v>25</v>
      </c>
      <c r="L406" s="463" t="s">
        <v>25</v>
      </c>
      <c r="M406" s="463" t="s">
        <v>25</v>
      </c>
      <c r="N406" s="463"/>
      <c r="O406" s="463" t="s">
        <v>25</v>
      </c>
      <c r="P406" s="463" t="s">
        <v>25</v>
      </c>
      <c r="Q406" s="463" t="s">
        <v>25</v>
      </c>
      <c r="R406" s="345">
        <v>0</v>
      </c>
      <c r="S406" s="345">
        <v>0</v>
      </c>
    </row>
    <row r="407" spans="1:19" ht="15" thickBot="1" x14ac:dyDescent="0.4">
      <c r="A407" s="600"/>
      <c r="B407" s="178" t="s">
        <v>26</v>
      </c>
      <c r="C407" s="99">
        <v>73560</v>
      </c>
      <c r="D407" s="272">
        <v>320</v>
      </c>
      <c r="E407" s="350">
        <f>VLOOKUP(C407,'[1]2024 HB Fee Schedule'!$B:$F,5,FALSE)</f>
        <v>517.98699999999997</v>
      </c>
      <c r="F407" s="486">
        <f t="shared" si="6"/>
        <v>258.99349999999998</v>
      </c>
      <c r="G407" s="463" t="s">
        <v>25</v>
      </c>
      <c r="H407" s="463" t="s">
        <v>25</v>
      </c>
      <c r="I407" s="463" t="s">
        <v>25</v>
      </c>
      <c r="J407" s="463" t="s">
        <v>25</v>
      </c>
      <c r="K407" s="463" t="s">
        <v>25</v>
      </c>
      <c r="L407" s="463" t="s">
        <v>25</v>
      </c>
      <c r="M407" s="463">
        <v>348.75</v>
      </c>
      <c r="N407" s="463"/>
      <c r="O407" s="463" t="s">
        <v>25</v>
      </c>
      <c r="P407" s="345">
        <v>348.75</v>
      </c>
      <c r="Q407" s="338">
        <v>232.5</v>
      </c>
      <c r="R407" s="345">
        <v>232.5</v>
      </c>
      <c r="S407" s="345">
        <v>348.75</v>
      </c>
    </row>
    <row r="408" spans="1:19" ht="29.15" customHeight="1" x14ac:dyDescent="0.35">
      <c r="A408" s="598" t="s">
        <v>443</v>
      </c>
      <c r="B408" s="177" t="s">
        <v>59</v>
      </c>
      <c r="C408" s="98">
        <v>73562</v>
      </c>
      <c r="D408" s="39">
        <v>972</v>
      </c>
      <c r="E408" s="513">
        <f>VLOOKUP(C408,'[2]sheet 1'!$A:$B,2,FALSE)</f>
        <v>163.19999999999999</v>
      </c>
      <c r="F408" s="486">
        <f t="shared" si="6"/>
        <v>81.599999999999994</v>
      </c>
      <c r="G408" s="463" t="s">
        <v>25</v>
      </c>
      <c r="H408" s="463" t="s">
        <v>25</v>
      </c>
      <c r="I408" s="463" t="s">
        <v>25</v>
      </c>
      <c r="J408" s="463" t="s">
        <v>25</v>
      </c>
      <c r="K408" s="463" t="s">
        <v>25</v>
      </c>
      <c r="L408" s="463" t="s">
        <v>25</v>
      </c>
      <c r="M408" s="463" t="s">
        <v>25</v>
      </c>
      <c r="N408" s="463"/>
      <c r="O408" s="463" t="s">
        <v>25</v>
      </c>
      <c r="P408" s="463" t="s">
        <v>25</v>
      </c>
      <c r="Q408" s="463" t="s">
        <v>25</v>
      </c>
      <c r="R408" s="345">
        <v>0</v>
      </c>
      <c r="S408" s="345">
        <v>0</v>
      </c>
    </row>
    <row r="409" spans="1:19" ht="15" thickBot="1" x14ac:dyDescent="0.4">
      <c r="A409" s="600"/>
      <c r="B409" s="178" t="s">
        <v>26</v>
      </c>
      <c r="C409" s="99">
        <v>73562</v>
      </c>
      <c r="D409" s="272">
        <v>320</v>
      </c>
      <c r="E409" s="350">
        <f>VLOOKUP(C409,'[1]2024 HB Fee Schedule'!$B:$F,5,FALSE)</f>
        <v>633.83109999999999</v>
      </c>
      <c r="F409" s="486">
        <f t="shared" si="6"/>
        <v>316.91555</v>
      </c>
      <c r="G409" s="463" t="s">
        <v>25</v>
      </c>
      <c r="H409" s="463" t="s">
        <v>25</v>
      </c>
      <c r="I409" s="463" t="s">
        <v>25</v>
      </c>
      <c r="J409" s="463" t="s">
        <v>25</v>
      </c>
      <c r="K409" s="463" t="s">
        <v>25</v>
      </c>
      <c r="L409" s="463" t="s">
        <v>25</v>
      </c>
      <c r="M409" s="463">
        <v>426.75</v>
      </c>
      <c r="N409" s="463"/>
      <c r="O409" s="463" t="s">
        <v>25</v>
      </c>
      <c r="P409" s="345">
        <v>426.75</v>
      </c>
      <c r="Q409" s="338">
        <v>284.5</v>
      </c>
      <c r="R409" s="345">
        <v>284.5</v>
      </c>
      <c r="S409" s="345">
        <v>426.75</v>
      </c>
    </row>
    <row r="410" spans="1:19" x14ac:dyDescent="0.35">
      <c r="A410" s="598" t="s">
        <v>219</v>
      </c>
      <c r="B410" s="177" t="s">
        <v>59</v>
      </c>
      <c r="C410" s="98">
        <v>73600</v>
      </c>
      <c r="D410" s="39">
        <v>972</v>
      </c>
      <c r="E410" s="513">
        <f>VLOOKUP(C410,'[2]sheet 1'!$A:$B,2,FALSE)</f>
        <v>130.26</v>
      </c>
      <c r="F410" s="486">
        <f t="shared" si="6"/>
        <v>65.13</v>
      </c>
      <c r="G410" s="463" t="s">
        <v>25</v>
      </c>
      <c r="H410" s="463" t="s">
        <v>25</v>
      </c>
      <c r="I410" s="463" t="s">
        <v>25</v>
      </c>
      <c r="J410" s="463" t="s">
        <v>25</v>
      </c>
      <c r="K410" s="463" t="s">
        <v>25</v>
      </c>
      <c r="L410" s="463" t="s">
        <v>25</v>
      </c>
      <c r="M410" s="463" t="s">
        <v>25</v>
      </c>
      <c r="N410" s="463"/>
      <c r="O410" s="463" t="s">
        <v>25</v>
      </c>
      <c r="P410" s="463" t="s">
        <v>25</v>
      </c>
      <c r="Q410" s="463" t="s">
        <v>25</v>
      </c>
      <c r="R410" s="345">
        <v>0</v>
      </c>
      <c r="S410" s="345">
        <v>0</v>
      </c>
    </row>
    <row r="411" spans="1:19" ht="15" thickBot="1" x14ac:dyDescent="0.4">
      <c r="A411" s="600"/>
      <c r="B411" s="178" t="s">
        <v>26</v>
      </c>
      <c r="C411" s="99">
        <v>73600</v>
      </c>
      <c r="D411" s="272">
        <v>320</v>
      </c>
      <c r="E411" s="350">
        <f>VLOOKUP(C411,'[1]2024 HB Fee Schedule'!$B:$F,5,FALSE)</f>
        <v>500.15769999999998</v>
      </c>
      <c r="F411" s="486">
        <f t="shared" si="6"/>
        <v>250.07884999999999</v>
      </c>
      <c r="G411" s="463" t="s">
        <v>25</v>
      </c>
      <c r="H411" s="463" t="s">
        <v>25</v>
      </c>
      <c r="I411" s="463" t="s">
        <v>25</v>
      </c>
      <c r="J411" s="463" t="s">
        <v>25</v>
      </c>
      <c r="K411" s="463" t="s">
        <v>25</v>
      </c>
      <c r="L411" s="463" t="s">
        <v>25</v>
      </c>
      <c r="M411" s="463">
        <v>336.75</v>
      </c>
      <c r="N411" s="463"/>
      <c r="O411" s="463" t="s">
        <v>25</v>
      </c>
      <c r="P411" s="345">
        <v>336.75</v>
      </c>
      <c r="Q411" s="338">
        <v>224.5</v>
      </c>
      <c r="R411" s="345">
        <v>224.5</v>
      </c>
      <c r="S411" s="345">
        <v>336.75</v>
      </c>
    </row>
    <row r="412" spans="1:19" ht="29.15" customHeight="1" x14ac:dyDescent="0.35">
      <c r="A412" s="598" t="s">
        <v>220</v>
      </c>
      <c r="B412" s="177" t="s">
        <v>59</v>
      </c>
      <c r="C412" s="98">
        <v>73610</v>
      </c>
      <c r="D412" s="39">
        <v>972</v>
      </c>
      <c r="E412" s="513">
        <f>VLOOKUP(C412,'[2]sheet 1'!$A:$B,2,FALSE)</f>
        <v>148.14000000000001</v>
      </c>
      <c r="F412" s="486">
        <f t="shared" si="6"/>
        <v>74.070000000000007</v>
      </c>
      <c r="G412" s="463" t="s">
        <v>25</v>
      </c>
      <c r="H412" s="463" t="s">
        <v>25</v>
      </c>
      <c r="I412" s="463" t="s">
        <v>25</v>
      </c>
      <c r="J412" s="463" t="s">
        <v>25</v>
      </c>
      <c r="K412" s="463" t="s">
        <v>25</v>
      </c>
      <c r="L412" s="463" t="s">
        <v>25</v>
      </c>
      <c r="M412" s="463" t="s">
        <v>25</v>
      </c>
      <c r="N412" s="463"/>
      <c r="O412" s="463" t="s">
        <v>25</v>
      </c>
      <c r="P412" s="463" t="s">
        <v>25</v>
      </c>
      <c r="Q412" s="463" t="s">
        <v>25</v>
      </c>
      <c r="R412" s="345">
        <v>0</v>
      </c>
      <c r="S412" s="345">
        <v>0</v>
      </c>
    </row>
    <row r="413" spans="1:19" ht="15" thickBot="1" x14ac:dyDescent="0.4">
      <c r="A413" s="600"/>
      <c r="B413" s="178" t="s">
        <v>26</v>
      </c>
      <c r="C413" s="99">
        <v>73610</v>
      </c>
      <c r="D413" s="272">
        <v>320</v>
      </c>
      <c r="E413" s="350">
        <f>VLOOKUP(C413,'[1]2024 HB Fee Schedule'!$B:$F,5,FALSE)</f>
        <v>600.41789999999992</v>
      </c>
      <c r="F413" s="486">
        <f t="shared" si="6"/>
        <v>300.20894999999996</v>
      </c>
      <c r="G413" s="463" t="s">
        <v>25</v>
      </c>
      <c r="H413" s="463" t="s">
        <v>25</v>
      </c>
      <c r="I413" s="463" t="s">
        <v>25</v>
      </c>
      <c r="J413" s="463" t="s">
        <v>25</v>
      </c>
      <c r="K413" s="463" t="s">
        <v>25</v>
      </c>
      <c r="L413" s="463" t="s">
        <v>25</v>
      </c>
      <c r="M413" s="463">
        <v>404.25</v>
      </c>
      <c r="N413" s="463"/>
      <c r="O413" s="463" t="s">
        <v>25</v>
      </c>
      <c r="P413" s="345">
        <v>404.25</v>
      </c>
      <c r="Q413" s="338">
        <v>269.5</v>
      </c>
      <c r="R413" s="345">
        <v>269.5</v>
      </c>
      <c r="S413" s="345">
        <v>404.25</v>
      </c>
    </row>
    <row r="414" spans="1:19" ht="43.4" customHeight="1" x14ac:dyDescent="0.35">
      <c r="A414" s="598" t="s">
        <v>229</v>
      </c>
      <c r="B414" s="177" t="s">
        <v>59</v>
      </c>
      <c r="C414" s="98">
        <v>73721</v>
      </c>
      <c r="D414" s="39">
        <v>972</v>
      </c>
      <c r="E414" s="513">
        <f>VLOOKUP(C414,'[2]sheet 1'!$A:$B,2,FALSE)</f>
        <v>832.89</v>
      </c>
      <c r="F414" s="486">
        <f t="shared" si="6"/>
        <v>416.44499999999999</v>
      </c>
      <c r="G414" s="463" t="s">
        <v>25</v>
      </c>
      <c r="H414" s="463" t="s">
        <v>25</v>
      </c>
      <c r="I414" s="463" t="s">
        <v>25</v>
      </c>
      <c r="J414" s="463" t="s">
        <v>25</v>
      </c>
      <c r="K414" s="463" t="s">
        <v>25</v>
      </c>
      <c r="L414" s="463" t="s">
        <v>25</v>
      </c>
      <c r="M414" s="463" t="s">
        <v>25</v>
      </c>
      <c r="N414" s="463"/>
      <c r="O414" s="463" t="s">
        <v>25</v>
      </c>
      <c r="P414" s="463" t="s">
        <v>25</v>
      </c>
      <c r="Q414" s="463" t="s">
        <v>25</v>
      </c>
      <c r="R414" s="345">
        <v>0</v>
      </c>
      <c r="S414" s="345">
        <v>0</v>
      </c>
    </row>
    <row r="415" spans="1:19" ht="15" thickBot="1" x14ac:dyDescent="0.4">
      <c r="A415" s="600"/>
      <c r="B415" s="178" t="s">
        <v>26</v>
      </c>
      <c r="C415" s="99">
        <v>73721</v>
      </c>
      <c r="D415" s="272">
        <v>610</v>
      </c>
      <c r="E415" s="350">
        <f>VLOOKUP(C415,'[1]2024 HB Fee Schedule'!$B:$F,5,FALSE)</f>
        <v>4488.0807999999997</v>
      </c>
      <c r="F415" s="486">
        <f t="shared" si="6"/>
        <v>2244.0403999999999</v>
      </c>
      <c r="G415" s="463" t="s">
        <v>25</v>
      </c>
      <c r="H415" s="463" t="s">
        <v>25</v>
      </c>
      <c r="I415" s="463" t="s">
        <v>25</v>
      </c>
      <c r="J415" s="463" t="s">
        <v>25</v>
      </c>
      <c r="K415" s="463" t="s">
        <v>25</v>
      </c>
      <c r="L415" s="463" t="s">
        <v>25</v>
      </c>
      <c r="M415" s="463">
        <v>3021.75</v>
      </c>
      <c r="N415" s="463"/>
      <c r="O415" s="463" t="s">
        <v>25</v>
      </c>
      <c r="P415" s="345">
        <v>3021.75</v>
      </c>
      <c r="Q415" s="338">
        <v>2014.5</v>
      </c>
      <c r="R415" s="345">
        <v>2014.5</v>
      </c>
      <c r="S415" s="345">
        <v>3021.75</v>
      </c>
    </row>
    <row r="416" spans="1:19" ht="29.15" customHeight="1" x14ac:dyDescent="0.35">
      <c r="A416" s="598" t="s">
        <v>231</v>
      </c>
      <c r="B416" s="177" t="s">
        <v>59</v>
      </c>
      <c r="C416" s="98">
        <v>74018</v>
      </c>
      <c r="D416" s="39">
        <v>972</v>
      </c>
      <c r="E416" s="513">
        <f>VLOOKUP(C416,'[2]sheet 1'!$A:$B,2,FALSE)</f>
        <v>118.5</v>
      </c>
      <c r="F416" s="486">
        <f t="shared" si="6"/>
        <v>59.25</v>
      </c>
      <c r="G416" s="463" t="s">
        <v>25</v>
      </c>
      <c r="H416" s="463" t="s">
        <v>25</v>
      </c>
      <c r="I416" s="463" t="s">
        <v>25</v>
      </c>
      <c r="J416" s="463" t="s">
        <v>25</v>
      </c>
      <c r="K416" s="463" t="s">
        <v>25</v>
      </c>
      <c r="L416" s="463" t="s">
        <v>25</v>
      </c>
      <c r="M416" s="463" t="s">
        <v>25</v>
      </c>
      <c r="N416" s="463"/>
      <c r="O416" s="463" t="s">
        <v>25</v>
      </c>
      <c r="P416" s="463" t="s">
        <v>25</v>
      </c>
      <c r="Q416" s="463" t="s">
        <v>25</v>
      </c>
      <c r="R416" s="345">
        <v>0</v>
      </c>
      <c r="S416" s="345">
        <v>0</v>
      </c>
    </row>
    <row r="417" spans="1:19" ht="15" thickBot="1" x14ac:dyDescent="0.4">
      <c r="A417" s="600"/>
      <c r="B417" s="178" t="s">
        <v>26</v>
      </c>
      <c r="C417" s="99">
        <v>74018</v>
      </c>
      <c r="D417" s="272">
        <v>320</v>
      </c>
      <c r="E417" s="350">
        <f>VLOOKUP(C417,'[1]2024 HB Fee Schedule'!$B:$F,5,FALSE)</f>
        <v>579.25139999999999</v>
      </c>
      <c r="F417" s="486">
        <f t="shared" si="6"/>
        <v>289.62569999999999</v>
      </c>
      <c r="G417" s="463" t="s">
        <v>25</v>
      </c>
      <c r="H417" s="463" t="s">
        <v>25</v>
      </c>
      <c r="I417" s="463" t="s">
        <v>25</v>
      </c>
      <c r="J417" s="463" t="s">
        <v>25</v>
      </c>
      <c r="K417" s="463" t="s">
        <v>25</v>
      </c>
      <c r="L417" s="463" t="s">
        <v>25</v>
      </c>
      <c r="M417" s="463">
        <v>390</v>
      </c>
      <c r="N417" s="463"/>
      <c r="O417" s="463" t="s">
        <v>25</v>
      </c>
      <c r="P417" s="345">
        <v>390</v>
      </c>
      <c r="Q417" s="338">
        <v>260</v>
      </c>
      <c r="R417" s="345">
        <v>260</v>
      </c>
      <c r="S417" s="345">
        <v>390</v>
      </c>
    </row>
    <row r="418" spans="1:19" ht="29.15" customHeight="1" x14ac:dyDescent="0.35">
      <c r="A418" s="598" t="s">
        <v>233</v>
      </c>
      <c r="B418" s="177" t="s">
        <v>59</v>
      </c>
      <c r="C418" s="98">
        <v>74176</v>
      </c>
      <c r="D418" s="39">
        <v>972</v>
      </c>
      <c r="E418" s="513">
        <f>VLOOKUP(C418,'[2]sheet 1'!$A:$B,2,FALSE)</f>
        <v>730.5</v>
      </c>
      <c r="F418" s="486">
        <f t="shared" si="6"/>
        <v>365.25</v>
      </c>
      <c r="G418" s="463" t="s">
        <v>25</v>
      </c>
      <c r="H418" s="463" t="s">
        <v>25</v>
      </c>
      <c r="I418" s="463" t="s">
        <v>25</v>
      </c>
      <c r="J418" s="463" t="s">
        <v>25</v>
      </c>
      <c r="K418" s="463" t="s">
        <v>25</v>
      </c>
      <c r="L418" s="463" t="s">
        <v>25</v>
      </c>
      <c r="M418" s="463" t="s">
        <v>25</v>
      </c>
      <c r="N418" s="463"/>
      <c r="O418" s="463" t="s">
        <v>25</v>
      </c>
      <c r="P418" s="463" t="s">
        <v>25</v>
      </c>
      <c r="Q418" s="463" t="s">
        <v>25</v>
      </c>
      <c r="R418" s="345">
        <v>0</v>
      </c>
      <c r="S418" s="345">
        <v>0</v>
      </c>
    </row>
    <row r="419" spans="1:19" ht="15" thickBot="1" x14ac:dyDescent="0.4">
      <c r="A419" s="600"/>
      <c r="B419" s="178" t="s">
        <v>26</v>
      </c>
      <c r="C419" s="99">
        <v>74176</v>
      </c>
      <c r="D419" s="272">
        <v>352</v>
      </c>
      <c r="E419" s="350">
        <f>VLOOKUP(C419,'[1]2024 HB Fee Schedule'!$B:$F,5,FALSE)</f>
        <v>5459.4429</v>
      </c>
      <c r="F419" s="486">
        <f t="shared" si="6"/>
        <v>2729.72145</v>
      </c>
      <c r="G419" s="463" t="s">
        <v>25</v>
      </c>
      <c r="H419" s="463" t="s">
        <v>25</v>
      </c>
      <c r="I419" s="463" t="s">
        <v>25</v>
      </c>
      <c r="J419" s="463" t="s">
        <v>25</v>
      </c>
      <c r="K419" s="463" t="s">
        <v>25</v>
      </c>
      <c r="L419" s="463" t="s">
        <v>25</v>
      </c>
      <c r="M419" s="463">
        <v>3675.75</v>
      </c>
      <c r="N419" s="463"/>
      <c r="O419" s="463" t="s">
        <v>25</v>
      </c>
      <c r="P419" s="345">
        <v>3675.75</v>
      </c>
      <c r="Q419" s="338">
        <v>2450.5</v>
      </c>
      <c r="R419" s="345">
        <v>2450.5</v>
      </c>
      <c r="S419" s="345">
        <v>3675.75</v>
      </c>
    </row>
    <row r="420" spans="1:19" ht="29.15" customHeight="1" x14ac:dyDescent="0.35">
      <c r="A420" s="598" t="s">
        <v>234</v>
      </c>
      <c r="B420" s="177" t="s">
        <v>59</v>
      </c>
      <c r="C420" s="98">
        <v>74177</v>
      </c>
      <c r="D420" s="39">
        <v>972</v>
      </c>
      <c r="E420" s="513">
        <f>VLOOKUP(C420,'[2]sheet 1'!$A:$B,2,FALSE)</f>
        <v>1264.5</v>
      </c>
      <c r="F420" s="486">
        <f t="shared" si="6"/>
        <v>632.25</v>
      </c>
      <c r="G420" s="463" t="s">
        <v>25</v>
      </c>
      <c r="H420" s="463" t="s">
        <v>25</v>
      </c>
      <c r="I420" s="463" t="s">
        <v>25</v>
      </c>
      <c r="J420" s="463" t="s">
        <v>25</v>
      </c>
      <c r="K420" s="463" t="s">
        <v>25</v>
      </c>
      <c r="L420" s="463" t="s">
        <v>25</v>
      </c>
      <c r="M420" s="463" t="s">
        <v>25</v>
      </c>
      <c r="N420" s="463"/>
      <c r="O420" s="463" t="s">
        <v>25</v>
      </c>
      <c r="P420" s="463" t="s">
        <v>25</v>
      </c>
      <c r="Q420" s="463" t="s">
        <v>25</v>
      </c>
      <c r="R420" s="345">
        <v>0</v>
      </c>
      <c r="S420" s="345">
        <v>0</v>
      </c>
    </row>
    <row r="421" spans="1:19" ht="15" thickBot="1" x14ac:dyDescent="0.4">
      <c r="A421" s="600"/>
      <c r="B421" s="178" t="s">
        <v>26</v>
      </c>
      <c r="C421" s="99">
        <v>74177</v>
      </c>
      <c r="D421" s="272">
        <v>352</v>
      </c>
      <c r="E421" s="350">
        <f>VLOOKUP(C421,'[1]2024 HB Fee Schedule'!$B:$F,5,FALSE)</f>
        <v>7010.0564000000004</v>
      </c>
      <c r="F421" s="486">
        <f t="shared" si="6"/>
        <v>3505.0282000000002</v>
      </c>
      <c r="G421" s="463" t="s">
        <v>25</v>
      </c>
      <c r="H421" s="463" t="s">
        <v>25</v>
      </c>
      <c r="I421" s="463" t="s">
        <v>25</v>
      </c>
      <c r="J421" s="463" t="s">
        <v>25</v>
      </c>
      <c r="K421" s="463" t="s">
        <v>25</v>
      </c>
      <c r="L421" s="463" t="s">
        <v>25</v>
      </c>
      <c r="M421" s="463">
        <v>4719.75</v>
      </c>
      <c r="N421" s="463"/>
      <c r="O421" s="463" t="s">
        <v>25</v>
      </c>
      <c r="P421" s="345">
        <v>4719.75</v>
      </c>
      <c r="Q421" s="338">
        <v>3146.5</v>
      </c>
      <c r="R421" s="345">
        <v>3146.5</v>
      </c>
      <c r="S421" s="345">
        <v>4719.75</v>
      </c>
    </row>
    <row r="422" spans="1:19" ht="43.4" customHeight="1" x14ac:dyDescent="0.35">
      <c r="A422" s="598" t="s">
        <v>236</v>
      </c>
      <c r="B422" s="177" t="s">
        <v>59</v>
      </c>
      <c r="C422" s="98">
        <v>76604</v>
      </c>
      <c r="D422" s="39">
        <v>972</v>
      </c>
      <c r="E422" s="513">
        <f>VLOOKUP(C422,'[2]sheet 1'!$A:$B,2,FALSE)</f>
        <v>215.25</v>
      </c>
      <c r="F422" s="486">
        <f t="shared" si="6"/>
        <v>107.625</v>
      </c>
      <c r="G422" s="463" t="s">
        <v>25</v>
      </c>
      <c r="H422" s="463" t="s">
        <v>25</v>
      </c>
      <c r="I422" s="463" t="s">
        <v>25</v>
      </c>
      <c r="J422" s="463" t="s">
        <v>25</v>
      </c>
      <c r="K422" s="463" t="s">
        <v>25</v>
      </c>
      <c r="L422" s="463" t="s">
        <v>25</v>
      </c>
      <c r="M422" s="463" t="s">
        <v>25</v>
      </c>
      <c r="N422" s="463"/>
      <c r="O422" s="463" t="s">
        <v>25</v>
      </c>
      <c r="P422" s="463" t="s">
        <v>25</v>
      </c>
      <c r="Q422" s="463" t="s">
        <v>25</v>
      </c>
      <c r="R422" s="345">
        <v>0</v>
      </c>
      <c r="S422" s="345">
        <v>0</v>
      </c>
    </row>
    <row r="423" spans="1:19" ht="15" thickBot="1" x14ac:dyDescent="0.4">
      <c r="A423" s="600"/>
      <c r="B423" s="178" t="s">
        <v>26</v>
      </c>
      <c r="C423" s="99">
        <v>76604</v>
      </c>
      <c r="D423" s="272">
        <v>402</v>
      </c>
      <c r="E423" s="350">
        <f>VLOOKUP(C423,'[1]2024 HB Fee Schedule'!$B:$F,5,FALSE)</f>
        <v>1132.8867</v>
      </c>
      <c r="F423" s="486">
        <f t="shared" si="6"/>
        <v>566.44335000000001</v>
      </c>
      <c r="G423" s="463" t="s">
        <v>25</v>
      </c>
      <c r="H423" s="463" t="s">
        <v>25</v>
      </c>
      <c r="I423" s="463" t="s">
        <v>25</v>
      </c>
      <c r="J423" s="463" t="s">
        <v>25</v>
      </c>
      <c r="K423" s="463" t="s">
        <v>25</v>
      </c>
      <c r="L423" s="463" t="s">
        <v>25</v>
      </c>
      <c r="M423" s="463">
        <v>762.75</v>
      </c>
      <c r="N423" s="463"/>
      <c r="O423" s="463" t="s">
        <v>25</v>
      </c>
      <c r="P423" s="345">
        <v>762.75</v>
      </c>
      <c r="Q423" s="338">
        <v>508.5</v>
      </c>
      <c r="R423" s="345">
        <v>508.5</v>
      </c>
      <c r="S423" s="345">
        <v>762.75</v>
      </c>
    </row>
    <row r="424" spans="1:19" ht="29.15" customHeight="1" x14ac:dyDescent="0.35">
      <c r="A424" s="598" t="s">
        <v>239</v>
      </c>
      <c r="B424" s="177" t="s">
        <v>59</v>
      </c>
      <c r="C424" s="98">
        <v>76700</v>
      </c>
      <c r="D424" s="39">
        <v>972</v>
      </c>
      <c r="E424" s="513">
        <f>VLOOKUP(C424,'[2]sheet 1'!$A:$B,2,FALSE)</f>
        <v>461.54999999999995</v>
      </c>
      <c r="F424" s="486">
        <f t="shared" si="6"/>
        <v>230.77499999999998</v>
      </c>
      <c r="G424" s="463" t="s">
        <v>25</v>
      </c>
      <c r="H424" s="463" t="s">
        <v>25</v>
      </c>
      <c r="I424" s="463" t="s">
        <v>25</v>
      </c>
      <c r="J424" s="463" t="s">
        <v>25</v>
      </c>
      <c r="K424" s="463" t="s">
        <v>25</v>
      </c>
      <c r="L424" s="463" t="s">
        <v>25</v>
      </c>
      <c r="M424" s="463" t="s">
        <v>25</v>
      </c>
      <c r="N424" s="463"/>
      <c r="O424" s="463" t="s">
        <v>25</v>
      </c>
      <c r="P424" s="463" t="s">
        <v>25</v>
      </c>
      <c r="Q424" s="463" t="s">
        <v>25</v>
      </c>
      <c r="R424" s="345">
        <v>0</v>
      </c>
      <c r="S424" s="345">
        <v>0</v>
      </c>
    </row>
    <row r="425" spans="1:19" ht="15" thickBot="1" x14ac:dyDescent="0.4">
      <c r="A425" s="600"/>
      <c r="B425" s="178" t="s">
        <v>26</v>
      </c>
      <c r="C425" s="99">
        <v>76700</v>
      </c>
      <c r="D425" s="272">
        <v>402</v>
      </c>
      <c r="E425" s="350">
        <f>VLOOKUP(C425,'[1]2024 HB Fee Schedule'!$B:$F,5,FALSE)</f>
        <v>1518.3024</v>
      </c>
      <c r="F425" s="486">
        <f t="shared" si="6"/>
        <v>759.15120000000002</v>
      </c>
      <c r="G425" s="463" t="s">
        <v>25</v>
      </c>
      <c r="H425" s="463" t="s">
        <v>25</v>
      </c>
      <c r="I425" s="463" t="s">
        <v>25</v>
      </c>
      <c r="J425" s="463" t="s">
        <v>25</v>
      </c>
      <c r="K425" s="463" t="s">
        <v>25</v>
      </c>
      <c r="L425" s="463" t="s">
        <v>25</v>
      </c>
      <c r="M425" s="463">
        <v>1022.25</v>
      </c>
      <c r="N425" s="463"/>
      <c r="O425" s="463" t="s">
        <v>25</v>
      </c>
      <c r="P425" s="345">
        <v>1022.25</v>
      </c>
      <c r="Q425" s="338">
        <v>681.5</v>
      </c>
      <c r="R425" s="345">
        <v>681.5</v>
      </c>
      <c r="S425" s="345">
        <v>1022.25</v>
      </c>
    </row>
    <row r="426" spans="1:19" ht="43.4" customHeight="1" x14ac:dyDescent="0.35">
      <c r="A426" s="598" t="s">
        <v>240</v>
      </c>
      <c r="B426" s="177" t="s">
        <v>59</v>
      </c>
      <c r="C426" s="98">
        <v>76705</v>
      </c>
      <c r="D426" s="39">
        <v>972</v>
      </c>
      <c r="E426" s="513">
        <f>VLOOKUP(C426,'[2]sheet 1'!$A:$B,2,FALSE)</f>
        <v>347.96999999999997</v>
      </c>
      <c r="F426" s="486">
        <f t="shared" si="6"/>
        <v>173.98499999999999</v>
      </c>
      <c r="G426" s="463" t="s">
        <v>25</v>
      </c>
      <c r="H426" s="463" t="s">
        <v>25</v>
      </c>
      <c r="I426" s="463" t="s">
        <v>25</v>
      </c>
      <c r="J426" s="463" t="s">
        <v>25</v>
      </c>
      <c r="K426" s="463" t="s">
        <v>25</v>
      </c>
      <c r="L426" s="463" t="s">
        <v>25</v>
      </c>
      <c r="M426" s="463" t="s">
        <v>25</v>
      </c>
      <c r="N426" s="463"/>
      <c r="O426" s="463" t="s">
        <v>25</v>
      </c>
      <c r="P426" s="463" t="s">
        <v>25</v>
      </c>
      <c r="Q426" s="463" t="s">
        <v>25</v>
      </c>
      <c r="R426" s="345">
        <v>0</v>
      </c>
      <c r="S426" s="345">
        <v>0</v>
      </c>
    </row>
    <row r="427" spans="1:19" ht="15" thickBot="1" x14ac:dyDescent="0.4">
      <c r="A427" s="600"/>
      <c r="B427" s="178" t="s">
        <v>26</v>
      </c>
      <c r="C427" s="99">
        <v>76705</v>
      </c>
      <c r="D427" s="272">
        <v>402</v>
      </c>
      <c r="E427" s="350">
        <f>VLOOKUP(C427,'[1]2024 HB Fee Schedule'!$B:$F,5,FALSE)</f>
        <v>1113.9449999999999</v>
      </c>
      <c r="F427" s="486">
        <f t="shared" si="6"/>
        <v>556.97249999999997</v>
      </c>
      <c r="G427" s="463" t="s">
        <v>25</v>
      </c>
      <c r="H427" s="463" t="s">
        <v>25</v>
      </c>
      <c r="I427" s="463" t="s">
        <v>25</v>
      </c>
      <c r="J427" s="463" t="s">
        <v>25</v>
      </c>
      <c r="K427" s="463" t="s">
        <v>25</v>
      </c>
      <c r="L427" s="463" t="s">
        <v>25</v>
      </c>
      <c r="M427" s="463">
        <v>750</v>
      </c>
      <c r="N427" s="463"/>
      <c r="O427" s="463" t="s">
        <v>25</v>
      </c>
      <c r="P427" s="345">
        <v>750</v>
      </c>
      <c r="Q427" s="338">
        <v>500</v>
      </c>
      <c r="R427" s="345">
        <v>500</v>
      </c>
      <c r="S427" s="345">
        <v>750</v>
      </c>
    </row>
    <row r="428" spans="1:19" ht="43.4" customHeight="1" x14ac:dyDescent="0.35">
      <c r="A428" s="598" t="s">
        <v>241</v>
      </c>
      <c r="B428" s="177" t="s">
        <v>59</v>
      </c>
      <c r="C428" s="98">
        <v>76770</v>
      </c>
      <c r="D428" s="39">
        <v>972</v>
      </c>
      <c r="E428" s="513">
        <f>VLOOKUP(C428,'[2]sheet 1'!$A:$B,2,FALSE)</f>
        <v>430.11</v>
      </c>
      <c r="F428" s="486">
        <f t="shared" si="6"/>
        <v>215.05500000000001</v>
      </c>
      <c r="G428" s="463" t="s">
        <v>25</v>
      </c>
      <c r="H428" s="463" t="s">
        <v>25</v>
      </c>
      <c r="I428" s="463" t="s">
        <v>25</v>
      </c>
      <c r="J428" s="463" t="s">
        <v>25</v>
      </c>
      <c r="K428" s="463" t="s">
        <v>25</v>
      </c>
      <c r="L428" s="463" t="s">
        <v>25</v>
      </c>
      <c r="M428" s="463" t="s">
        <v>25</v>
      </c>
      <c r="N428" s="463"/>
      <c r="O428" s="463" t="s">
        <v>25</v>
      </c>
      <c r="P428" s="463" t="s">
        <v>25</v>
      </c>
      <c r="Q428" s="463" t="s">
        <v>25</v>
      </c>
      <c r="R428" s="345">
        <v>0</v>
      </c>
      <c r="S428" s="345">
        <v>0</v>
      </c>
    </row>
    <row r="429" spans="1:19" ht="15" thickBot="1" x14ac:dyDescent="0.4">
      <c r="A429" s="600"/>
      <c r="B429" s="178" t="s">
        <v>26</v>
      </c>
      <c r="C429" s="99">
        <v>76770</v>
      </c>
      <c r="D429" s="272">
        <v>402</v>
      </c>
      <c r="E429" s="350">
        <f>VLOOKUP(C429,'[1]2024 HB Fee Schedule'!$B:$F,5,FALSE)</f>
        <v>1479.3169</v>
      </c>
      <c r="F429" s="486">
        <f t="shared" si="6"/>
        <v>739.65845000000002</v>
      </c>
      <c r="G429" s="463" t="s">
        <v>25</v>
      </c>
      <c r="H429" s="463" t="s">
        <v>25</v>
      </c>
      <c r="I429" s="463" t="s">
        <v>25</v>
      </c>
      <c r="J429" s="463" t="s">
        <v>25</v>
      </c>
      <c r="K429" s="463" t="s">
        <v>25</v>
      </c>
      <c r="L429" s="463" t="s">
        <v>25</v>
      </c>
      <c r="M429" s="463">
        <v>996</v>
      </c>
      <c r="N429" s="463"/>
      <c r="O429" s="463" t="s">
        <v>25</v>
      </c>
      <c r="P429" s="345">
        <v>996</v>
      </c>
      <c r="Q429" s="338">
        <v>664</v>
      </c>
      <c r="R429" s="345">
        <v>664</v>
      </c>
      <c r="S429" s="345">
        <v>996</v>
      </c>
    </row>
    <row r="430" spans="1:19" ht="43.4" customHeight="1" x14ac:dyDescent="0.35">
      <c r="A430" s="598" t="s">
        <v>242</v>
      </c>
      <c r="B430" s="177" t="s">
        <v>59</v>
      </c>
      <c r="C430" s="98">
        <v>76775</v>
      </c>
      <c r="D430" s="39">
        <v>972</v>
      </c>
      <c r="E430" s="513">
        <f>VLOOKUP(C430,'[2]sheet 1'!$A:$B,2,FALSE)</f>
        <v>225.32999999999998</v>
      </c>
      <c r="F430" s="486">
        <f t="shared" si="6"/>
        <v>112.66499999999999</v>
      </c>
      <c r="G430" s="463" t="s">
        <v>25</v>
      </c>
      <c r="H430" s="463" t="s">
        <v>25</v>
      </c>
      <c r="I430" s="463" t="s">
        <v>25</v>
      </c>
      <c r="J430" s="463" t="s">
        <v>25</v>
      </c>
      <c r="K430" s="463" t="s">
        <v>25</v>
      </c>
      <c r="L430" s="463" t="s">
        <v>25</v>
      </c>
      <c r="M430" s="463" t="s">
        <v>25</v>
      </c>
      <c r="N430" s="463"/>
      <c r="O430" s="463" t="s">
        <v>25</v>
      </c>
      <c r="P430" s="463" t="s">
        <v>25</v>
      </c>
      <c r="Q430" s="463" t="s">
        <v>25</v>
      </c>
      <c r="R430" s="345">
        <v>0</v>
      </c>
      <c r="S430" s="345">
        <v>0</v>
      </c>
    </row>
    <row r="431" spans="1:19" ht="15" thickBot="1" x14ac:dyDescent="0.4">
      <c r="A431" s="600"/>
      <c r="B431" s="178" t="s">
        <v>26</v>
      </c>
      <c r="C431" s="99">
        <v>76775</v>
      </c>
      <c r="D431" s="272">
        <v>402</v>
      </c>
      <c r="E431" s="350">
        <f>VLOOKUP(C431,'[1]2024 HB Fee Schedule'!$B:$F,5,FALSE)</f>
        <v>1132.8867</v>
      </c>
      <c r="F431" s="486">
        <f t="shared" si="6"/>
        <v>566.44335000000001</v>
      </c>
      <c r="G431" s="463" t="s">
        <v>25</v>
      </c>
      <c r="H431" s="463" t="s">
        <v>25</v>
      </c>
      <c r="I431" s="463" t="s">
        <v>25</v>
      </c>
      <c r="J431" s="463" t="s">
        <v>25</v>
      </c>
      <c r="K431" s="463" t="s">
        <v>25</v>
      </c>
      <c r="L431" s="463" t="s">
        <v>25</v>
      </c>
      <c r="M431" s="463">
        <v>762.75</v>
      </c>
      <c r="N431" s="463"/>
      <c r="O431" s="463" t="s">
        <v>25</v>
      </c>
      <c r="P431" s="345">
        <v>762.75</v>
      </c>
      <c r="Q431" s="338">
        <v>508.5</v>
      </c>
      <c r="R431" s="345">
        <v>508.5</v>
      </c>
      <c r="S431" s="345">
        <v>762.75</v>
      </c>
    </row>
    <row r="432" spans="1:19" ht="86.5" customHeight="1" x14ac:dyDescent="0.35">
      <c r="A432" s="598" t="s">
        <v>444</v>
      </c>
      <c r="B432" s="177" t="s">
        <v>59</v>
      </c>
      <c r="C432" s="98">
        <v>76805</v>
      </c>
      <c r="D432" s="39">
        <v>972</v>
      </c>
      <c r="E432" s="513">
        <f>VLOOKUP(C432,'[2]sheet 1'!$A:$B,2,FALSE)</f>
        <v>534.90000000000009</v>
      </c>
      <c r="F432" s="486">
        <f t="shared" si="6"/>
        <v>267.45000000000005</v>
      </c>
      <c r="G432" s="463" t="s">
        <v>25</v>
      </c>
      <c r="H432" s="463" t="s">
        <v>25</v>
      </c>
      <c r="I432" s="463" t="s">
        <v>25</v>
      </c>
      <c r="J432" s="463" t="s">
        <v>25</v>
      </c>
      <c r="K432" s="463" t="s">
        <v>25</v>
      </c>
      <c r="L432" s="463" t="s">
        <v>25</v>
      </c>
      <c r="M432" s="463" t="s">
        <v>25</v>
      </c>
      <c r="N432" s="463"/>
      <c r="O432" s="463" t="s">
        <v>25</v>
      </c>
      <c r="P432" s="463" t="s">
        <v>25</v>
      </c>
      <c r="Q432" s="463" t="s">
        <v>25</v>
      </c>
      <c r="R432" s="345">
        <v>0</v>
      </c>
      <c r="S432" s="345">
        <v>0</v>
      </c>
    </row>
    <row r="433" spans="1:19" ht="15" thickBot="1" x14ac:dyDescent="0.4">
      <c r="A433" s="600"/>
      <c r="B433" s="178" t="s">
        <v>26</v>
      </c>
      <c r="C433" s="99">
        <v>76805</v>
      </c>
      <c r="D433" s="272">
        <v>402</v>
      </c>
      <c r="E433" s="350">
        <f>VLOOKUP(C433,'[1]2024 HB Fee Schedule'!$B:$F,5,FALSE)</f>
        <v>1983.9345000000001</v>
      </c>
      <c r="F433" s="486">
        <f t="shared" si="6"/>
        <v>991.96725000000004</v>
      </c>
      <c r="G433" s="463" t="s">
        <v>25</v>
      </c>
      <c r="H433" s="463" t="s">
        <v>25</v>
      </c>
      <c r="I433" s="463" t="s">
        <v>25</v>
      </c>
      <c r="J433" s="463" t="s">
        <v>25</v>
      </c>
      <c r="K433" s="463" t="s">
        <v>25</v>
      </c>
      <c r="L433" s="463" t="s">
        <v>25</v>
      </c>
      <c r="M433" s="463">
        <v>1335.75</v>
      </c>
      <c r="N433" s="463"/>
      <c r="O433" s="463" t="s">
        <v>25</v>
      </c>
      <c r="P433" s="345">
        <v>1335.75</v>
      </c>
      <c r="Q433" s="338">
        <v>890.5</v>
      </c>
      <c r="R433" s="345">
        <v>890.5</v>
      </c>
      <c r="S433" s="345">
        <v>1335.75</v>
      </c>
    </row>
    <row r="434" spans="1:19" ht="86.5" customHeight="1" x14ac:dyDescent="0.35">
      <c r="A434" s="598" t="s">
        <v>445</v>
      </c>
      <c r="B434" s="177" t="s">
        <v>59</v>
      </c>
      <c r="C434" s="98">
        <v>76815</v>
      </c>
      <c r="D434" s="39">
        <v>972</v>
      </c>
      <c r="E434" s="513">
        <f>VLOOKUP(C434,'[2]sheet 1'!$A:$B,2,FALSE)</f>
        <v>318.24</v>
      </c>
      <c r="F434" s="486">
        <f t="shared" si="6"/>
        <v>159.12</v>
      </c>
      <c r="G434" s="463" t="s">
        <v>25</v>
      </c>
      <c r="H434" s="463" t="s">
        <v>25</v>
      </c>
      <c r="I434" s="463" t="s">
        <v>25</v>
      </c>
      <c r="J434" s="463" t="s">
        <v>25</v>
      </c>
      <c r="K434" s="463" t="s">
        <v>25</v>
      </c>
      <c r="L434" s="463" t="s">
        <v>25</v>
      </c>
      <c r="M434" s="463" t="s">
        <v>25</v>
      </c>
      <c r="N434" s="463"/>
      <c r="O434" s="463" t="s">
        <v>25</v>
      </c>
      <c r="P434" s="463" t="s">
        <v>25</v>
      </c>
      <c r="Q434" s="463" t="s">
        <v>25</v>
      </c>
      <c r="R434" s="345">
        <v>0</v>
      </c>
      <c r="S434" s="345">
        <v>0</v>
      </c>
    </row>
    <row r="435" spans="1:19" ht="15" thickBot="1" x14ac:dyDescent="0.4">
      <c r="A435" s="600"/>
      <c r="B435" s="178" t="s">
        <v>26</v>
      </c>
      <c r="C435" s="99">
        <v>76815</v>
      </c>
      <c r="D435" s="272">
        <v>402</v>
      </c>
      <c r="E435" s="350">
        <f>VLOOKUP(C435,'[1]2024 HB Fee Schedule'!$B:$F,5,FALSE)</f>
        <v>1031.5141000000001</v>
      </c>
      <c r="F435" s="486">
        <f t="shared" si="6"/>
        <v>515.75705000000005</v>
      </c>
      <c r="G435" s="463" t="s">
        <v>25</v>
      </c>
      <c r="H435" s="463" t="s">
        <v>25</v>
      </c>
      <c r="I435" s="463" t="s">
        <v>25</v>
      </c>
      <c r="J435" s="463" t="s">
        <v>25</v>
      </c>
      <c r="K435" s="463" t="s">
        <v>25</v>
      </c>
      <c r="L435" s="463" t="s">
        <v>25</v>
      </c>
      <c r="M435" s="463">
        <v>694.5</v>
      </c>
      <c r="N435" s="463"/>
      <c r="O435" s="463" t="s">
        <v>25</v>
      </c>
      <c r="P435" s="345">
        <v>694.5</v>
      </c>
      <c r="Q435" s="338">
        <v>463</v>
      </c>
      <c r="R435" s="345">
        <v>463</v>
      </c>
      <c r="S435" s="345">
        <v>694.5</v>
      </c>
    </row>
    <row r="436" spans="1:19" ht="129.65" customHeight="1" x14ac:dyDescent="0.35">
      <c r="A436" s="598" t="s">
        <v>446</v>
      </c>
      <c r="B436" s="177" t="s">
        <v>59</v>
      </c>
      <c r="C436" s="98">
        <v>76816</v>
      </c>
      <c r="D436" s="39">
        <v>972</v>
      </c>
      <c r="E436" s="513">
        <f>VLOOKUP(C436,'[2]sheet 1'!$A:$B,2,FALSE)</f>
        <v>431.52</v>
      </c>
      <c r="F436" s="486">
        <f t="shared" si="6"/>
        <v>215.76</v>
      </c>
      <c r="G436" s="463" t="s">
        <v>25</v>
      </c>
      <c r="H436" s="463" t="s">
        <v>25</v>
      </c>
      <c r="I436" s="463" t="s">
        <v>25</v>
      </c>
      <c r="J436" s="463" t="s">
        <v>25</v>
      </c>
      <c r="K436" s="463" t="s">
        <v>25</v>
      </c>
      <c r="L436" s="463" t="s">
        <v>25</v>
      </c>
      <c r="M436" s="463" t="s">
        <v>25</v>
      </c>
      <c r="N436" s="463"/>
      <c r="O436" s="463" t="s">
        <v>25</v>
      </c>
      <c r="P436" s="463" t="s">
        <v>25</v>
      </c>
      <c r="Q436" s="463" t="s">
        <v>25</v>
      </c>
      <c r="R436" s="345">
        <v>0</v>
      </c>
      <c r="S436" s="345">
        <v>0</v>
      </c>
    </row>
    <row r="437" spans="1:19" ht="15" thickBot="1" x14ac:dyDescent="0.4">
      <c r="A437" s="600"/>
      <c r="B437" s="178" t="s">
        <v>26</v>
      </c>
      <c r="C437" s="99">
        <v>76816</v>
      </c>
      <c r="D437" s="272">
        <v>402</v>
      </c>
      <c r="E437" s="350">
        <f>VLOOKUP(C437,'[1]2024 HB Fee Schedule'!$B:$F,5,FALSE)</f>
        <v>1191.9263000000001</v>
      </c>
      <c r="F437" s="486">
        <f t="shared" si="6"/>
        <v>595.96315000000004</v>
      </c>
      <c r="G437" s="463" t="s">
        <v>25</v>
      </c>
      <c r="H437" s="463" t="s">
        <v>25</v>
      </c>
      <c r="I437" s="463" t="s">
        <v>25</v>
      </c>
      <c r="J437" s="463" t="s">
        <v>25</v>
      </c>
      <c r="K437" s="463" t="s">
        <v>25</v>
      </c>
      <c r="L437" s="463" t="s">
        <v>25</v>
      </c>
      <c r="M437" s="463">
        <v>802.5</v>
      </c>
      <c r="N437" s="463"/>
      <c r="O437" s="463" t="s">
        <v>25</v>
      </c>
      <c r="P437" s="345">
        <v>802.5</v>
      </c>
      <c r="Q437" s="338">
        <v>535</v>
      </c>
      <c r="R437" s="345">
        <v>535</v>
      </c>
      <c r="S437" s="345">
        <v>802.5</v>
      </c>
    </row>
    <row r="438" spans="1:19" ht="43.4" customHeight="1" x14ac:dyDescent="0.35">
      <c r="A438" s="598" t="s">
        <v>248</v>
      </c>
      <c r="B438" s="177" t="s">
        <v>59</v>
      </c>
      <c r="C438" s="98">
        <v>76817</v>
      </c>
      <c r="D438" s="39">
        <v>972</v>
      </c>
      <c r="E438" s="513">
        <f>VLOOKUP(C438,'[2]sheet 1'!$A:$B,2,FALSE)</f>
        <v>362.76</v>
      </c>
      <c r="F438" s="486">
        <f t="shared" si="6"/>
        <v>181.38</v>
      </c>
      <c r="G438" s="463" t="s">
        <v>25</v>
      </c>
      <c r="H438" s="463" t="s">
        <v>25</v>
      </c>
      <c r="I438" s="463" t="s">
        <v>25</v>
      </c>
      <c r="J438" s="463" t="s">
        <v>25</v>
      </c>
      <c r="K438" s="463" t="s">
        <v>25</v>
      </c>
      <c r="L438" s="463" t="s">
        <v>25</v>
      </c>
      <c r="M438" s="463" t="s">
        <v>25</v>
      </c>
      <c r="N438" s="463"/>
      <c r="O438" s="463" t="s">
        <v>25</v>
      </c>
      <c r="P438" s="463" t="s">
        <v>25</v>
      </c>
      <c r="Q438" s="463" t="s">
        <v>25</v>
      </c>
      <c r="R438" s="345">
        <v>0</v>
      </c>
      <c r="S438" s="345">
        <v>0</v>
      </c>
    </row>
    <row r="439" spans="1:19" ht="15" thickBot="1" x14ac:dyDescent="0.4">
      <c r="A439" s="600"/>
      <c r="B439" s="178" t="s">
        <v>26</v>
      </c>
      <c r="C439" s="99">
        <v>76817</v>
      </c>
      <c r="D439" s="272">
        <v>402</v>
      </c>
      <c r="E439" s="350">
        <f>VLOOKUP(C439,'[1]2024 HB Fee Schedule'!$B:$F,5,FALSE)</f>
        <v>1031.5141000000001</v>
      </c>
      <c r="F439" s="486">
        <f t="shared" si="6"/>
        <v>515.75705000000005</v>
      </c>
      <c r="G439" s="463" t="s">
        <v>25</v>
      </c>
      <c r="H439" s="463" t="s">
        <v>25</v>
      </c>
      <c r="I439" s="463" t="s">
        <v>25</v>
      </c>
      <c r="J439" s="463" t="s">
        <v>25</v>
      </c>
      <c r="K439" s="463" t="s">
        <v>25</v>
      </c>
      <c r="L439" s="463" t="s">
        <v>25</v>
      </c>
      <c r="M439" s="463">
        <v>694.5</v>
      </c>
      <c r="N439" s="463"/>
      <c r="O439" s="463" t="s">
        <v>25</v>
      </c>
      <c r="P439" s="345">
        <v>694.5</v>
      </c>
      <c r="Q439" s="338">
        <v>463</v>
      </c>
      <c r="R439" s="345">
        <v>463</v>
      </c>
      <c r="S439" s="345">
        <v>694.5</v>
      </c>
    </row>
    <row r="440" spans="1:19" x14ac:dyDescent="0.35">
      <c r="A440" s="598" t="s">
        <v>249</v>
      </c>
      <c r="B440" s="177" t="s">
        <v>59</v>
      </c>
      <c r="C440" s="98">
        <v>76830</v>
      </c>
      <c r="D440" s="39">
        <v>972</v>
      </c>
      <c r="E440" s="513">
        <f>VLOOKUP(C440,'[2]sheet 1'!$A:$B,2,FALSE)</f>
        <v>479.09999999999997</v>
      </c>
      <c r="F440" s="486">
        <f t="shared" si="6"/>
        <v>239.54999999999998</v>
      </c>
      <c r="G440" s="463" t="s">
        <v>25</v>
      </c>
      <c r="H440" s="463" t="s">
        <v>25</v>
      </c>
      <c r="I440" s="463" t="s">
        <v>25</v>
      </c>
      <c r="J440" s="463" t="s">
        <v>25</v>
      </c>
      <c r="K440" s="463" t="s">
        <v>25</v>
      </c>
      <c r="L440" s="463" t="s">
        <v>25</v>
      </c>
      <c r="M440" s="463" t="s">
        <v>25</v>
      </c>
      <c r="N440" s="463"/>
      <c r="O440" s="463" t="s">
        <v>25</v>
      </c>
      <c r="P440" s="463" t="s">
        <v>25</v>
      </c>
      <c r="Q440" s="463" t="s">
        <v>25</v>
      </c>
      <c r="R440" s="345">
        <v>0</v>
      </c>
      <c r="S440" s="345">
        <v>0</v>
      </c>
    </row>
    <row r="441" spans="1:19" ht="15" thickBot="1" x14ac:dyDescent="0.4">
      <c r="A441" s="600"/>
      <c r="B441" s="178" t="s">
        <v>26</v>
      </c>
      <c r="C441" s="99">
        <v>76830</v>
      </c>
      <c r="D441" s="272">
        <v>402</v>
      </c>
      <c r="E441" s="350">
        <f>VLOOKUP(C441,'[1]2024 HB Fee Schedule'!$B:$F,5,FALSE)</f>
        <v>1130.6516000000001</v>
      </c>
      <c r="F441" s="486">
        <f t="shared" si="6"/>
        <v>565.32580000000007</v>
      </c>
      <c r="G441" s="463" t="s">
        <v>25</v>
      </c>
      <c r="H441" s="463" t="s">
        <v>25</v>
      </c>
      <c r="I441" s="463" t="s">
        <v>25</v>
      </c>
      <c r="J441" s="463" t="s">
        <v>25</v>
      </c>
      <c r="K441" s="463" t="s">
        <v>25</v>
      </c>
      <c r="L441" s="463" t="s">
        <v>25</v>
      </c>
      <c r="M441" s="463">
        <v>761.25</v>
      </c>
      <c r="N441" s="463"/>
      <c r="O441" s="463" t="s">
        <v>25</v>
      </c>
      <c r="P441" s="345">
        <v>761.25</v>
      </c>
      <c r="Q441" s="338">
        <v>507.5</v>
      </c>
      <c r="R441" s="345">
        <v>507.5</v>
      </c>
      <c r="S441" s="345">
        <v>761.25</v>
      </c>
    </row>
    <row r="442" spans="1:19" ht="43.4" customHeight="1" x14ac:dyDescent="0.35">
      <c r="A442" s="598" t="s">
        <v>250</v>
      </c>
      <c r="B442" s="177" t="s">
        <v>59</v>
      </c>
      <c r="C442" s="98">
        <v>76856</v>
      </c>
      <c r="D442" s="39">
        <v>972</v>
      </c>
      <c r="E442" s="513">
        <f>VLOOKUP(C442,'[2]sheet 1'!$A:$B,2,FALSE)</f>
        <v>419.01</v>
      </c>
      <c r="F442" s="486">
        <f t="shared" si="6"/>
        <v>209.505</v>
      </c>
      <c r="G442" s="463" t="s">
        <v>25</v>
      </c>
      <c r="H442" s="463" t="s">
        <v>25</v>
      </c>
      <c r="I442" s="463" t="s">
        <v>25</v>
      </c>
      <c r="J442" s="463" t="s">
        <v>25</v>
      </c>
      <c r="K442" s="463" t="s">
        <v>25</v>
      </c>
      <c r="L442" s="463" t="s">
        <v>25</v>
      </c>
      <c r="M442" s="463" t="s">
        <v>25</v>
      </c>
      <c r="N442" s="463"/>
      <c r="O442" s="463" t="s">
        <v>25</v>
      </c>
      <c r="P442" s="463" t="s">
        <v>25</v>
      </c>
      <c r="Q442" s="463" t="s">
        <v>25</v>
      </c>
      <c r="R442" s="345">
        <v>0</v>
      </c>
      <c r="S442" s="345">
        <v>0</v>
      </c>
    </row>
    <row r="443" spans="1:19" ht="15" thickBot="1" x14ac:dyDescent="0.4">
      <c r="A443" s="600"/>
      <c r="B443" s="178" t="s">
        <v>26</v>
      </c>
      <c r="C443" s="99">
        <v>76856</v>
      </c>
      <c r="D443" s="272">
        <v>402</v>
      </c>
      <c r="E443" s="350">
        <f>VLOOKUP(C443,'[1]2024 HB Fee Schedule'!$B:$F,5,FALSE)</f>
        <v>1263.2126000000001</v>
      </c>
      <c r="F443" s="486">
        <f t="shared" si="6"/>
        <v>631.60630000000003</v>
      </c>
      <c r="G443" s="463" t="s">
        <v>25</v>
      </c>
      <c r="H443" s="463" t="s">
        <v>25</v>
      </c>
      <c r="I443" s="463" t="s">
        <v>25</v>
      </c>
      <c r="J443" s="463" t="s">
        <v>25</v>
      </c>
      <c r="K443" s="463" t="s">
        <v>25</v>
      </c>
      <c r="L443" s="463" t="s">
        <v>25</v>
      </c>
      <c r="M443" s="463">
        <v>850.5</v>
      </c>
      <c r="N443" s="463"/>
      <c r="O443" s="463" t="s">
        <v>25</v>
      </c>
      <c r="P443" s="345">
        <v>850.5</v>
      </c>
      <c r="Q443" s="338">
        <v>567</v>
      </c>
      <c r="R443" s="345">
        <v>567</v>
      </c>
      <c r="S443" s="345">
        <v>850.5</v>
      </c>
    </row>
    <row r="444" spans="1:19" ht="43.4" customHeight="1" x14ac:dyDescent="0.35">
      <c r="A444" s="598" t="s">
        <v>447</v>
      </c>
      <c r="B444" s="177" t="s">
        <v>59</v>
      </c>
      <c r="C444" s="98">
        <v>77065</v>
      </c>
      <c r="D444" s="39">
        <v>972</v>
      </c>
      <c r="E444" s="513">
        <f>VLOOKUP(C444,'[2]sheet 1'!$A:$B,2,FALSE)</f>
        <v>496.47</v>
      </c>
      <c r="F444" s="486">
        <f t="shared" si="6"/>
        <v>248.23500000000001</v>
      </c>
      <c r="G444" s="463" t="s">
        <v>25</v>
      </c>
      <c r="H444" s="463" t="s">
        <v>25</v>
      </c>
      <c r="I444" s="463" t="s">
        <v>25</v>
      </c>
      <c r="J444" s="463" t="s">
        <v>25</v>
      </c>
      <c r="K444" s="463" t="s">
        <v>25</v>
      </c>
      <c r="L444" s="463" t="s">
        <v>25</v>
      </c>
      <c r="M444" s="463" t="s">
        <v>25</v>
      </c>
      <c r="N444" s="463"/>
      <c r="O444" s="463" t="s">
        <v>25</v>
      </c>
      <c r="P444" s="463" t="s">
        <v>25</v>
      </c>
      <c r="Q444" s="463" t="s">
        <v>25</v>
      </c>
      <c r="R444" s="345">
        <v>0</v>
      </c>
      <c r="S444" s="345">
        <v>0</v>
      </c>
    </row>
    <row r="445" spans="1:19" ht="15" thickBot="1" x14ac:dyDescent="0.4">
      <c r="A445" s="600"/>
      <c r="B445" s="178" t="s">
        <v>26</v>
      </c>
      <c r="C445" s="99">
        <v>77065</v>
      </c>
      <c r="D445" s="272">
        <v>401</v>
      </c>
      <c r="E445" s="350">
        <f>VLOOKUP(C445,'[1]2024 HB Fee Schedule'!$B:$F,5,FALSE)</f>
        <v>529.12130000000002</v>
      </c>
      <c r="F445" s="486">
        <f t="shared" si="6"/>
        <v>264.56065000000001</v>
      </c>
      <c r="G445" s="463" t="s">
        <v>25</v>
      </c>
      <c r="H445" s="463" t="s">
        <v>25</v>
      </c>
      <c r="I445" s="463" t="s">
        <v>25</v>
      </c>
      <c r="J445" s="463" t="s">
        <v>25</v>
      </c>
      <c r="K445" s="463" t="s">
        <v>25</v>
      </c>
      <c r="L445" s="463" t="s">
        <v>25</v>
      </c>
      <c r="M445" s="463">
        <v>356.25</v>
      </c>
      <c r="N445" s="463"/>
      <c r="O445" s="463" t="s">
        <v>25</v>
      </c>
      <c r="P445" s="345">
        <v>356.25</v>
      </c>
      <c r="Q445" s="338">
        <v>237.5</v>
      </c>
      <c r="R445" s="345">
        <v>237.5</v>
      </c>
      <c r="S445" s="345">
        <v>356.25</v>
      </c>
    </row>
    <row r="446" spans="1:19" ht="43.4" customHeight="1" x14ac:dyDescent="0.35">
      <c r="A446" s="598" t="s">
        <v>448</v>
      </c>
      <c r="B446" s="177" t="s">
        <v>59</v>
      </c>
      <c r="C446" s="98">
        <v>77066</v>
      </c>
      <c r="D446" s="39">
        <v>972</v>
      </c>
      <c r="E446" s="513">
        <f>VLOOKUP(C446,'[2]sheet 1'!$A:$B,2,FALSE)</f>
        <v>627.72</v>
      </c>
      <c r="F446" s="486">
        <f t="shared" si="6"/>
        <v>313.86</v>
      </c>
      <c r="G446" s="463" t="s">
        <v>25</v>
      </c>
      <c r="H446" s="463" t="s">
        <v>25</v>
      </c>
      <c r="I446" s="463" t="s">
        <v>25</v>
      </c>
      <c r="J446" s="463" t="s">
        <v>25</v>
      </c>
      <c r="K446" s="463" t="s">
        <v>25</v>
      </c>
      <c r="L446" s="463" t="s">
        <v>25</v>
      </c>
      <c r="M446" s="463" t="s">
        <v>25</v>
      </c>
      <c r="N446" s="463"/>
      <c r="O446" s="463" t="s">
        <v>25</v>
      </c>
      <c r="P446" s="463" t="s">
        <v>25</v>
      </c>
      <c r="Q446" s="463" t="s">
        <v>25</v>
      </c>
      <c r="R446" s="345">
        <v>0</v>
      </c>
      <c r="S446" s="345">
        <v>0</v>
      </c>
    </row>
    <row r="447" spans="1:19" ht="15" thickBot="1" x14ac:dyDescent="0.4">
      <c r="A447" s="600"/>
      <c r="B447" s="178" t="s">
        <v>26</v>
      </c>
      <c r="C447" s="99">
        <v>77066</v>
      </c>
      <c r="D447" s="272">
        <v>401</v>
      </c>
      <c r="E447" s="350">
        <f>VLOOKUP(C447,'[1]2024 HB Fee Schedule'!$B:$F,5,FALSE)</f>
        <v>669.47940000000006</v>
      </c>
      <c r="F447" s="486">
        <f t="shared" si="6"/>
        <v>334.73970000000003</v>
      </c>
      <c r="G447" s="463" t="s">
        <v>25</v>
      </c>
      <c r="H447" s="463" t="s">
        <v>25</v>
      </c>
      <c r="I447" s="463" t="s">
        <v>25</v>
      </c>
      <c r="J447" s="463" t="s">
        <v>25</v>
      </c>
      <c r="K447" s="463" t="s">
        <v>25</v>
      </c>
      <c r="L447" s="463" t="s">
        <v>25</v>
      </c>
      <c r="M447" s="463">
        <v>450.75</v>
      </c>
      <c r="N447" s="463"/>
      <c r="O447" s="463" t="s">
        <v>25</v>
      </c>
      <c r="P447" s="345">
        <v>450.75</v>
      </c>
      <c r="Q447" s="338">
        <v>300.5</v>
      </c>
      <c r="R447" s="345">
        <v>300.5</v>
      </c>
      <c r="S447" s="345">
        <v>450.75</v>
      </c>
    </row>
    <row r="448" spans="1:19" ht="57.65" customHeight="1" x14ac:dyDescent="0.35">
      <c r="A448" s="598" t="s">
        <v>449</v>
      </c>
      <c r="B448" s="177" t="s">
        <v>59</v>
      </c>
      <c r="C448" s="98">
        <v>77067</v>
      </c>
      <c r="D448" s="39">
        <v>972</v>
      </c>
      <c r="E448" s="513">
        <f>VLOOKUP(C448,'[2]sheet 1'!$A:$B,2,FALSE)</f>
        <v>510.54</v>
      </c>
      <c r="F448" s="486">
        <f t="shared" si="6"/>
        <v>255.27</v>
      </c>
      <c r="G448" s="463" t="s">
        <v>25</v>
      </c>
      <c r="H448" s="463" t="s">
        <v>25</v>
      </c>
      <c r="I448" s="463" t="s">
        <v>25</v>
      </c>
      <c r="J448" s="463" t="s">
        <v>25</v>
      </c>
      <c r="K448" s="463" t="s">
        <v>25</v>
      </c>
      <c r="L448" s="463" t="s">
        <v>25</v>
      </c>
      <c r="M448" s="463" t="s">
        <v>25</v>
      </c>
      <c r="N448" s="463"/>
      <c r="O448" s="463" t="s">
        <v>25</v>
      </c>
      <c r="P448" s="463" t="s">
        <v>25</v>
      </c>
      <c r="Q448" s="463" t="s">
        <v>25</v>
      </c>
      <c r="R448" s="345">
        <v>0</v>
      </c>
      <c r="S448" s="345">
        <v>0</v>
      </c>
    </row>
    <row r="449" spans="1:19" ht="15" thickBot="1" x14ac:dyDescent="0.4">
      <c r="A449" s="600"/>
      <c r="B449" s="178" t="s">
        <v>26</v>
      </c>
      <c r="C449" s="99">
        <v>77067</v>
      </c>
      <c r="D449" s="272">
        <v>401</v>
      </c>
      <c r="E449" s="350">
        <f>VLOOKUP(C449,'[1]2024 HB Fee Schedule'!$B:$F,5,FALSE)</f>
        <v>538.0308</v>
      </c>
      <c r="F449" s="486">
        <f t="shared" si="6"/>
        <v>269.0154</v>
      </c>
      <c r="G449" s="463" t="s">
        <v>25</v>
      </c>
      <c r="H449" s="463" t="s">
        <v>25</v>
      </c>
      <c r="I449" s="463" t="s">
        <v>25</v>
      </c>
      <c r="J449" s="463" t="s">
        <v>25</v>
      </c>
      <c r="K449" s="463" t="s">
        <v>25</v>
      </c>
      <c r="L449" s="463" t="s">
        <v>25</v>
      </c>
      <c r="M449" s="463">
        <v>362.25</v>
      </c>
      <c r="N449" s="463"/>
      <c r="O449" s="463" t="s">
        <v>25</v>
      </c>
      <c r="P449" s="345">
        <v>362.25</v>
      </c>
      <c r="Q449" s="338">
        <v>241.5</v>
      </c>
      <c r="R449" s="345">
        <v>241.5</v>
      </c>
      <c r="S449" s="345">
        <v>362.25</v>
      </c>
    </row>
    <row r="450" spans="1:19" x14ac:dyDescent="0.35">
      <c r="A450" s="598" t="s">
        <v>255</v>
      </c>
      <c r="B450" s="80" t="s">
        <v>450</v>
      </c>
      <c r="C450" s="3">
        <v>80048</v>
      </c>
      <c r="D450" s="277">
        <v>301</v>
      </c>
      <c r="E450" s="349">
        <v>442</v>
      </c>
      <c r="F450" s="486">
        <f t="shared" si="6"/>
        <v>221</v>
      </c>
      <c r="G450" s="463" t="s">
        <v>25</v>
      </c>
      <c r="H450" s="463" t="s">
        <v>25</v>
      </c>
      <c r="I450" s="463" t="s">
        <v>25</v>
      </c>
      <c r="J450" s="463" t="s">
        <v>25</v>
      </c>
      <c r="K450" s="463" t="s">
        <v>25</v>
      </c>
      <c r="L450" s="463" t="s">
        <v>25</v>
      </c>
      <c r="M450" s="463">
        <v>331.5</v>
      </c>
      <c r="N450" s="463"/>
      <c r="O450" s="463" t="s">
        <v>25</v>
      </c>
      <c r="P450" s="345">
        <v>331.5</v>
      </c>
      <c r="Q450" s="338">
        <v>221</v>
      </c>
      <c r="R450" s="345">
        <v>221</v>
      </c>
      <c r="S450" s="345">
        <v>331.5</v>
      </c>
    </row>
    <row r="451" spans="1:19" ht="15" thickBot="1" x14ac:dyDescent="0.4">
      <c r="A451" s="600"/>
      <c r="B451" s="178" t="s">
        <v>257</v>
      </c>
      <c r="C451" s="4">
        <v>36415</v>
      </c>
      <c r="D451" s="280">
        <v>300</v>
      </c>
      <c r="E451" s="350">
        <v>52</v>
      </c>
      <c r="F451" s="486">
        <f t="shared" ref="F451:F514" si="7">E451*0.5</f>
        <v>26</v>
      </c>
      <c r="G451" s="463" t="s">
        <v>25</v>
      </c>
      <c r="H451" s="463" t="s">
        <v>25</v>
      </c>
      <c r="I451" s="463" t="s">
        <v>25</v>
      </c>
      <c r="J451" s="463" t="s">
        <v>25</v>
      </c>
      <c r="K451" s="463" t="s">
        <v>25</v>
      </c>
      <c r="L451" s="463" t="s">
        <v>25</v>
      </c>
      <c r="M451" s="463">
        <v>39</v>
      </c>
      <c r="N451" s="463"/>
      <c r="O451" s="463" t="s">
        <v>25</v>
      </c>
      <c r="P451" s="345">
        <v>39</v>
      </c>
      <c r="Q451" s="338">
        <v>26</v>
      </c>
      <c r="R451" s="345">
        <v>26</v>
      </c>
      <c r="S451" s="345">
        <v>39</v>
      </c>
    </row>
    <row r="452" spans="1:19" x14ac:dyDescent="0.35">
      <c r="A452" s="598" t="s">
        <v>258</v>
      </c>
      <c r="B452" s="14" t="s">
        <v>450</v>
      </c>
      <c r="C452" s="3">
        <v>80053</v>
      </c>
      <c r="D452" s="277">
        <v>301</v>
      </c>
      <c r="E452" s="349">
        <v>564</v>
      </c>
      <c r="F452" s="486">
        <f t="shared" si="7"/>
        <v>282</v>
      </c>
      <c r="G452" s="463" t="s">
        <v>25</v>
      </c>
      <c r="H452" s="463" t="s">
        <v>25</v>
      </c>
      <c r="I452" s="463" t="s">
        <v>25</v>
      </c>
      <c r="J452" s="463" t="s">
        <v>25</v>
      </c>
      <c r="K452" s="463" t="s">
        <v>25</v>
      </c>
      <c r="L452" s="463" t="s">
        <v>25</v>
      </c>
      <c r="M452" s="463">
        <v>423</v>
      </c>
      <c r="N452" s="463"/>
      <c r="O452" s="463" t="s">
        <v>25</v>
      </c>
      <c r="P452" s="345">
        <v>423</v>
      </c>
      <c r="Q452" s="338">
        <v>282</v>
      </c>
      <c r="R452" s="345">
        <v>282</v>
      </c>
      <c r="S452" s="345">
        <v>423</v>
      </c>
    </row>
    <row r="453" spans="1:19" ht="15" thickBot="1" x14ac:dyDescent="0.4">
      <c r="A453" s="600"/>
      <c r="B453" s="182" t="s">
        <v>257</v>
      </c>
      <c r="C453" s="8">
        <v>36415</v>
      </c>
      <c r="D453" s="280">
        <v>300</v>
      </c>
      <c r="E453" s="352">
        <v>52</v>
      </c>
      <c r="F453" s="486">
        <f t="shared" si="7"/>
        <v>26</v>
      </c>
      <c r="G453" s="463" t="s">
        <v>25</v>
      </c>
      <c r="H453" s="463" t="s">
        <v>25</v>
      </c>
      <c r="I453" s="463" t="s">
        <v>25</v>
      </c>
      <c r="J453" s="463" t="s">
        <v>25</v>
      </c>
      <c r="K453" s="463" t="s">
        <v>25</v>
      </c>
      <c r="L453" s="463" t="s">
        <v>25</v>
      </c>
      <c r="M453" s="463">
        <v>39</v>
      </c>
      <c r="N453" s="463"/>
      <c r="O453" s="463" t="s">
        <v>25</v>
      </c>
      <c r="P453" s="345">
        <v>39</v>
      </c>
      <c r="Q453" s="338">
        <v>26</v>
      </c>
      <c r="R453" s="345">
        <v>26</v>
      </c>
      <c r="S453" s="345">
        <v>39</v>
      </c>
    </row>
    <row r="454" spans="1:19" x14ac:dyDescent="0.35">
      <c r="A454" s="598" t="s">
        <v>259</v>
      </c>
      <c r="B454" s="14" t="s">
        <v>450</v>
      </c>
      <c r="C454" s="3">
        <v>80061</v>
      </c>
      <c r="D454" s="277">
        <v>301</v>
      </c>
      <c r="E454" s="349">
        <v>306</v>
      </c>
      <c r="F454" s="486">
        <f t="shared" si="7"/>
        <v>153</v>
      </c>
      <c r="G454" s="463" t="s">
        <v>25</v>
      </c>
      <c r="H454" s="463" t="s">
        <v>25</v>
      </c>
      <c r="I454" s="463" t="s">
        <v>25</v>
      </c>
      <c r="J454" s="463" t="s">
        <v>25</v>
      </c>
      <c r="K454" s="463" t="s">
        <v>25</v>
      </c>
      <c r="L454" s="463" t="s">
        <v>25</v>
      </c>
      <c r="M454" s="463">
        <v>229.5</v>
      </c>
      <c r="N454" s="463"/>
      <c r="O454" s="463" t="s">
        <v>25</v>
      </c>
      <c r="P454" s="345">
        <v>229.5</v>
      </c>
      <c r="Q454" s="338">
        <v>153</v>
      </c>
      <c r="R454" s="345">
        <v>153</v>
      </c>
      <c r="S454" s="345">
        <v>229.5</v>
      </c>
    </row>
    <row r="455" spans="1:19" ht="15" thickBot="1" x14ac:dyDescent="0.4">
      <c r="A455" s="600"/>
      <c r="B455" s="182" t="s">
        <v>257</v>
      </c>
      <c r="C455" s="8">
        <v>36415</v>
      </c>
      <c r="D455" s="280">
        <v>300</v>
      </c>
      <c r="E455" s="352">
        <v>52</v>
      </c>
      <c r="F455" s="486">
        <f t="shared" si="7"/>
        <v>26</v>
      </c>
      <c r="G455" s="463" t="s">
        <v>25</v>
      </c>
      <c r="H455" s="463" t="s">
        <v>25</v>
      </c>
      <c r="I455" s="463" t="s">
        <v>25</v>
      </c>
      <c r="J455" s="463" t="s">
        <v>25</v>
      </c>
      <c r="K455" s="463" t="s">
        <v>25</v>
      </c>
      <c r="L455" s="463" t="s">
        <v>25</v>
      </c>
      <c r="M455" s="463">
        <v>39</v>
      </c>
      <c r="N455" s="463"/>
      <c r="O455" s="463" t="s">
        <v>25</v>
      </c>
      <c r="P455" s="345">
        <v>39</v>
      </c>
      <c r="Q455" s="338">
        <v>26</v>
      </c>
      <c r="R455" s="345">
        <v>26</v>
      </c>
      <c r="S455" s="345">
        <v>39</v>
      </c>
    </row>
    <row r="456" spans="1:19" x14ac:dyDescent="0.35">
      <c r="A456" s="601" t="s">
        <v>451</v>
      </c>
      <c r="B456" s="14" t="s">
        <v>450</v>
      </c>
      <c r="C456" s="3">
        <v>80069</v>
      </c>
      <c r="D456" s="277">
        <v>301</v>
      </c>
      <c r="E456" s="349">
        <v>516</v>
      </c>
      <c r="F456" s="486">
        <f t="shared" si="7"/>
        <v>258</v>
      </c>
      <c r="G456" s="463" t="s">
        <v>25</v>
      </c>
      <c r="H456" s="463" t="s">
        <v>25</v>
      </c>
      <c r="I456" s="463" t="s">
        <v>25</v>
      </c>
      <c r="J456" s="463" t="s">
        <v>25</v>
      </c>
      <c r="K456" s="463" t="s">
        <v>25</v>
      </c>
      <c r="L456" s="463" t="s">
        <v>25</v>
      </c>
      <c r="M456" s="463">
        <v>387</v>
      </c>
      <c r="N456" s="463"/>
      <c r="O456" s="463" t="s">
        <v>25</v>
      </c>
      <c r="P456" s="345">
        <v>387</v>
      </c>
      <c r="Q456" s="338">
        <v>258</v>
      </c>
      <c r="R456" s="345">
        <v>258</v>
      </c>
      <c r="S456" s="345">
        <v>387</v>
      </c>
    </row>
    <row r="457" spans="1:19" ht="15" thickBot="1" x14ac:dyDescent="0.4">
      <c r="A457" s="603"/>
      <c r="B457" s="12" t="s">
        <v>257</v>
      </c>
      <c r="C457" s="13">
        <v>36415</v>
      </c>
      <c r="D457" s="280">
        <v>300</v>
      </c>
      <c r="E457" s="184">
        <v>52</v>
      </c>
      <c r="F457" s="486">
        <f t="shared" si="7"/>
        <v>26</v>
      </c>
      <c r="G457" s="463" t="s">
        <v>25</v>
      </c>
      <c r="H457" s="463" t="s">
        <v>25</v>
      </c>
      <c r="I457" s="463" t="s">
        <v>25</v>
      </c>
      <c r="J457" s="463" t="s">
        <v>25</v>
      </c>
      <c r="K457" s="463" t="s">
        <v>25</v>
      </c>
      <c r="L457" s="463" t="s">
        <v>25</v>
      </c>
      <c r="M457" s="463">
        <v>39</v>
      </c>
      <c r="N457" s="463"/>
      <c r="O457" s="463" t="s">
        <v>25</v>
      </c>
      <c r="P457" s="345">
        <v>39</v>
      </c>
      <c r="Q457" s="338">
        <v>26</v>
      </c>
      <c r="R457" s="345">
        <v>26</v>
      </c>
      <c r="S457" s="345">
        <v>39</v>
      </c>
    </row>
    <row r="458" spans="1:19" x14ac:dyDescent="0.35">
      <c r="A458" s="601" t="s">
        <v>260</v>
      </c>
      <c r="B458" s="14" t="s">
        <v>450</v>
      </c>
      <c r="C458" s="3">
        <v>80076</v>
      </c>
      <c r="D458" s="277">
        <v>301</v>
      </c>
      <c r="E458" s="349">
        <v>317</v>
      </c>
      <c r="F458" s="486">
        <f t="shared" si="7"/>
        <v>158.5</v>
      </c>
      <c r="G458" s="463" t="s">
        <v>25</v>
      </c>
      <c r="H458" s="463" t="s">
        <v>25</v>
      </c>
      <c r="I458" s="463" t="s">
        <v>25</v>
      </c>
      <c r="J458" s="463" t="s">
        <v>25</v>
      </c>
      <c r="K458" s="463" t="s">
        <v>25</v>
      </c>
      <c r="L458" s="463" t="s">
        <v>25</v>
      </c>
      <c r="M458" s="463">
        <v>237.75</v>
      </c>
      <c r="N458" s="463"/>
      <c r="O458" s="463" t="s">
        <v>25</v>
      </c>
      <c r="P458" s="345">
        <v>237.75</v>
      </c>
      <c r="Q458" s="338">
        <v>158.5</v>
      </c>
      <c r="R458" s="345">
        <v>158.5</v>
      </c>
      <c r="S458" s="345">
        <v>237.75</v>
      </c>
    </row>
    <row r="459" spans="1:19" ht="15" thickBot="1" x14ac:dyDescent="0.4">
      <c r="A459" s="603"/>
      <c r="B459" s="12" t="s">
        <v>257</v>
      </c>
      <c r="C459" s="13">
        <v>36415</v>
      </c>
      <c r="D459" s="280">
        <v>300</v>
      </c>
      <c r="E459" s="184">
        <v>52</v>
      </c>
      <c r="F459" s="486">
        <f t="shared" si="7"/>
        <v>26</v>
      </c>
      <c r="G459" s="463" t="s">
        <v>25</v>
      </c>
      <c r="H459" s="463" t="s">
        <v>25</v>
      </c>
      <c r="I459" s="463" t="s">
        <v>25</v>
      </c>
      <c r="J459" s="463" t="s">
        <v>25</v>
      </c>
      <c r="K459" s="463" t="s">
        <v>25</v>
      </c>
      <c r="L459" s="463" t="s">
        <v>25</v>
      </c>
      <c r="M459" s="463">
        <v>39</v>
      </c>
      <c r="N459" s="463"/>
      <c r="O459" s="463" t="s">
        <v>25</v>
      </c>
      <c r="P459" s="345">
        <v>39</v>
      </c>
      <c r="Q459" s="338">
        <v>26</v>
      </c>
      <c r="R459" s="345">
        <v>26</v>
      </c>
      <c r="S459" s="345">
        <v>39</v>
      </c>
    </row>
    <row r="460" spans="1:19" ht="33" customHeight="1" thickBot="1" x14ac:dyDescent="0.4">
      <c r="A460" s="518" t="s">
        <v>261</v>
      </c>
      <c r="B460" s="80" t="s">
        <v>450</v>
      </c>
      <c r="C460" s="7">
        <v>81001</v>
      </c>
      <c r="D460" s="289">
        <v>307</v>
      </c>
      <c r="E460" s="365">
        <v>177</v>
      </c>
      <c r="F460" s="486">
        <f t="shared" si="7"/>
        <v>88.5</v>
      </c>
      <c r="G460" s="463" t="s">
        <v>25</v>
      </c>
      <c r="H460" s="463" t="s">
        <v>25</v>
      </c>
      <c r="I460" s="463" t="s">
        <v>25</v>
      </c>
      <c r="J460" s="463" t="s">
        <v>25</v>
      </c>
      <c r="K460" s="463" t="s">
        <v>25</v>
      </c>
      <c r="L460" s="463" t="s">
        <v>25</v>
      </c>
      <c r="M460" s="463">
        <v>132.75</v>
      </c>
      <c r="N460" s="463"/>
      <c r="O460" s="463" t="s">
        <v>25</v>
      </c>
      <c r="P460" s="345">
        <v>132.75</v>
      </c>
      <c r="Q460" s="338">
        <v>88.5</v>
      </c>
      <c r="R460" s="345">
        <v>88.5</v>
      </c>
      <c r="S460" s="345">
        <v>132.75</v>
      </c>
    </row>
    <row r="461" spans="1:19" ht="15" thickBot="1" x14ac:dyDescent="0.4">
      <c r="A461" s="518" t="s">
        <v>262</v>
      </c>
      <c r="B461" s="80" t="s">
        <v>450</v>
      </c>
      <c r="C461" s="7">
        <v>81002</v>
      </c>
      <c r="D461" s="289">
        <v>307</v>
      </c>
      <c r="E461" s="365">
        <v>99</v>
      </c>
      <c r="F461" s="486">
        <f t="shared" si="7"/>
        <v>49.5</v>
      </c>
      <c r="G461" s="463" t="s">
        <v>25</v>
      </c>
      <c r="H461" s="463" t="s">
        <v>25</v>
      </c>
      <c r="I461" s="463" t="s">
        <v>25</v>
      </c>
      <c r="J461" s="463" t="s">
        <v>25</v>
      </c>
      <c r="K461" s="463" t="s">
        <v>25</v>
      </c>
      <c r="L461" s="463" t="s">
        <v>25</v>
      </c>
      <c r="M461" s="463">
        <v>74.25</v>
      </c>
      <c r="N461" s="463"/>
      <c r="O461" s="463" t="s">
        <v>25</v>
      </c>
      <c r="P461" s="345">
        <v>74.25</v>
      </c>
      <c r="Q461" s="338">
        <v>49.5</v>
      </c>
      <c r="R461" s="345">
        <v>49.5</v>
      </c>
      <c r="S461" s="345">
        <v>74.25</v>
      </c>
    </row>
    <row r="462" spans="1:19" ht="15" thickBot="1" x14ac:dyDescent="0.4">
      <c r="A462" s="518" t="s">
        <v>263</v>
      </c>
      <c r="B462" s="80" t="s">
        <v>450</v>
      </c>
      <c r="C462" s="7">
        <v>81003</v>
      </c>
      <c r="D462" s="289">
        <v>307</v>
      </c>
      <c r="E462" s="365">
        <v>119</v>
      </c>
      <c r="F462" s="486">
        <f t="shared" si="7"/>
        <v>59.5</v>
      </c>
      <c r="G462" s="463" t="s">
        <v>25</v>
      </c>
      <c r="H462" s="463" t="s">
        <v>25</v>
      </c>
      <c r="I462" s="463" t="s">
        <v>25</v>
      </c>
      <c r="J462" s="463" t="s">
        <v>25</v>
      </c>
      <c r="K462" s="463" t="s">
        <v>25</v>
      </c>
      <c r="L462" s="463" t="s">
        <v>25</v>
      </c>
      <c r="M462" s="463">
        <v>89.25</v>
      </c>
      <c r="N462" s="463"/>
      <c r="O462" s="463" t="s">
        <v>25</v>
      </c>
      <c r="P462" s="345">
        <v>89.25</v>
      </c>
      <c r="Q462" s="338">
        <v>59.5</v>
      </c>
      <c r="R462" s="345">
        <v>59.5</v>
      </c>
      <c r="S462" s="345">
        <v>89.25</v>
      </c>
    </row>
    <row r="463" spans="1:19" ht="15" thickBot="1" x14ac:dyDescent="0.4">
      <c r="A463" s="489" t="s">
        <v>264</v>
      </c>
      <c r="B463" s="80" t="s">
        <v>450</v>
      </c>
      <c r="C463" s="8">
        <v>81025</v>
      </c>
      <c r="D463" s="288">
        <v>307</v>
      </c>
      <c r="E463" s="352">
        <v>232</v>
      </c>
      <c r="F463" s="486">
        <f t="shared" si="7"/>
        <v>116</v>
      </c>
      <c r="G463" s="463" t="s">
        <v>25</v>
      </c>
      <c r="H463" s="463" t="s">
        <v>25</v>
      </c>
      <c r="I463" s="463" t="s">
        <v>25</v>
      </c>
      <c r="J463" s="463" t="s">
        <v>25</v>
      </c>
      <c r="K463" s="463" t="s">
        <v>25</v>
      </c>
      <c r="L463" s="463" t="s">
        <v>25</v>
      </c>
      <c r="M463" s="463">
        <v>174</v>
      </c>
      <c r="N463" s="463"/>
      <c r="O463" s="463" t="s">
        <v>25</v>
      </c>
      <c r="P463" s="345">
        <v>174</v>
      </c>
      <c r="Q463" s="338">
        <v>116</v>
      </c>
      <c r="R463" s="345">
        <v>116</v>
      </c>
      <c r="S463" s="345">
        <v>174</v>
      </c>
    </row>
    <row r="464" spans="1:19" ht="15" thickBot="1" x14ac:dyDescent="0.4">
      <c r="A464" s="532" t="s">
        <v>265</v>
      </c>
      <c r="B464" s="80" t="s">
        <v>450</v>
      </c>
      <c r="C464" s="4">
        <v>82272</v>
      </c>
      <c r="D464" s="280">
        <v>301</v>
      </c>
      <c r="E464" s="350">
        <v>88</v>
      </c>
      <c r="F464" s="486">
        <f t="shared" si="7"/>
        <v>44</v>
      </c>
      <c r="G464" s="463" t="s">
        <v>25</v>
      </c>
      <c r="H464" s="463" t="s">
        <v>25</v>
      </c>
      <c r="I464" s="463" t="s">
        <v>25</v>
      </c>
      <c r="J464" s="463" t="s">
        <v>25</v>
      </c>
      <c r="K464" s="463" t="s">
        <v>25</v>
      </c>
      <c r="L464" s="463" t="s">
        <v>25</v>
      </c>
      <c r="M464" s="463">
        <v>66</v>
      </c>
      <c r="N464" s="463"/>
      <c r="O464" s="463" t="s">
        <v>25</v>
      </c>
      <c r="P464" s="345">
        <v>66</v>
      </c>
      <c r="Q464" s="338">
        <v>44</v>
      </c>
      <c r="R464" s="345">
        <v>44</v>
      </c>
      <c r="S464" s="345">
        <v>66</v>
      </c>
    </row>
    <row r="465" spans="1:19" ht="15" thickBot="1" x14ac:dyDescent="0.4">
      <c r="A465" s="518" t="s">
        <v>266</v>
      </c>
      <c r="B465" s="80" t="s">
        <v>450</v>
      </c>
      <c r="C465" s="7">
        <v>82274</v>
      </c>
      <c r="D465" s="289">
        <v>301</v>
      </c>
      <c r="E465" s="365">
        <v>204</v>
      </c>
      <c r="F465" s="486">
        <f t="shared" si="7"/>
        <v>102</v>
      </c>
      <c r="G465" s="463" t="s">
        <v>25</v>
      </c>
      <c r="H465" s="463" t="s">
        <v>25</v>
      </c>
      <c r="I465" s="463" t="s">
        <v>25</v>
      </c>
      <c r="J465" s="463" t="s">
        <v>25</v>
      </c>
      <c r="K465" s="463" t="s">
        <v>25</v>
      </c>
      <c r="L465" s="463" t="s">
        <v>25</v>
      </c>
      <c r="M465" s="463">
        <v>153</v>
      </c>
      <c r="N465" s="463"/>
      <c r="O465" s="463" t="s">
        <v>25</v>
      </c>
      <c r="P465" s="345">
        <v>153</v>
      </c>
      <c r="Q465" s="338">
        <v>102</v>
      </c>
      <c r="R465" s="345">
        <v>102</v>
      </c>
      <c r="S465" s="345">
        <v>153</v>
      </c>
    </row>
    <row r="466" spans="1:19" x14ac:dyDescent="0.35">
      <c r="A466" s="601" t="s">
        <v>452</v>
      </c>
      <c r="B466" s="14" t="s">
        <v>450</v>
      </c>
      <c r="C466" s="3">
        <v>82310</v>
      </c>
      <c r="D466" s="277">
        <v>301</v>
      </c>
      <c r="E466" s="349">
        <v>135</v>
      </c>
      <c r="F466" s="486">
        <f t="shared" si="7"/>
        <v>67.5</v>
      </c>
      <c r="G466" s="463" t="s">
        <v>25</v>
      </c>
      <c r="H466" s="463" t="s">
        <v>25</v>
      </c>
      <c r="I466" s="463" t="s">
        <v>25</v>
      </c>
      <c r="J466" s="463" t="s">
        <v>25</v>
      </c>
      <c r="K466" s="463" t="s">
        <v>25</v>
      </c>
      <c r="L466" s="463" t="s">
        <v>25</v>
      </c>
      <c r="M466" s="463">
        <v>101.25</v>
      </c>
      <c r="N466" s="463"/>
      <c r="O466" s="463" t="s">
        <v>25</v>
      </c>
      <c r="P466" s="345">
        <v>101.25</v>
      </c>
      <c r="Q466" s="338">
        <v>67.5</v>
      </c>
      <c r="R466" s="345">
        <v>67.5</v>
      </c>
      <c r="S466" s="345">
        <v>101.25</v>
      </c>
    </row>
    <row r="467" spans="1:19" ht="15" thickBot="1" x14ac:dyDescent="0.4">
      <c r="A467" s="603"/>
      <c r="B467" s="12" t="s">
        <v>257</v>
      </c>
      <c r="C467" s="13">
        <v>36415</v>
      </c>
      <c r="D467" s="280">
        <v>300</v>
      </c>
      <c r="E467" s="363">
        <v>52</v>
      </c>
      <c r="F467" s="486">
        <f t="shared" si="7"/>
        <v>26</v>
      </c>
      <c r="G467" s="463" t="s">
        <v>25</v>
      </c>
      <c r="H467" s="463" t="s">
        <v>25</v>
      </c>
      <c r="I467" s="463" t="s">
        <v>25</v>
      </c>
      <c r="J467" s="463" t="s">
        <v>25</v>
      </c>
      <c r="K467" s="463" t="s">
        <v>25</v>
      </c>
      <c r="L467" s="463" t="s">
        <v>25</v>
      </c>
      <c r="M467" s="463">
        <v>39</v>
      </c>
      <c r="N467" s="463"/>
      <c r="O467" s="463" t="s">
        <v>25</v>
      </c>
      <c r="P467" s="345">
        <v>39</v>
      </c>
      <c r="Q467" s="338">
        <v>26</v>
      </c>
      <c r="R467" s="345">
        <v>26</v>
      </c>
      <c r="S467" s="345">
        <v>39</v>
      </c>
    </row>
    <row r="468" spans="1:19" x14ac:dyDescent="0.35">
      <c r="A468" s="601" t="s">
        <v>453</v>
      </c>
      <c r="B468" s="14" t="s">
        <v>450</v>
      </c>
      <c r="C468" s="3">
        <v>82565</v>
      </c>
      <c r="D468" s="277">
        <v>301</v>
      </c>
      <c r="E468" s="349">
        <v>131</v>
      </c>
      <c r="F468" s="486">
        <f t="shared" si="7"/>
        <v>65.5</v>
      </c>
      <c r="G468" s="463" t="s">
        <v>25</v>
      </c>
      <c r="H468" s="463" t="s">
        <v>25</v>
      </c>
      <c r="I468" s="463" t="s">
        <v>25</v>
      </c>
      <c r="J468" s="463" t="s">
        <v>25</v>
      </c>
      <c r="K468" s="463" t="s">
        <v>25</v>
      </c>
      <c r="L468" s="463" t="s">
        <v>25</v>
      </c>
      <c r="M468" s="463">
        <v>98.25</v>
      </c>
      <c r="N468" s="463"/>
      <c r="O468" s="463" t="s">
        <v>25</v>
      </c>
      <c r="P468" s="345">
        <v>98.25</v>
      </c>
      <c r="Q468" s="338">
        <v>65.5</v>
      </c>
      <c r="R468" s="345">
        <v>65.5</v>
      </c>
      <c r="S468" s="345">
        <v>98.25</v>
      </c>
    </row>
    <row r="469" spans="1:19" ht="15" thickBot="1" x14ac:dyDescent="0.4">
      <c r="A469" s="603"/>
      <c r="B469" s="12" t="s">
        <v>257</v>
      </c>
      <c r="C469" s="13">
        <v>36415</v>
      </c>
      <c r="D469" s="280">
        <v>300</v>
      </c>
      <c r="E469" s="363">
        <v>52</v>
      </c>
      <c r="F469" s="486">
        <f t="shared" si="7"/>
        <v>26</v>
      </c>
      <c r="G469" s="463" t="s">
        <v>25</v>
      </c>
      <c r="H469" s="463" t="s">
        <v>25</v>
      </c>
      <c r="I469" s="463" t="s">
        <v>25</v>
      </c>
      <c r="J469" s="463" t="s">
        <v>25</v>
      </c>
      <c r="K469" s="463" t="s">
        <v>25</v>
      </c>
      <c r="L469" s="463" t="s">
        <v>25</v>
      </c>
      <c r="M469" s="463">
        <v>39</v>
      </c>
      <c r="N469" s="463"/>
      <c r="O469" s="463" t="s">
        <v>25</v>
      </c>
      <c r="P469" s="345">
        <v>39</v>
      </c>
      <c r="Q469" s="338">
        <v>26</v>
      </c>
      <c r="R469" s="345">
        <v>26</v>
      </c>
      <c r="S469" s="345">
        <v>39</v>
      </c>
    </row>
    <row r="470" spans="1:19" ht="15" thickBot="1" x14ac:dyDescent="0.4">
      <c r="A470" s="488" t="s">
        <v>267</v>
      </c>
      <c r="B470" s="14" t="s">
        <v>450</v>
      </c>
      <c r="C470" s="3">
        <v>82570</v>
      </c>
      <c r="D470" s="277">
        <v>301</v>
      </c>
      <c r="E470" s="349">
        <v>135</v>
      </c>
      <c r="F470" s="486">
        <f t="shared" si="7"/>
        <v>67.5</v>
      </c>
      <c r="G470" s="463" t="s">
        <v>25</v>
      </c>
      <c r="H470" s="463" t="s">
        <v>25</v>
      </c>
      <c r="I470" s="463" t="s">
        <v>25</v>
      </c>
      <c r="J470" s="463" t="s">
        <v>25</v>
      </c>
      <c r="K470" s="463" t="s">
        <v>25</v>
      </c>
      <c r="L470" s="463" t="s">
        <v>25</v>
      </c>
      <c r="M470" s="463">
        <v>101.25</v>
      </c>
      <c r="N470" s="463"/>
      <c r="O470" s="463" t="s">
        <v>25</v>
      </c>
      <c r="P470" s="345">
        <v>101.25</v>
      </c>
      <c r="Q470" s="338">
        <v>67.5</v>
      </c>
      <c r="R470" s="345">
        <v>67.5</v>
      </c>
      <c r="S470" s="345">
        <v>101.25</v>
      </c>
    </row>
    <row r="471" spans="1:19" x14ac:dyDescent="0.35">
      <c r="A471" s="601" t="s">
        <v>268</v>
      </c>
      <c r="B471" s="14" t="s">
        <v>450</v>
      </c>
      <c r="C471" s="3">
        <v>82607</v>
      </c>
      <c r="D471" s="277">
        <v>301</v>
      </c>
      <c r="E471" s="349">
        <v>232</v>
      </c>
      <c r="F471" s="486">
        <f t="shared" si="7"/>
        <v>116</v>
      </c>
      <c r="G471" s="463" t="s">
        <v>25</v>
      </c>
      <c r="H471" s="463" t="s">
        <v>25</v>
      </c>
      <c r="I471" s="463" t="s">
        <v>25</v>
      </c>
      <c r="J471" s="463" t="s">
        <v>25</v>
      </c>
      <c r="K471" s="463" t="s">
        <v>25</v>
      </c>
      <c r="L471" s="463" t="s">
        <v>25</v>
      </c>
      <c r="M471" s="463">
        <v>174</v>
      </c>
      <c r="N471" s="463"/>
      <c r="O471" s="463" t="s">
        <v>25</v>
      </c>
      <c r="P471" s="345">
        <v>174</v>
      </c>
      <c r="Q471" s="338">
        <v>116</v>
      </c>
      <c r="R471" s="345">
        <v>116</v>
      </c>
      <c r="S471" s="345">
        <v>174</v>
      </c>
    </row>
    <row r="472" spans="1:19" ht="15" thickBot="1" x14ac:dyDescent="0.4">
      <c r="A472" s="603"/>
      <c r="B472" s="12" t="s">
        <v>257</v>
      </c>
      <c r="C472" s="13">
        <v>36415</v>
      </c>
      <c r="D472" s="280">
        <v>300</v>
      </c>
      <c r="E472" s="363">
        <v>52</v>
      </c>
      <c r="F472" s="486">
        <f t="shared" si="7"/>
        <v>26</v>
      </c>
      <c r="G472" s="463" t="s">
        <v>25</v>
      </c>
      <c r="H472" s="463" t="s">
        <v>25</v>
      </c>
      <c r="I472" s="463" t="s">
        <v>25</v>
      </c>
      <c r="J472" s="463" t="s">
        <v>25</v>
      </c>
      <c r="K472" s="463" t="s">
        <v>25</v>
      </c>
      <c r="L472" s="463" t="s">
        <v>25</v>
      </c>
      <c r="M472" s="463">
        <v>39</v>
      </c>
      <c r="N472" s="463"/>
      <c r="O472" s="463" t="s">
        <v>25</v>
      </c>
      <c r="P472" s="345">
        <v>39</v>
      </c>
      <c r="Q472" s="338">
        <v>26</v>
      </c>
      <c r="R472" s="345">
        <v>26</v>
      </c>
      <c r="S472" s="345">
        <v>39</v>
      </c>
    </row>
    <row r="473" spans="1:19" x14ac:dyDescent="0.35">
      <c r="A473" s="601" t="s">
        <v>454</v>
      </c>
      <c r="B473" s="14" t="s">
        <v>450</v>
      </c>
      <c r="C473" s="3">
        <v>82728</v>
      </c>
      <c r="D473" s="277">
        <v>301</v>
      </c>
      <c r="E473" s="349">
        <v>19.21</v>
      </c>
      <c r="F473" s="486">
        <f t="shared" si="7"/>
        <v>9.6050000000000004</v>
      </c>
      <c r="G473" s="463" t="s">
        <v>25</v>
      </c>
      <c r="H473" s="463" t="s">
        <v>25</v>
      </c>
      <c r="I473" s="463" t="s">
        <v>25</v>
      </c>
      <c r="J473" s="463" t="s">
        <v>25</v>
      </c>
      <c r="K473" s="463" t="s">
        <v>25</v>
      </c>
      <c r="L473" s="463" t="s">
        <v>25</v>
      </c>
      <c r="M473" s="463">
        <v>14.407500000000001</v>
      </c>
      <c r="N473" s="463"/>
      <c r="O473" s="463" t="s">
        <v>25</v>
      </c>
      <c r="P473" s="345">
        <v>14.407500000000001</v>
      </c>
      <c r="Q473" s="338">
        <v>9.6050000000000004</v>
      </c>
      <c r="R473" s="345">
        <v>9.6050000000000004</v>
      </c>
      <c r="S473" s="345">
        <v>14.407500000000001</v>
      </c>
    </row>
    <row r="474" spans="1:19" ht="15" thickBot="1" x14ac:dyDescent="0.4">
      <c r="A474" s="603"/>
      <c r="B474" s="12" t="s">
        <v>257</v>
      </c>
      <c r="C474" s="13">
        <v>36415</v>
      </c>
      <c r="D474" s="280">
        <v>300</v>
      </c>
      <c r="E474" s="184">
        <v>52</v>
      </c>
      <c r="F474" s="486">
        <f t="shared" si="7"/>
        <v>26</v>
      </c>
      <c r="G474" s="463" t="s">
        <v>25</v>
      </c>
      <c r="H474" s="463" t="s">
        <v>25</v>
      </c>
      <c r="I474" s="463" t="s">
        <v>25</v>
      </c>
      <c r="J474" s="463" t="s">
        <v>25</v>
      </c>
      <c r="K474" s="463" t="s">
        <v>25</v>
      </c>
      <c r="L474" s="463" t="s">
        <v>25</v>
      </c>
      <c r="M474" s="463">
        <v>39</v>
      </c>
      <c r="N474" s="463"/>
      <c r="O474" s="463" t="s">
        <v>25</v>
      </c>
      <c r="P474" s="345">
        <v>39</v>
      </c>
      <c r="Q474" s="338">
        <v>26</v>
      </c>
      <c r="R474" s="345">
        <v>26</v>
      </c>
      <c r="S474" s="345">
        <v>39</v>
      </c>
    </row>
    <row r="475" spans="1:19" x14ac:dyDescent="0.35">
      <c r="A475" s="601" t="s">
        <v>455</v>
      </c>
      <c r="B475" s="14" t="s">
        <v>450</v>
      </c>
      <c r="C475" s="3">
        <v>82810</v>
      </c>
      <c r="D475" s="277">
        <v>301</v>
      </c>
      <c r="E475" s="349">
        <v>212</v>
      </c>
      <c r="F475" s="486">
        <f t="shared" si="7"/>
        <v>106</v>
      </c>
      <c r="G475" s="463" t="s">
        <v>25</v>
      </c>
      <c r="H475" s="463" t="s">
        <v>25</v>
      </c>
      <c r="I475" s="463" t="s">
        <v>25</v>
      </c>
      <c r="J475" s="463" t="s">
        <v>25</v>
      </c>
      <c r="K475" s="463" t="s">
        <v>25</v>
      </c>
      <c r="L475" s="463" t="s">
        <v>25</v>
      </c>
      <c r="M475" s="463">
        <v>159</v>
      </c>
      <c r="N475" s="463"/>
      <c r="O475" s="463" t="s">
        <v>25</v>
      </c>
      <c r="P475" s="345">
        <v>159</v>
      </c>
      <c r="Q475" s="338">
        <v>106</v>
      </c>
      <c r="R475" s="345">
        <v>106</v>
      </c>
      <c r="S475" s="345">
        <v>159</v>
      </c>
    </row>
    <row r="476" spans="1:19" ht="15" thickBot="1" x14ac:dyDescent="0.4">
      <c r="A476" s="603"/>
      <c r="B476" s="12" t="s">
        <v>257</v>
      </c>
      <c r="C476" s="13">
        <v>36415</v>
      </c>
      <c r="D476" s="280">
        <v>300</v>
      </c>
      <c r="E476" s="184">
        <v>52</v>
      </c>
      <c r="F476" s="486">
        <f t="shared" si="7"/>
        <v>26</v>
      </c>
      <c r="G476" s="463" t="s">
        <v>25</v>
      </c>
      <c r="H476" s="463" t="s">
        <v>25</v>
      </c>
      <c r="I476" s="463" t="s">
        <v>25</v>
      </c>
      <c r="J476" s="463" t="s">
        <v>25</v>
      </c>
      <c r="K476" s="463" t="s">
        <v>25</v>
      </c>
      <c r="L476" s="463" t="s">
        <v>25</v>
      </c>
      <c r="M476" s="463">
        <v>39</v>
      </c>
      <c r="N476" s="463"/>
      <c r="O476" s="463" t="s">
        <v>25</v>
      </c>
      <c r="P476" s="345">
        <v>39</v>
      </c>
      <c r="Q476" s="338">
        <v>26</v>
      </c>
      <c r="R476" s="345">
        <v>26</v>
      </c>
      <c r="S476" s="345">
        <v>39</v>
      </c>
    </row>
    <row r="477" spans="1:19" x14ac:dyDescent="0.35">
      <c r="A477" s="601" t="s">
        <v>456</v>
      </c>
      <c r="B477" s="14" t="s">
        <v>450</v>
      </c>
      <c r="C477" s="3">
        <v>82947</v>
      </c>
      <c r="D477" s="277">
        <v>301</v>
      </c>
      <c r="E477" s="349">
        <v>134</v>
      </c>
      <c r="F477" s="486">
        <f t="shared" si="7"/>
        <v>67</v>
      </c>
      <c r="G477" s="463" t="s">
        <v>25</v>
      </c>
      <c r="H477" s="463" t="s">
        <v>25</v>
      </c>
      <c r="I477" s="463" t="s">
        <v>25</v>
      </c>
      <c r="J477" s="463" t="s">
        <v>25</v>
      </c>
      <c r="K477" s="463" t="s">
        <v>25</v>
      </c>
      <c r="L477" s="463" t="s">
        <v>25</v>
      </c>
      <c r="M477" s="463">
        <v>100.5</v>
      </c>
      <c r="N477" s="463"/>
      <c r="O477" s="463" t="s">
        <v>25</v>
      </c>
      <c r="P477" s="345">
        <v>100.5</v>
      </c>
      <c r="Q477" s="338">
        <v>67</v>
      </c>
      <c r="R477" s="345">
        <v>67</v>
      </c>
      <c r="S477" s="345">
        <v>100.5</v>
      </c>
    </row>
    <row r="478" spans="1:19" ht="15" thickBot="1" x14ac:dyDescent="0.4">
      <c r="A478" s="603"/>
      <c r="B478" s="12" t="s">
        <v>257</v>
      </c>
      <c r="C478" s="13">
        <v>36415</v>
      </c>
      <c r="D478" s="280">
        <v>300</v>
      </c>
      <c r="E478" s="184">
        <v>52</v>
      </c>
      <c r="F478" s="486">
        <f t="shared" si="7"/>
        <v>26</v>
      </c>
      <c r="G478" s="463" t="s">
        <v>25</v>
      </c>
      <c r="H478" s="463" t="s">
        <v>25</v>
      </c>
      <c r="I478" s="463" t="s">
        <v>25</v>
      </c>
      <c r="J478" s="463" t="s">
        <v>25</v>
      </c>
      <c r="K478" s="463" t="s">
        <v>25</v>
      </c>
      <c r="L478" s="463" t="s">
        <v>25</v>
      </c>
      <c r="M478" s="463">
        <v>39</v>
      </c>
      <c r="N478" s="463"/>
      <c r="O478" s="463" t="s">
        <v>25</v>
      </c>
      <c r="P478" s="345">
        <v>39</v>
      </c>
      <c r="Q478" s="338">
        <v>26</v>
      </c>
      <c r="R478" s="345">
        <v>26</v>
      </c>
      <c r="S478" s="345">
        <v>39</v>
      </c>
    </row>
    <row r="479" spans="1:19" ht="15" thickBot="1" x14ac:dyDescent="0.4">
      <c r="A479" s="489" t="s">
        <v>270</v>
      </c>
      <c r="B479" s="80" t="s">
        <v>450</v>
      </c>
      <c r="C479" s="8">
        <v>82962</v>
      </c>
      <c r="D479" s="288">
        <v>302</v>
      </c>
      <c r="E479" s="352">
        <v>158</v>
      </c>
      <c r="F479" s="486">
        <f t="shared" si="7"/>
        <v>79</v>
      </c>
      <c r="G479" s="463" t="s">
        <v>25</v>
      </c>
      <c r="H479" s="463" t="s">
        <v>25</v>
      </c>
      <c r="I479" s="463" t="s">
        <v>25</v>
      </c>
      <c r="J479" s="463" t="s">
        <v>25</v>
      </c>
      <c r="K479" s="463" t="s">
        <v>25</v>
      </c>
      <c r="L479" s="463" t="s">
        <v>25</v>
      </c>
      <c r="M479" s="463">
        <v>118.5</v>
      </c>
      <c r="N479" s="463"/>
      <c r="O479" s="463" t="s">
        <v>25</v>
      </c>
      <c r="P479" s="345">
        <v>118.5</v>
      </c>
      <c r="Q479" s="338">
        <v>79</v>
      </c>
      <c r="R479" s="345">
        <v>79</v>
      </c>
      <c r="S479" s="345">
        <v>118.5</v>
      </c>
    </row>
    <row r="480" spans="1:19" x14ac:dyDescent="0.35">
      <c r="A480" s="601" t="s">
        <v>271</v>
      </c>
      <c r="B480" s="14" t="s">
        <v>450</v>
      </c>
      <c r="C480" s="3">
        <v>83036</v>
      </c>
      <c r="D480" s="277">
        <v>301</v>
      </c>
      <c r="E480" s="349">
        <v>8.3699999999999992</v>
      </c>
      <c r="F480" s="486">
        <f t="shared" si="7"/>
        <v>4.1849999999999996</v>
      </c>
      <c r="G480" s="463" t="s">
        <v>25</v>
      </c>
      <c r="H480" s="463" t="s">
        <v>25</v>
      </c>
      <c r="I480" s="463" t="s">
        <v>25</v>
      </c>
      <c r="J480" s="463" t="s">
        <v>25</v>
      </c>
      <c r="K480" s="463" t="s">
        <v>25</v>
      </c>
      <c r="L480" s="463" t="s">
        <v>25</v>
      </c>
      <c r="M480" s="463">
        <v>6.2774999999999999</v>
      </c>
      <c r="N480" s="463"/>
      <c r="O480" s="463" t="s">
        <v>25</v>
      </c>
      <c r="P480" s="345">
        <v>6.2774999999999999</v>
      </c>
      <c r="Q480" s="338">
        <v>4.1849999999999996</v>
      </c>
      <c r="R480" s="345">
        <v>4.1849999999999996</v>
      </c>
      <c r="S480" s="345">
        <v>6.2774999999999999</v>
      </c>
    </row>
    <row r="481" spans="1:19" ht="15" thickBot="1" x14ac:dyDescent="0.4">
      <c r="A481" s="603"/>
      <c r="B481" s="12" t="s">
        <v>257</v>
      </c>
      <c r="C481" s="13">
        <v>36415</v>
      </c>
      <c r="D481" s="280">
        <v>300</v>
      </c>
      <c r="E481" s="184">
        <v>52</v>
      </c>
      <c r="F481" s="486">
        <f t="shared" si="7"/>
        <v>26</v>
      </c>
      <c r="G481" s="463" t="s">
        <v>25</v>
      </c>
      <c r="H481" s="463" t="s">
        <v>25</v>
      </c>
      <c r="I481" s="463" t="s">
        <v>25</v>
      </c>
      <c r="J481" s="463" t="s">
        <v>25</v>
      </c>
      <c r="K481" s="463" t="s">
        <v>25</v>
      </c>
      <c r="L481" s="463" t="s">
        <v>25</v>
      </c>
      <c r="M481" s="463">
        <v>39</v>
      </c>
      <c r="N481" s="463"/>
      <c r="O481" s="463" t="s">
        <v>25</v>
      </c>
      <c r="P481" s="345">
        <v>39</v>
      </c>
      <c r="Q481" s="338">
        <v>26</v>
      </c>
      <c r="R481" s="345">
        <v>26</v>
      </c>
      <c r="S481" s="345">
        <v>39</v>
      </c>
    </row>
    <row r="482" spans="1:19" x14ac:dyDescent="0.35">
      <c r="A482" s="601" t="s">
        <v>457</v>
      </c>
      <c r="B482" s="14" t="s">
        <v>450</v>
      </c>
      <c r="C482" s="3">
        <v>83605</v>
      </c>
      <c r="D482" s="277">
        <v>301</v>
      </c>
      <c r="E482" s="349">
        <v>264</v>
      </c>
      <c r="F482" s="486">
        <f t="shared" si="7"/>
        <v>132</v>
      </c>
      <c r="G482" s="463" t="s">
        <v>25</v>
      </c>
      <c r="H482" s="463" t="s">
        <v>25</v>
      </c>
      <c r="I482" s="463" t="s">
        <v>25</v>
      </c>
      <c r="J482" s="463" t="s">
        <v>25</v>
      </c>
      <c r="K482" s="463" t="s">
        <v>25</v>
      </c>
      <c r="L482" s="463" t="s">
        <v>25</v>
      </c>
      <c r="M482" s="463">
        <v>198</v>
      </c>
      <c r="N482" s="463"/>
      <c r="O482" s="463" t="s">
        <v>25</v>
      </c>
      <c r="P482" s="345">
        <v>198</v>
      </c>
      <c r="Q482" s="338">
        <v>132</v>
      </c>
      <c r="R482" s="345">
        <v>132</v>
      </c>
      <c r="S482" s="345">
        <v>198</v>
      </c>
    </row>
    <row r="483" spans="1:19" ht="15" thickBot="1" x14ac:dyDescent="0.4">
      <c r="A483" s="603"/>
      <c r="B483" s="12" t="s">
        <v>257</v>
      </c>
      <c r="C483" s="13">
        <v>36415</v>
      </c>
      <c r="D483" s="280">
        <v>300</v>
      </c>
      <c r="E483" s="184">
        <v>52</v>
      </c>
      <c r="F483" s="486">
        <f t="shared" si="7"/>
        <v>26</v>
      </c>
      <c r="G483" s="463" t="s">
        <v>25</v>
      </c>
      <c r="H483" s="463" t="s">
        <v>25</v>
      </c>
      <c r="I483" s="463" t="s">
        <v>25</v>
      </c>
      <c r="J483" s="463" t="s">
        <v>25</v>
      </c>
      <c r="K483" s="463" t="s">
        <v>25</v>
      </c>
      <c r="L483" s="463" t="s">
        <v>25</v>
      </c>
      <c r="M483" s="463">
        <v>39</v>
      </c>
      <c r="N483" s="463"/>
      <c r="O483" s="463" t="s">
        <v>25</v>
      </c>
      <c r="P483" s="345">
        <v>39</v>
      </c>
      <c r="Q483" s="338">
        <v>26</v>
      </c>
      <c r="R483" s="345">
        <v>26</v>
      </c>
      <c r="S483" s="345">
        <v>39</v>
      </c>
    </row>
    <row r="484" spans="1:19" x14ac:dyDescent="0.35">
      <c r="A484" s="601" t="s">
        <v>272</v>
      </c>
      <c r="B484" s="14" t="s">
        <v>450</v>
      </c>
      <c r="C484" s="3">
        <v>83735</v>
      </c>
      <c r="D484" s="277">
        <v>301</v>
      </c>
      <c r="E484" s="349">
        <v>201</v>
      </c>
      <c r="F484" s="486">
        <f t="shared" si="7"/>
        <v>100.5</v>
      </c>
      <c r="G484" s="463" t="s">
        <v>25</v>
      </c>
      <c r="H484" s="463" t="s">
        <v>25</v>
      </c>
      <c r="I484" s="463" t="s">
        <v>25</v>
      </c>
      <c r="J484" s="463" t="s">
        <v>25</v>
      </c>
      <c r="K484" s="463" t="s">
        <v>25</v>
      </c>
      <c r="L484" s="463" t="s">
        <v>25</v>
      </c>
      <c r="M484" s="463">
        <v>150.75</v>
      </c>
      <c r="N484" s="463"/>
      <c r="O484" s="463" t="s">
        <v>25</v>
      </c>
      <c r="P484" s="345">
        <v>150.75</v>
      </c>
      <c r="Q484" s="338">
        <v>100.5</v>
      </c>
      <c r="R484" s="345">
        <v>100.5</v>
      </c>
      <c r="S484" s="345">
        <v>150.75</v>
      </c>
    </row>
    <row r="485" spans="1:19" ht="15" thickBot="1" x14ac:dyDescent="0.4">
      <c r="A485" s="603"/>
      <c r="B485" s="12" t="s">
        <v>257</v>
      </c>
      <c r="C485" s="13">
        <v>36415</v>
      </c>
      <c r="D485" s="280">
        <v>300</v>
      </c>
      <c r="E485" s="184">
        <v>52</v>
      </c>
      <c r="F485" s="486">
        <f t="shared" si="7"/>
        <v>26</v>
      </c>
      <c r="G485" s="463" t="s">
        <v>25</v>
      </c>
      <c r="H485" s="463" t="s">
        <v>25</v>
      </c>
      <c r="I485" s="463" t="s">
        <v>25</v>
      </c>
      <c r="J485" s="463" t="s">
        <v>25</v>
      </c>
      <c r="K485" s="463" t="s">
        <v>25</v>
      </c>
      <c r="L485" s="463" t="s">
        <v>25</v>
      </c>
      <c r="M485" s="463">
        <v>39</v>
      </c>
      <c r="N485" s="463"/>
      <c r="O485" s="463" t="s">
        <v>25</v>
      </c>
      <c r="P485" s="345">
        <v>39</v>
      </c>
      <c r="Q485" s="338">
        <v>26</v>
      </c>
      <c r="R485" s="345">
        <v>26</v>
      </c>
      <c r="S485" s="345">
        <v>39</v>
      </c>
    </row>
    <row r="486" spans="1:19" x14ac:dyDescent="0.35">
      <c r="A486" s="601" t="s">
        <v>273</v>
      </c>
      <c r="B486" s="14" t="s">
        <v>450</v>
      </c>
      <c r="C486" s="3">
        <v>84100</v>
      </c>
      <c r="D486" s="277">
        <v>301</v>
      </c>
      <c r="E486" s="349">
        <v>135</v>
      </c>
      <c r="F486" s="486">
        <f t="shared" si="7"/>
        <v>67.5</v>
      </c>
      <c r="G486" s="463" t="s">
        <v>25</v>
      </c>
      <c r="H486" s="463" t="s">
        <v>25</v>
      </c>
      <c r="I486" s="463" t="s">
        <v>25</v>
      </c>
      <c r="J486" s="463" t="s">
        <v>25</v>
      </c>
      <c r="K486" s="463" t="s">
        <v>25</v>
      </c>
      <c r="L486" s="463" t="s">
        <v>25</v>
      </c>
      <c r="M486" s="463">
        <v>101.25</v>
      </c>
      <c r="N486" s="463"/>
      <c r="O486" s="463" t="s">
        <v>25</v>
      </c>
      <c r="P486" s="345">
        <v>101.25</v>
      </c>
      <c r="Q486" s="338">
        <v>67.5</v>
      </c>
      <c r="R486" s="345">
        <v>67.5</v>
      </c>
      <c r="S486" s="345">
        <v>101.25</v>
      </c>
    </row>
    <row r="487" spans="1:19" ht="15" thickBot="1" x14ac:dyDescent="0.4">
      <c r="A487" s="603"/>
      <c r="B487" s="12" t="s">
        <v>257</v>
      </c>
      <c r="C487" s="13">
        <v>36415</v>
      </c>
      <c r="D487" s="280">
        <v>300</v>
      </c>
      <c r="E487" s="184">
        <v>52</v>
      </c>
      <c r="F487" s="486">
        <f t="shared" si="7"/>
        <v>26</v>
      </c>
      <c r="G487" s="463" t="s">
        <v>25</v>
      </c>
      <c r="H487" s="463" t="s">
        <v>25</v>
      </c>
      <c r="I487" s="463" t="s">
        <v>25</v>
      </c>
      <c r="J487" s="463" t="s">
        <v>25</v>
      </c>
      <c r="K487" s="463" t="s">
        <v>25</v>
      </c>
      <c r="L487" s="463" t="s">
        <v>25</v>
      </c>
      <c r="M487" s="463">
        <v>39</v>
      </c>
      <c r="N487" s="463"/>
      <c r="O487" s="463" t="s">
        <v>25</v>
      </c>
      <c r="P487" s="345">
        <v>39</v>
      </c>
      <c r="Q487" s="338">
        <v>26</v>
      </c>
      <c r="R487" s="345">
        <v>26</v>
      </c>
      <c r="S487" s="345">
        <v>39</v>
      </c>
    </row>
    <row r="488" spans="1:19" x14ac:dyDescent="0.35">
      <c r="A488" s="601" t="s">
        <v>275</v>
      </c>
      <c r="B488" s="80" t="s">
        <v>450</v>
      </c>
      <c r="C488" s="15">
        <v>84153</v>
      </c>
      <c r="D488" s="291">
        <v>301</v>
      </c>
      <c r="E488" s="366">
        <v>349</v>
      </c>
      <c r="F488" s="486">
        <f t="shared" si="7"/>
        <v>174.5</v>
      </c>
      <c r="G488" s="463" t="s">
        <v>25</v>
      </c>
      <c r="H488" s="463" t="s">
        <v>25</v>
      </c>
      <c r="I488" s="463" t="s">
        <v>25</v>
      </c>
      <c r="J488" s="463" t="s">
        <v>25</v>
      </c>
      <c r="K488" s="463" t="s">
        <v>25</v>
      </c>
      <c r="L488" s="463" t="s">
        <v>25</v>
      </c>
      <c r="M488" s="463">
        <v>261.75</v>
      </c>
      <c r="N488" s="463"/>
      <c r="O488" s="463" t="s">
        <v>25</v>
      </c>
      <c r="P488" s="345">
        <v>261.75</v>
      </c>
      <c r="Q488" s="338">
        <v>174.5</v>
      </c>
      <c r="R488" s="345">
        <v>174.5</v>
      </c>
      <c r="S488" s="345">
        <v>261.75</v>
      </c>
    </row>
    <row r="489" spans="1:19" ht="15" thickBot="1" x14ac:dyDescent="0.4">
      <c r="A489" s="603"/>
      <c r="B489" s="206" t="s">
        <v>257</v>
      </c>
      <c r="C489" s="16">
        <v>36415</v>
      </c>
      <c r="D489" s="280">
        <v>300</v>
      </c>
      <c r="E489" s="367">
        <v>52</v>
      </c>
      <c r="F489" s="486">
        <f t="shared" si="7"/>
        <v>26</v>
      </c>
      <c r="G489" s="463" t="s">
        <v>25</v>
      </c>
      <c r="H489" s="463" t="s">
        <v>25</v>
      </c>
      <c r="I489" s="463" t="s">
        <v>25</v>
      </c>
      <c r="J489" s="463" t="s">
        <v>25</v>
      </c>
      <c r="K489" s="463" t="s">
        <v>25</v>
      </c>
      <c r="L489" s="463" t="s">
        <v>25</v>
      </c>
      <c r="M489" s="463">
        <v>39</v>
      </c>
      <c r="N489" s="463"/>
      <c r="O489" s="463" t="s">
        <v>25</v>
      </c>
      <c r="P489" s="345">
        <v>39</v>
      </c>
      <c r="Q489" s="338">
        <v>26</v>
      </c>
      <c r="R489" s="345">
        <v>26</v>
      </c>
      <c r="S489" s="345">
        <v>39</v>
      </c>
    </row>
    <row r="490" spans="1:19" x14ac:dyDescent="0.35">
      <c r="A490" s="601" t="s">
        <v>276</v>
      </c>
      <c r="B490" s="80" t="s">
        <v>450</v>
      </c>
      <c r="C490" s="15">
        <v>84154</v>
      </c>
      <c r="D490" s="291">
        <v>301</v>
      </c>
      <c r="E490" s="366">
        <v>15</v>
      </c>
      <c r="F490" s="486">
        <f t="shared" si="7"/>
        <v>7.5</v>
      </c>
      <c r="G490" s="463" t="s">
        <v>25</v>
      </c>
      <c r="H490" s="463" t="s">
        <v>25</v>
      </c>
      <c r="I490" s="463" t="s">
        <v>25</v>
      </c>
      <c r="J490" s="463" t="s">
        <v>25</v>
      </c>
      <c r="K490" s="463" t="s">
        <v>25</v>
      </c>
      <c r="L490" s="463" t="s">
        <v>25</v>
      </c>
      <c r="M490" s="463">
        <v>11.25</v>
      </c>
      <c r="N490" s="463"/>
      <c r="O490" s="463" t="s">
        <v>25</v>
      </c>
      <c r="P490" s="345">
        <v>11.25</v>
      </c>
      <c r="Q490" s="338">
        <v>7.5</v>
      </c>
      <c r="R490" s="345">
        <v>7.5</v>
      </c>
      <c r="S490" s="345">
        <v>11.25</v>
      </c>
    </row>
    <row r="491" spans="1:19" ht="15" thickBot="1" x14ac:dyDescent="0.4">
      <c r="A491" s="603"/>
      <c r="B491" s="206" t="s">
        <v>257</v>
      </c>
      <c r="C491" s="16">
        <v>36415</v>
      </c>
      <c r="D491" s="280">
        <v>300</v>
      </c>
      <c r="E491" s="367">
        <v>52</v>
      </c>
      <c r="F491" s="486">
        <f t="shared" si="7"/>
        <v>26</v>
      </c>
      <c r="G491" s="463" t="s">
        <v>25</v>
      </c>
      <c r="H491" s="463" t="s">
        <v>25</v>
      </c>
      <c r="I491" s="463" t="s">
        <v>25</v>
      </c>
      <c r="J491" s="463" t="s">
        <v>25</v>
      </c>
      <c r="K491" s="463" t="s">
        <v>25</v>
      </c>
      <c r="L491" s="463" t="s">
        <v>25</v>
      </c>
      <c r="M491" s="463">
        <v>39</v>
      </c>
      <c r="N491" s="463"/>
      <c r="O491" s="463" t="s">
        <v>25</v>
      </c>
      <c r="P491" s="345">
        <v>39</v>
      </c>
      <c r="Q491" s="338">
        <v>26</v>
      </c>
      <c r="R491" s="345">
        <v>26</v>
      </c>
      <c r="S491" s="345">
        <v>39</v>
      </c>
    </row>
    <row r="492" spans="1:19" ht="15" thickBot="1" x14ac:dyDescent="0.4">
      <c r="A492" s="489" t="s">
        <v>458</v>
      </c>
      <c r="B492" s="80" t="s">
        <v>450</v>
      </c>
      <c r="C492" s="8">
        <v>84156</v>
      </c>
      <c r="D492" s="288">
        <v>301</v>
      </c>
      <c r="E492" s="352">
        <v>96</v>
      </c>
      <c r="F492" s="486">
        <f t="shared" si="7"/>
        <v>48</v>
      </c>
      <c r="G492" s="463" t="s">
        <v>25</v>
      </c>
      <c r="H492" s="463" t="s">
        <v>25</v>
      </c>
      <c r="I492" s="463" t="s">
        <v>25</v>
      </c>
      <c r="J492" s="463" t="s">
        <v>25</v>
      </c>
      <c r="K492" s="463" t="s">
        <v>25</v>
      </c>
      <c r="L492" s="463" t="s">
        <v>25</v>
      </c>
      <c r="M492" s="463">
        <v>72</v>
      </c>
      <c r="N492" s="463"/>
      <c r="O492" s="463" t="s">
        <v>25</v>
      </c>
      <c r="P492" s="345">
        <v>72</v>
      </c>
      <c r="Q492" s="338">
        <v>48</v>
      </c>
      <c r="R492" s="345">
        <v>48</v>
      </c>
      <c r="S492" s="345">
        <v>72</v>
      </c>
    </row>
    <row r="493" spans="1:19" x14ac:dyDescent="0.35">
      <c r="A493" s="601" t="s">
        <v>277</v>
      </c>
      <c r="B493" s="80" t="s">
        <v>450</v>
      </c>
      <c r="C493" s="11">
        <v>84443</v>
      </c>
      <c r="D493" s="279">
        <v>301</v>
      </c>
      <c r="E493" s="353">
        <v>324</v>
      </c>
      <c r="F493" s="486">
        <f t="shared" si="7"/>
        <v>162</v>
      </c>
      <c r="G493" s="463" t="s">
        <v>25</v>
      </c>
      <c r="H493" s="463" t="s">
        <v>25</v>
      </c>
      <c r="I493" s="463" t="s">
        <v>25</v>
      </c>
      <c r="J493" s="463" t="s">
        <v>25</v>
      </c>
      <c r="K493" s="463" t="s">
        <v>25</v>
      </c>
      <c r="L493" s="463" t="s">
        <v>25</v>
      </c>
      <c r="M493" s="463">
        <v>243</v>
      </c>
      <c r="N493" s="463"/>
      <c r="O493" s="463" t="s">
        <v>25</v>
      </c>
      <c r="P493" s="345">
        <v>243</v>
      </c>
      <c r="Q493" s="338">
        <v>162</v>
      </c>
      <c r="R493" s="345">
        <v>162</v>
      </c>
      <c r="S493" s="345">
        <v>243</v>
      </c>
    </row>
    <row r="494" spans="1:19" ht="15" thickBot="1" x14ac:dyDescent="0.4">
      <c r="A494" s="603"/>
      <c r="B494" s="206" t="s">
        <v>257</v>
      </c>
      <c r="C494" s="16">
        <v>36415</v>
      </c>
      <c r="D494" s="280">
        <v>300</v>
      </c>
      <c r="E494" s="367">
        <v>52</v>
      </c>
      <c r="F494" s="486">
        <f t="shared" si="7"/>
        <v>26</v>
      </c>
      <c r="G494" s="463" t="s">
        <v>25</v>
      </c>
      <c r="H494" s="463" t="s">
        <v>25</v>
      </c>
      <c r="I494" s="463" t="s">
        <v>25</v>
      </c>
      <c r="J494" s="463" t="s">
        <v>25</v>
      </c>
      <c r="K494" s="463" t="s">
        <v>25</v>
      </c>
      <c r="L494" s="463" t="s">
        <v>25</v>
      </c>
      <c r="M494" s="463">
        <v>39</v>
      </c>
      <c r="N494" s="463"/>
      <c r="O494" s="463" t="s">
        <v>25</v>
      </c>
      <c r="P494" s="345">
        <v>39</v>
      </c>
      <c r="Q494" s="338">
        <v>26</v>
      </c>
      <c r="R494" s="345">
        <v>26</v>
      </c>
      <c r="S494" s="345">
        <v>39</v>
      </c>
    </row>
    <row r="495" spans="1:19" ht="15" thickBot="1" x14ac:dyDescent="0.4">
      <c r="A495" s="489" t="s">
        <v>278</v>
      </c>
      <c r="B495" s="80" t="s">
        <v>450</v>
      </c>
      <c r="C495" s="8">
        <v>85007</v>
      </c>
      <c r="D495" s="288">
        <v>305</v>
      </c>
      <c r="E495" s="352">
        <v>131</v>
      </c>
      <c r="F495" s="486">
        <f t="shared" si="7"/>
        <v>65.5</v>
      </c>
      <c r="G495" s="463" t="s">
        <v>25</v>
      </c>
      <c r="H495" s="463" t="s">
        <v>25</v>
      </c>
      <c r="I495" s="463" t="s">
        <v>25</v>
      </c>
      <c r="J495" s="463" t="s">
        <v>25</v>
      </c>
      <c r="K495" s="463" t="s">
        <v>25</v>
      </c>
      <c r="L495" s="463" t="s">
        <v>25</v>
      </c>
      <c r="M495" s="463">
        <v>98.25</v>
      </c>
      <c r="N495" s="463"/>
      <c r="O495" s="463" t="s">
        <v>25</v>
      </c>
      <c r="P495" s="345">
        <v>98.25</v>
      </c>
      <c r="Q495" s="338">
        <v>65.5</v>
      </c>
      <c r="R495" s="345">
        <v>65.5</v>
      </c>
      <c r="S495" s="345">
        <v>98.25</v>
      </c>
    </row>
    <row r="496" spans="1:19" ht="29.15" customHeight="1" x14ac:dyDescent="0.35">
      <c r="A496" s="601" t="s">
        <v>280</v>
      </c>
      <c r="B496" s="80" t="s">
        <v>450</v>
      </c>
      <c r="C496" s="11">
        <v>85025</v>
      </c>
      <c r="D496" s="279">
        <v>305</v>
      </c>
      <c r="E496" s="353">
        <v>253</v>
      </c>
      <c r="F496" s="486">
        <f t="shared" si="7"/>
        <v>126.5</v>
      </c>
      <c r="G496" s="463" t="s">
        <v>25</v>
      </c>
      <c r="H496" s="463" t="s">
        <v>25</v>
      </c>
      <c r="I496" s="463" t="s">
        <v>25</v>
      </c>
      <c r="J496" s="463" t="s">
        <v>25</v>
      </c>
      <c r="K496" s="463" t="s">
        <v>25</v>
      </c>
      <c r="L496" s="463" t="s">
        <v>25</v>
      </c>
      <c r="M496" s="463">
        <v>189.75</v>
      </c>
      <c r="N496" s="463"/>
      <c r="O496" s="463" t="s">
        <v>25</v>
      </c>
      <c r="P496" s="345">
        <v>189.75</v>
      </c>
      <c r="Q496" s="338">
        <v>126.5</v>
      </c>
      <c r="R496" s="345">
        <v>126.5</v>
      </c>
      <c r="S496" s="345">
        <v>189.75</v>
      </c>
    </row>
    <row r="497" spans="1:19" ht="15" thickBot="1" x14ac:dyDescent="0.4">
      <c r="A497" s="602"/>
      <c r="B497" s="207" t="s">
        <v>257</v>
      </c>
      <c r="C497" s="17">
        <v>36415</v>
      </c>
      <c r="D497" s="280">
        <v>300</v>
      </c>
      <c r="E497" s="368">
        <v>52</v>
      </c>
      <c r="F497" s="486">
        <f t="shared" si="7"/>
        <v>26</v>
      </c>
      <c r="G497" s="463" t="s">
        <v>25</v>
      </c>
      <c r="H497" s="463" t="s">
        <v>25</v>
      </c>
      <c r="I497" s="463" t="s">
        <v>25</v>
      </c>
      <c r="J497" s="463" t="s">
        <v>25</v>
      </c>
      <c r="K497" s="463" t="s">
        <v>25</v>
      </c>
      <c r="L497" s="463" t="s">
        <v>25</v>
      </c>
      <c r="M497" s="463">
        <v>39</v>
      </c>
      <c r="N497" s="463"/>
      <c r="O497" s="463" t="s">
        <v>25</v>
      </c>
      <c r="P497" s="345">
        <v>39</v>
      </c>
      <c r="Q497" s="338">
        <v>26</v>
      </c>
      <c r="R497" s="345">
        <v>26</v>
      </c>
      <c r="S497" s="345">
        <v>39</v>
      </c>
    </row>
    <row r="498" spans="1:19" x14ac:dyDescent="0.35">
      <c r="A498" s="601" t="s">
        <v>281</v>
      </c>
      <c r="B498" s="80" t="s">
        <v>450</v>
      </c>
      <c r="C498" s="15">
        <v>85027</v>
      </c>
      <c r="D498" s="291">
        <v>305</v>
      </c>
      <c r="E498" s="366">
        <v>183</v>
      </c>
      <c r="F498" s="486">
        <f t="shared" si="7"/>
        <v>91.5</v>
      </c>
      <c r="G498" s="463" t="s">
        <v>25</v>
      </c>
      <c r="H498" s="463" t="s">
        <v>25</v>
      </c>
      <c r="I498" s="463" t="s">
        <v>25</v>
      </c>
      <c r="J498" s="463" t="s">
        <v>25</v>
      </c>
      <c r="K498" s="463" t="s">
        <v>25</v>
      </c>
      <c r="L498" s="463" t="s">
        <v>25</v>
      </c>
      <c r="M498" s="463">
        <v>137.25</v>
      </c>
      <c r="N498" s="463"/>
      <c r="O498" s="463" t="s">
        <v>25</v>
      </c>
      <c r="P498" s="345">
        <v>137.25</v>
      </c>
      <c r="Q498" s="338">
        <v>91.5</v>
      </c>
      <c r="R498" s="345">
        <v>91.5</v>
      </c>
      <c r="S498" s="345">
        <v>137.25</v>
      </c>
    </row>
    <row r="499" spans="1:19" ht="15" thickBot="1" x14ac:dyDescent="0.4">
      <c r="A499" s="603"/>
      <c r="B499" s="206" t="s">
        <v>257</v>
      </c>
      <c r="C499" s="16">
        <v>36415</v>
      </c>
      <c r="D499" s="280">
        <v>300</v>
      </c>
      <c r="E499" s="367">
        <v>52</v>
      </c>
      <c r="F499" s="486">
        <f t="shared" si="7"/>
        <v>26</v>
      </c>
      <c r="G499" s="463" t="s">
        <v>25</v>
      </c>
      <c r="H499" s="463" t="s">
        <v>25</v>
      </c>
      <c r="I499" s="463" t="s">
        <v>25</v>
      </c>
      <c r="J499" s="463" t="s">
        <v>25</v>
      </c>
      <c r="K499" s="463" t="s">
        <v>25</v>
      </c>
      <c r="L499" s="463" t="s">
        <v>25</v>
      </c>
      <c r="M499" s="463">
        <v>39</v>
      </c>
      <c r="N499" s="463"/>
      <c r="O499" s="463" t="s">
        <v>25</v>
      </c>
      <c r="P499" s="345">
        <v>39</v>
      </c>
      <c r="Q499" s="338">
        <v>26</v>
      </c>
      <c r="R499" s="345">
        <v>26</v>
      </c>
      <c r="S499" s="345">
        <v>39</v>
      </c>
    </row>
    <row r="500" spans="1:19" x14ac:dyDescent="0.35">
      <c r="A500" s="601" t="s">
        <v>282</v>
      </c>
      <c r="B500" s="80" t="s">
        <v>450</v>
      </c>
      <c r="C500" s="11">
        <v>85610</v>
      </c>
      <c r="D500" s="279">
        <v>305</v>
      </c>
      <c r="E500" s="353">
        <v>124</v>
      </c>
      <c r="F500" s="486">
        <f t="shared" si="7"/>
        <v>62</v>
      </c>
      <c r="G500" s="463" t="s">
        <v>25</v>
      </c>
      <c r="H500" s="463" t="s">
        <v>25</v>
      </c>
      <c r="I500" s="463" t="s">
        <v>25</v>
      </c>
      <c r="J500" s="463" t="s">
        <v>25</v>
      </c>
      <c r="K500" s="463" t="s">
        <v>25</v>
      </c>
      <c r="L500" s="463" t="s">
        <v>25</v>
      </c>
      <c r="M500" s="463">
        <v>93</v>
      </c>
      <c r="N500" s="463"/>
      <c r="O500" s="463" t="s">
        <v>25</v>
      </c>
      <c r="P500" s="345">
        <v>93</v>
      </c>
      <c r="Q500" s="338">
        <v>62</v>
      </c>
      <c r="R500" s="345">
        <v>62</v>
      </c>
      <c r="S500" s="345">
        <v>93</v>
      </c>
    </row>
    <row r="501" spans="1:19" ht="15" thickBot="1" x14ac:dyDescent="0.4">
      <c r="A501" s="603"/>
      <c r="B501" s="206" t="s">
        <v>257</v>
      </c>
      <c r="C501" s="16">
        <v>36415</v>
      </c>
      <c r="D501" s="280">
        <v>300</v>
      </c>
      <c r="E501" s="367">
        <v>52</v>
      </c>
      <c r="F501" s="486">
        <f t="shared" si="7"/>
        <v>26</v>
      </c>
      <c r="G501" s="463" t="s">
        <v>25</v>
      </c>
      <c r="H501" s="463" t="s">
        <v>25</v>
      </c>
      <c r="I501" s="463" t="s">
        <v>25</v>
      </c>
      <c r="J501" s="463" t="s">
        <v>25</v>
      </c>
      <c r="K501" s="463" t="s">
        <v>25</v>
      </c>
      <c r="L501" s="463" t="s">
        <v>25</v>
      </c>
      <c r="M501" s="463">
        <v>39</v>
      </c>
      <c r="N501" s="463"/>
      <c r="O501" s="463" t="s">
        <v>25</v>
      </c>
      <c r="P501" s="345">
        <v>39</v>
      </c>
      <c r="Q501" s="338">
        <v>26</v>
      </c>
      <c r="R501" s="345">
        <v>26</v>
      </c>
      <c r="S501" s="345">
        <v>39</v>
      </c>
    </row>
    <row r="502" spans="1:19" x14ac:dyDescent="0.35">
      <c r="A502" s="601" t="s">
        <v>283</v>
      </c>
      <c r="B502" s="80" t="s">
        <v>450</v>
      </c>
      <c r="C502" s="15">
        <v>85730</v>
      </c>
      <c r="D502" s="291">
        <v>305</v>
      </c>
      <c r="E502" s="366">
        <v>166</v>
      </c>
      <c r="F502" s="486">
        <f t="shared" si="7"/>
        <v>83</v>
      </c>
      <c r="G502" s="463" t="s">
        <v>25</v>
      </c>
      <c r="H502" s="463" t="s">
        <v>25</v>
      </c>
      <c r="I502" s="463" t="s">
        <v>25</v>
      </c>
      <c r="J502" s="463" t="s">
        <v>25</v>
      </c>
      <c r="K502" s="463" t="s">
        <v>25</v>
      </c>
      <c r="L502" s="463" t="s">
        <v>25</v>
      </c>
      <c r="M502" s="463">
        <v>124.5</v>
      </c>
      <c r="N502" s="463"/>
      <c r="O502" s="463" t="s">
        <v>25</v>
      </c>
      <c r="P502" s="345">
        <v>124.5</v>
      </c>
      <c r="Q502" s="338">
        <v>83</v>
      </c>
      <c r="R502" s="345">
        <v>83</v>
      </c>
      <c r="S502" s="345">
        <v>124.5</v>
      </c>
    </row>
    <row r="503" spans="1:19" ht="15" thickBot="1" x14ac:dyDescent="0.4">
      <c r="A503" s="603"/>
      <c r="B503" s="206" t="s">
        <v>257</v>
      </c>
      <c r="C503" s="16">
        <v>36415</v>
      </c>
      <c r="D503" s="280">
        <v>300</v>
      </c>
      <c r="E503" s="367">
        <v>52</v>
      </c>
      <c r="F503" s="486">
        <f t="shared" si="7"/>
        <v>26</v>
      </c>
      <c r="G503" s="463" t="s">
        <v>25</v>
      </c>
      <c r="H503" s="463" t="s">
        <v>25</v>
      </c>
      <c r="I503" s="463" t="s">
        <v>25</v>
      </c>
      <c r="J503" s="463" t="s">
        <v>25</v>
      </c>
      <c r="K503" s="463" t="s">
        <v>25</v>
      </c>
      <c r="L503" s="463" t="s">
        <v>25</v>
      </c>
      <c r="M503" s="463">
        <v>39</v>
      </c>
      <c r="N503" s="463"/>
      <c r="O503" s="463" t="s">
        <v>25</v>
      </c>
      <c r="P503" s="345">
        <v>39</v>
      </c>
      <c r="Q503" s="338">
        <v>26</v>
      </c>
      <c r="R503" s="345">
        <v>26</v>
      </c>
      <c r="S503" s="345">
        <v>39</v>
      </c>
    </row>
    <row r="504" spans="1:19" x14ac:dyDescent="0.35">
      <c r="A504" s="602" t="s">
        <v>284</v>
      </c>
      <c r="B504" s="80" t="s">
        <v>450</v>
      </c>
      <c r="C504" s="11">
        <v>86703</v>
      </c>
      <c r="D504" s="279">
        <v>302</v>
      </c>
      <c r="E504" s="353">
        <v>185</v>
      </c>
      <c r="F504" s="486">
        <f t="shared" si="7"/>
        <v>92.5</v>
      </c>
      <c r="G504" s="463" t="s">
        <v>25</v>
      </c>
      <c r="H504" s="463" t="s">
        <v>25</v>
      </c>
      <c r="I504" s="463" t="s">
        <v>25</v>
      </c>
      <c r="J504" s="463" t="s">
        <v>25</v>
      </c>
      <c r="K504" s="463" t="s">
        <v>25</v>
      </c>
      <c r="L504" s="463" t="s">
        <v>25</v>
      </c>
      <c r="M504" s="463">
        <v>138.75</v>
      </c>
      <c r="N504" s="463"/>
      <c r="O504" s="463" t="s">
        <v>25</v>
      </c>
      <c r="P504" s="345">
        <v>138.75</v>
      </c>
      <c r="Q504" s="338">
        <v>92.5</v>
      </c>
      <c r="R504" s="345">
        <v>92.5</v>
      </c>
      <c r="S504" s="345">
        <v>138.75</v>
      </c>
    </row>
    <row r="505" spans="1:19" ht="15" thickBot="1" x14ac:dyDescent="0.4">
      <c r="A505" s="603"/>
      <c r="B505" s="206" t="s">
        <v>257</v>
      </c>
      <c r="C505" s="16">
        <v>36415</v>
      </c>
      <c r="D505" s="280">
        <v>300</v>
      </c>
      <c r="E505" s="367">
        <v>52</v>
      </c>
      <c r="F505" s="486">
        <f t="shared" si="7"/>
        <v>26</v>
      </c>
      <c r="G505" s="463" t="s">
        <v>25</v>
      </c>
      <c r="H505" s="463" t="s">
        <v>25</v>
      </c>
      <c r="I505" s="463" t="s">
        <v>25</v>
      </c>
      <c r="J505" s="463" t="s">
        <v>25</v>
      </c>
      <c r="K505" s="463" t="s">
        <v>25</v>
      </c>
      <c r="L505" s="463" t="s">
        <v>25</v>
      </c>
      <c r="M505" s="463">
        <v>39</v>
      </c>
      <c r="N505" s="463"/>
      <c r="O505" s="463" t="s">
        <v>25</v>
      </c>
      <c r="P505" s="345">
        <v>39</v>
      </c>
      <c r="Q505" s="338">
        <v>26</v>
      </c>
      <c r="R505" s="345">
        <v>26</v>
      </c>
      <c r="S505" s="345">
        <v>39</v>
      </c>
    </row>
    <row r="506" spans="1:19" x14ac:dyDescent="0.35">
      <c r="A506" s="601" t="s">
        <v>285</v>
      </c>
      <c r="B506" s="80" t="s">
        <v>450</v>
      </c>
      <c r="C506" s="15">
        <v>86803</v>
      </c>
      <c r="D506" s="291">
        <v>302</v>
      </c>
      <c r="E506" s="366">
        <v>17</v>
      </c>
      <c r="F506" s="486">
        <f t="shared" si="7"/>
        <v>8.5</v>
      </c>
      <c r="G506" s="463" t="s">
        <v>25</v>
      </c>
      <c r="H506" s="463" t="s">
        <v>25</v>
      </c>
      <c r="I506" s="463" t="s">
        <v>25</v>
      </c>
      <c r="J506" s="463" t="s">
        <v>25</v>
      </c>
      <c r="K506" s="463" t="s">
        <v>25</v>
      </c>
      <c r="L506" s="463" t="s">
        <v>25</v>
      </c>
      <c r="M506" s="463">
        <v>12.75</v>
      </c>
      <c r="N506" s="463"/>
      <c r="O506" s="463" t="s">
        <v>25</v>
      </c>
      <c r="P506" s="345">
        <v>12.75</v>
      </c>
      <c r="Q506" s="338">
        <v>8.5</v>
      </c>
      <c r="R506" s="345">
        <v>8.5</v>
      </c>
      <c r="S506" s="345">
        <v>12.75</v>
      </c>
    </row>
    <row r="507" spans="1:19" ht="15" thickBot="1" x14ac:dyDescent="0.4">
      <c r="A507" s="603"/>
      <c r="B507" s="206" t="s">
        <v>257</v>
      </c>
      <c r="C507" s="16">
        <v>36415</v>
      </c>
      <c r="D507" s="280">
        <v>300</v>
      </c>
      <c r="E507" s="367">
        <v>52</v>
      </c>
      <c r="F507" s="486">
        <f t="shared" si="7"/>
        <v>26</v>
      </c>
      <c r="G507" s="463" t="s">
        <v>25</v>
      </c>
      <c r="H507" s="463" t="s">
        <v>25</v>
      </c>
      <c r="I507" s="463" t="s">
        <v>25</v>
      </c>
      <c r="J507" s="463" t="s">
        <v>25</v>
      </c>
      <c r="K507" s="463" t="s">
        <v>25</v>
      </c>
      <c r="L507" s="463" t="s">
        <v>25</v>
      </c>
      <c r="M507" s="463">
        <v>39</v>
      </c>
      <c r="N507" s="463"/>
      <c r="O507" s="463" t="s">
        <v>25</v>
      </c>
      <c r="P507" s="345">
        <v>39</v>
      </c>
      <c r="Q507" s="338">
        <v>26</v>
      </c>
      <c r="R507" s="345">
        <v>26</v>
      </c>
      <c r="S507" s="345">
        <v>39</v>
      </c>
    </row>
    <row r="508" spans="1:19" x14ac:dyDescent="0.35">
      <c r="A508" s="601" t="s">
        <v>287</v>
      </c>
      <c r="B508" s="80" t="s">
        <v>450</v>
      </c>
      <c r="C508" s="11">
        <v>86900</v>
      </c>
      <c r="D508" s="279">
        <v>300</v>
      </c>
      <c r="E508" s="353">
        <v>130</v>
      </c>
      <c r="F508" s="486">
        <f t="shared" si="7"/>
        <v>65</v>
      </c>
      <c r="G508" s="463" t="s">
        <v>25</v>
      </c>
      <c r="H508" s="463" t="s">
        <v>25</v>
      </c>
      <c r="I508" s="463" t="s">
        <v>25</v>
      </c>
      <c r="J508" s="463" t="s">
        <v>25</v>
      </c>
      <c r="K508" s="463" t="s">
        <v>25</v>
      </c>
      <c r="L508" s="463" t="s">
        <v>25</v>
      </c>
      <c r="M508" s="463">
        <v>97.5</v>
      </c>
      <c r="N508" s="463"/>
      <c r="O508" s="463" t="s">
        <v>25</v>
      </c>
      <c r="P508" s="345">
        <v>97.5</v>
      </c>
      <c r="Q508" s="338">
        <v>65</v>
      </c>
      <c r="R508" s="345">
        <v>65</v>
      </c>
      <c r="S508" s="345">
        <v>97.5</v>
      </c>
    </row>
    <row r="509" spans="1:19" ht="15" thickBot="1" x14ac:dyDescent="0.4">
      <c r="A509" s="603"/>
      <c r="B509" s="206" t="s">
        <v>257</v>
      </c>
      <c r="C509" s="16">
        <v>36415</v>
      </c>
      <c r="D509" s="280">
        <v>300</v>
      </c>
      <c r="E509" s="367">
        <v>52</v>
      </c>
      <c r="F509" s="486">
        <f t="shared" si="7"/>
        <v>26</v>
      </c>
      <c r="G509" s="463" t="s">
        <v>25</v>
      </c>
      <c r="H509" s="463" t="s">
        <v>25</v>
      </c>
      <c r="I509" s="463" t="s">
        <v>25</v>
      </c>
      <c r="J509" s="463" t="s">
        <v>25</v>
      </c>
      <c r="K509" s="463" t="s">
        <v>25</v>
      </c>
      <c r="L509" s="463" t="s">
        <v>25</v>
      </c>
      <c r="M509" s="463">
        <v>39</v>
      </c>
      <c r="N509" s="463"/>
      <c r="O509" s="463" t="s">
        <v>25</v>
      </c>
      <c r="P509" s="345">
        <v>39</v>
      </c>
      <c r="Q509" s="338">
        <v>26</v>
      </c>
      <c r="R509" s="345">
        <v>26</v>
      </c>
      <c r="S509" s="345">
        <v>39</v>
      </c>
    </row>
    <row r="510" spans="1:19" x14ac:dyDescent="0.35">
      <c r="A510" s="601" t="s">
        <v>288</v>
      </c>
      <c r="B510" s="80" t="s">
        <v>450</v>
      </c>
      <c r="C510" s="15">
        <v>86901</v>
      </c>
      <c r="D510" s="291">
        <v>300</v>
      </c>
      <c r="E510" s="366">
        <v>123</v>
      </c>
      <c r="F510" s="486">
        <f t="shared" si="7"/>
        <v>61.5</v>
      </c>
      <c r="G510" s="463" t="s">
        <v>25</v>
      </c>
      <c r="H510" s="463" t="s">
        <v>25</v>
      </c>
      <c r="I510" s="463" t="s">
        <v>25</v>
      </c>
      <c r="J510" s="463" t="s">
        <v>25</v>
      </c>
      <c r="K510" s="463" t="s">
        <v>25</v>
      </c>
      <c r="L510" s="463" t="s">
        <v>25</v>
      </c>
      <c r="M510" s="463">
        <v>92.25</v>
      </c>
      <c r="N510" s="463"/>
      <c r="O510" s="463" t="s">
        <v>25</v>
      </c>
      <c r="P510" s="345">
        <v>92.25</v>
      </c>
      <c r="Q510" s="338">
        <v>61.5</v>
      </c>
      <c r="R510" s="345">
        <v>61.5</v>
      </c>
      <c r="S510" s="345">
        <v>92.25</v>
      </c>
    </row>
    <row r="511" spans="1:19" ht="15" thickBot="1" x14ac:dyDescent="0.4">
      <c r="A511" s="603"/>
      <c r="B511" s="206" t="s">
        <v>257</v>
      </c>
      <c r="C511" s="16">
        <v>36415</v>
      </c>
      <c r="D511" s="280">
        <v>300</v>
      </c>
      <c r="E511" s="367">
        <v>52</v>
      </c>
      <c r="F511" s="486">
        <f t="shared" si="7"/>
        <v>26</v>
      </c>
      <c r="G511" s="463" t="s">
        <v>25</v>
      </c>
      <c r="H511" s="463" t="s">
        <v>25</v>
      </c>
      <c r="I511" s="463" t="s">
        <v>25</v>
      </c>
      <c r="J511" s="463" t="s">
        <v>25</v>
      </c>
      <c r="K511" s="463" t="s">
        <v>25</v>
      </c>
      <c r="L511" s="463" t="s">
        <v>25</v>
      </c>
      <c r="M511" s="463">
        <v>39</v>
      </c>
      <c r="N511" s="463"/>
      <c r="O511" s="463" t="s">
        <v>25</v>
      </c>
      <c r="P511" s="345">
        <v>39</v>
      </c>
      <c r="Q511" s="338">
        <v>26</v>
      </c>
      <c r="R511" s="345">
        <v>26</v>
      </c>
      <c r="S511" s="345">
        <v>39</v>
      </c>
    </row>
    <row r="512" spans="1:19" x14ac:dyDescent="0.35">
      <c r="A512" s="601" t="s">
        <v>289</v>
      </c>
      <c r="B512" s="80" t="s">
        <v>450</v>
      </c>
      <c r="C512" s="15">
        <v>87040</v>
      </c>
      <c r="D512" s="291">
        <v>306</v>
      </c>
      <c r="E512" s="366">
        <v>539</v>
      </c>
      <c r="F512" s="486">
        <f t="shared" si="7"/>
        <v>269.5</v>
      </c>
      <c r="G512" s="463" t="s">
        <v>25</v>
      </c>
      <c r="H512" s="463" t="s">
        <v>25</v>
      </c>
      <c r="I512" s="463" t="s">
        <v>25</v>
      </c>
      <c r="J512" s="463" t="s">
        <v>25</v>
      </c>
      <c r="K512" s="463" t="s">
        <v>25</v>
      </c>
      <c r="L512" s="463" t="s">
        <v>25</v>
      </c>
      <c r="M512" s="463">
        <v>404.25</v>
      </c>
      <c r="N512" s="463"/>
      <c r="O512" s="463" t="s">
        <v>25</v>
      </c>
      <c r="P512" s="345">
        <v>404.25</v>
      </c>
      <c r="Q512" s="338">
        <v>269.5</v>
      </c>
      <c r="R512" s="345">
        <v>269.5</v>
      </c>
      <c r="S512" s="345">
        <v>404.25</v>
      </c>
    </row>
    <row r="513" spans="1:19" ht="15" thickBot="1" x14ac:dyDescent="0.4">
      <c r="A513" s="603"/>
      <c r="B513" s="206" t="s">
        <v>257</v>
      </c>
      <c r="C513" s="16">
        <v>36415</v>
      </c>
      <c r="D513" s="280">
        <v>300</v>
      </c>
      <c r="E513" s="367">
        <v>52</v>
      </c>
      <c r="F513" s="486">
        <f t="shared" si="7"/>
        <v>26</v>
      </c>
      <c r="G513" s="463" t="s">
        <v>25</v>
      </c>
      <c r="H513" s="463" t="s">
        <v>25</v>
      </c>
      <c r="I513" s="463" t="s">
        <v>25</v>
      </c>
      <c r="J513" s="463" t="s">
        <v>25</v>
      </c>
      <c r="K513" s="463" t="s">
        <v>25</v>
      </c>
      <c r="L513" s="463" t="s">
        <v>25</v>
      </c>
      <c r="M513" s="463">
        <v>39</v>
      </c>
      <c r="N513" s="463"/>
      <c r="O513" s="463" t="s">
        <v>25</v>
      </c>
      <c r="P513" s="345">
        <v>39</v>
      </c>
      <c r="Q513" s="338">
        <v>26</v>
      </c>
      <c r="R513" s="345">
        <v>26</v>
      </c>
      <c r="S513" s="345">
        <v>39</v>
      </c>
    </row>
    <row r="514" spans="1:19" ht="15" thickBot="1" x14ac:dyDescent="0.4">
      <c r="A514" s="491" t="s">
        <v>290</v>
      </c>
      <c r="B514" s="80" t="s">
        <v>450</v>
      </c>
      <c r="C514" s="11">
        <v>87088</v>
      </c>
      <c r="D514" s="279">
        <v>306</v>
      </c>
      <c r="E514" s="353">
        <v>252</v>
      </c>
      <c r="F514" s="486">
        <f t="shared" si="7"/>
        <v>126</v>
      </c>
      <c r="G514" s="463" t="s">
        <v>25</v>
      </c>
      <c r="H514" s="463" t="s">
        <v>25</v>
      </c>
      <c r="I514" s="463" t="s">
        <v>25</v>
      </c>
      <c r="J514" s="463" t="s">
        <v>25</v>
      </c>
      <c r="K514" s="463" t="s">
        <v>25</v>
      </c>
      <c r="L514" s="463" t="s">
        <v>25</v>
      </c>
      <c r="M514" s="463">
        <v>189</v>
      </c>
      <c r="N514" s="463"/>
      <c r="O514" s="463" t="s">
        <v>25</v>
      </c>
      <c r="P514" s="345">
        <v>189</v>
      </c>
      <c r="Q514" s="338">
        <v>126</v>
      </c>
      <c r="R514" s="345">
        <v>126</v>
      </c>
      <c r="S514" s="345">
        <v>189</v>
      </c>
    </row>
    <row r="515" spans="1:19" ht="15" thickBot="1" x14ac:dyDescent="0.4">
      <c r="A515" s="518" t="s">
        <v>291</v>
      </c>
      <c r="B515" s="80" t="s">
        <v>450</v>
      </c>
      <c r="C515" s="7">
        <v>87490</v>
      </c>
      <c r="D515" s="289">
        <v>306</v>
      </c>
      <c r="E515" s="365">
        <v>115</v>
      </c>
      <c r="F515" s="486">
        <f t="shared" ref="F515:F578" si="8">E515*0.5</f>
        <v>57.5</v>
      </c>
      <c r="G515" s="463" t="s">
        <v>25</v>
      </c>
      <c r="H515" s="463" t="s">
        <v>25</v>
      </c>
      <c r="I515" s="463" t="s">
        <v>25</v>
      </c>
      <c r="J515" s="463" t="s">
        <v>25</v>
      </c>
      <c r="K515" s="463" t="s">
        <v>25</v>
      </c>
      <c r="L515" s="463" t="s">
        <v>25</v>
      </c>
      <c r="M515" s="463">
        <v>86.25</v>
      </c>
      <c r="N515" s="463"/>
      <c r="O515" s="463" t="s">
        <v>25</v>
      </c>
      <c r="P515" s="345">
        <v>86.25</v>
      </c>
      <c r="Q515" s="338">
        <v>57.5</v>
      </c>
      <c r="R515" s="345">
        <v>57.5</v>
      </c>
      <c r="S515" s="345">
        <v>86.25</v>
      </c>
    </row>
    <row r="516" spans="1:19" ht="15" thickBot="1" x14ac:dyDescent="0.4">
      <c r="A516" s="491" t="s">
        <v>292</v>
      </c>
      <c r="B516" s="80" t="s">
        <v>450</v>
      </c>
      <c r="C516" s="11">
        <v>87590</v>
      </c>
      <c r="D516" s="279">
        <v>306</v>
      </c>
      <c r="E516" s="353">
        <v>115</v>
      </c>
      <c r="F516" s="486">
        <f t="shared" si="8"/>
        <v>57.5</v>
      </c>
      <c r="G516" s="463" t="s">
        <v>25</v>
      </c>
      <c r="H516" s="463" t="s">
        <v>25</v>
      </c>
      <c r="I516" s="463" t="s">
        <v>25</v>
      </c>
      <c r="J516" s="463" t="s">
        <v>25</v>
      </c>
      <c r="K516" s="463" t="s">
        <v>25</v>
      </c>
      <c r="L516" s="463" t="s">
        <v>25</v>
      </c>
      <c r="M516" s="463">
        <v>86.25</v>
      </c>
      <c r="N516" s="463"/>
      <c r="O516" s="463" t="s">
        <v>25</v>
      </c>
      <c r="P516" s="345">
        <v>86.25</v>
      </c>
      <c r="Q516" s="338">
        <v>57.5</v>
      </c>
      <c r="R516" s="345">
        <v>57.5</v>
      </c>
      <c r="S516" s="345">
        <v>86.25</v>
      </c>
    </row>
    <row r="517" spans="1:19" ht="66.650000000000006" customHeight="1" x14ac:dyDescent="0.35">
      <c r="A517" s="604" t="s">
        <v>296</v>
      </c>
      <c r="B517" s="187" t="s">
        <v>59</v>
      </c>
      <c r="C517" s="3">
        <v>90471</v>
      </c>
      <c r="D517" s="39">
        <v>960</v>
      </c>
      <c r="E517" s="513">
        <f>VLOOKUP(C517,'[2]sheet 1'!$A:$B,2,FALSE)</f>
        <v>261.77</v>
      </c>
      <c r="F517" s="486">
        <f t="shared" si="8"/>
        <v>130.88499999999999</v>
      </c>
      <c r="G517" s="463" t="s">
        <v>25</v>
      </c>
      <c r="H517" s="463" t="s">
        <v>25</v>
      </c>
      <c r="I517" s="463" t="s">
        <v>25</v>
      </c>
      <c r="J517" s="463" t="s">
        <v>25</v>
      </c>
      <c r="K517" s="463" t="s">
        <v>25</v>
      </c>
      <c r="L517" s="463" t="s">
        <v>25</v>
      </c>
      <c r="M517" s="463" t="s">
        <v>25</v>
      </c>
      <c r="N517" s="463"/>
      <c r="O517" s="463" t="s">
        <v>25</v>
      </c>
      <c r="P517" s="463" t="s">
        <v>25</v>
      </c>
      <c r="Q517" s="463" t="s">
        <v>25</v>
      </c>
      <c r="R517" s="345">
        <v>0</v>
      </c>
      <c r="S517" s="345">
        <v>0</v>
      </c>
    </row>
    <row r="518" spans="1:19" ht="15" thickBot="1" x14ac:dyDescent="0.4">
      <c r="A518" s="605"/>
      <c r="B518" s="191" t="s">
        <v>26</v>
      </c>
      <c r="C518" s="4">
        <v>90471</v>
      </c>
      <c r="D518" s="280">
        <v>771</v>
      </c>
      <c r="E518" s="350">
        <f>VLOOKUP(C518,'[1]2024 HB Fee Schedule'!$B:$F,5,FALSE)</f>
        <v>261.77449999999999</v>
      </c>
      <c r="F518" s="486">
        <f t="shared" si="8"/>
        <v>130.88724999999999</v>
      </c>
      <c r="G518" s="463" t="s">
        <v>25</v>
      </c>
      <c r="H518" s="463" t="s">
        <v>25</v>
      </c>
      <c r="I518" s="463" t="s">
        <v>25</v>
      </c>
      <c r="J518" s="463" t="s">
        <v>25</v>
      </c>
      <c r="K518" s="463" t="s">
        <v>25</v>
      </c>
      <c r="L518" s="463" t="s">
        <v>25</v>
      </c>
      <c r="M518" s="463">
        <v>191.25</v>
      </c>
      <c r="N518" s="463"/>
      <c r="O518" s="463" t="s">
        <v>25</v>
      </c>
      <c r="P518" s="345">
        <v>191.25</v>
      </c>
      <c r="Q518" s="346">
        <v>127.5</v>
      </c>
      <c r="R518" s="345">
        <v>127.5</v>
      </c>
      <c r="S518" s="345">
        <v>191.25</v>
      </c>
    </row>
    <row r="519" spans="1:19" x14ac:dyDescent="0.35">
      <c r="A519" s="610" t="s">
        <v>459</v>
      </c>
      <c r="B519" s="208" t="s">
        <v>59</v>
      </c>
      <c r="C519" s="22">
        <v>90832</v>
      </c>
      <c r="D519" s="39">
        <v>960</v>
      </c>
      <c r="E519" s="513">
        <f>VLOOKUP(C519,'[2]sheet 1'!$A:$B,2,FALSE)</f>
        <v>257.28000000000003</v>
      </c>
      <c r="F519" s="486">
        <f t="shared" si="8"/>
        <v>128.64000000000001</v>
      </c>
      <c r="G519" s="463" t="s">
        <v>25</v>
      </c>
      <c r="H519" s="463" t="s">
        <v>25</v>
      </c>
      <c r="I519" s="463" t="s">
        <v>25</v>
      </c>
      <c r="J519" s="463" t="s">
        <v>25</v>
      </c>
      <c r="K519" s="463" t="s">
        <v>25</v>
      </c>
      <c r="L519" s="463" t="s">
        <v>25</v>
      </c>
      <c r="M519" s="463" t="s">
        <v>25</v>
      </c>
      <c r="N519" s="463"/>
      <c r="O519" s="463" t="s">
        <v>25</v>
      </c>
      <c r="P519" s="463" t="s">
        <v>25</v>
      </c>
      <c r="Q519" s="463" t="s">
        <v>25</v>
      </c>
      <c r="R519" s="345">
        <v>0</v>
      </c>
      <c r="S519" s="345">
        <v>0</v>
      </c>
    </row>
    <row r="520" spans="1:19" ht="15" thickBot="1" x14ac:dyDescent="0.4">
      <c r="A520" s="609"/>
      <c r="B520" s="198" t="s">
        <v>26</v>
      </c>
      <c r="C520" s="21">
        <v>90832</v>
      </c>
      <c r="D520" s="9">
        <v>905</v>
      </c>
      <c r="E520" s="350">
        <f>VLOOKUP(C520,'[1]2024 HB Fee Schedule'!$B:$F,5,FALSE)</f>
        <v>348.22239999999999</v>
      </c>
      <c r="F520" s="486">
        <f t="shared" si="8"/>
        <v>174.1112</v>
      </c>
      <c r="G520" s="463" t="s">
        <v>25</v>
      </c>
      <c r="H520" s="463" t="s">
        <v>25</v>
      </c>
      <c r="I520" s="463" t="s">
        <v>25</v>
      </c>
      <c r="J520" s="463" t="s">
        <v>25</v>
      </c>
      <c r="K520" s="463" t="s">
        <v>25</v>
      </c>
      <c r="L520" s="463" t="s">
        <v>25</v>
      </c>
      <c r="M520" s="463">
        <v>239.25</v>
      </c>
      <c r="N520" s="463"/>
      <c r="O520" s="463" t="s">
        <v>25</v>
      </c>
      <c r="P520" s="345">
        <v>239.25</v>
      </c>
      <c r="Q520" s="338">
        <v>159.5</v>
      </c>
      <c r="R520" s="345">
        <v>159.5</v>
      </c>
      <c r="S520" s="345">
        <v>239.25</v>
      </c>
    </row>
    <row r="521" spans="1:19" x14ac:dyDescent="0.35">
      <c r="A521" s="604" t="s">
        <v>460</v>
      </c>
      <c r="B521" s="187" t="s">
        <v>59</v>
      </c>
      <c r="C521" s="3">
        <v>90834</v>
      </c>
      <c r="D521" s="39">
        <v>960</v>
      </c>
      <c r="E521" s="513">
        <f>VLOOKUP(C521,'[2]sheet 1'!$A:$B,2,FALSE)</f>
        <v>339.96</v>
      </c>
      <c r="F521" s="486">
        <f t="shared" si="8"/>
        <v>169.98</v>
      </c>
      <c r="G521" s="463" t="s">
        <v>25</v>
      </c>
      <c r="H521" s="463" t="s">
        <v>25</v>
      </c>
      <c r="I521" s="463" t="s">
        <v>25</v>
      </c>
      <c r="J521" s="463" t="s">
        <v>25</v>
      </c>
      <c r="K521" s="463" t="s">
        <v>25</v>
      </c>
      <c r="L521" s="463" t="s">
        <v>25</v>
      </c>
      <c r="M521" s="463" t="s">
        <v>25</v>
      </c>
      <c r="N521" s="463"/>
      <c r="O521" s="463" t="s">
        <v>25</v>
      </c>
      <c r="P521" s="463" t="s">
        <v>25</v>
      </c>
      <c r="Q521" s="463" t="s">
        <v>25</v>
      </c>
      <c r="R521" s="345">
        <v>0</v>
      </c>
      <c r="S521" s="345">
        <v>0</v>
      </c>
    </row>
    <row r="522" spans="1:19" ht="15" thickBot="1" x14ac:dyDescent="0.4">
      <c r="A522" s="605"/>
      <c r="B522" s="191" t="s">
        <v>26</v>
      </c>
      <c r="C522" s="4">
        <v>90834</v>
      </c>
      <c r="D522" s="280">
        <v>905</v>
      </c>
      <c r="E522" s="350">
        <f>VLOOKUP(C522,'[1]2024 HB Fee Schedule'!$B:$F,5,FALSE)</f>
        <v>493.47300000000001</v>
      </c>
      <c r="F522" s="486">
        <f t="shared" si="8"/>
        <v>246.73650000000001</v>
      </c>
      <c r="G522" s="463" t="s">
        <v>25</v>
      </c>
      <c r="H522" s="463" t="s">
        <v>25</v>
      </c>
      <c r="I522" s="463" t="s">
        <v>25</v>
      </c>
      <c r="J522" s="463" t="s">
        <v>25</v>
      </c>
      <c r="K522" s="463" t="s">
        <v>25</v>
      </c>
      <c r="L522" s="463" t="s">
        <v>25</v>
      </c>
      <c r="M522" s="463">
        <v>332.25</v>
      </c>
      <c r="N522" s="463"/>
      <c r="O522" s="463" t="s">
        <v>25</v>
      </c>
      <c r="P522" s="463" t="s">
        <v>25</v>
      </c>
      <c r="Q522" s="463" t="s">
        <v>25</v>
      </c>
      <c r="R522" s="345">
        <v>332.25</v>
      </c>
      <c r="S522" s="345">
        <v>332.25</v>
      </c>
    </row>
    <row r="523" spans="1:19" x14ac:dyDescent="0.35">
      <c r="A523" s="610" t="s">
        <v>461</v>
      </c>
      <c r="B523" s="208" t="s">
        <v>59</v>
      </c>
      <c r="C523" s="22">
        <v>90837</v>
      </c>
      <c r="D523" s="39">
        <v>960</v>
      </c>
      <c r="E523" s="513">
        <f>VLOOKUP(C523,'[2]sheet 1'!$A:$B,2,FALSE)</f>
        <v>500.46</v>
      </c>
      <c r="F523" s="486">
        <f t="shared" si="8"/>
        <v>250.23</v>
      </c>
      <c r="G523" s="463" t="s">
        <v>25</v>
      </c>
      <c r="H523" s="463" t="s">
        <v>25</v>
      </c>
      <c r="I523" s="463" t="s">
        <v>25</v>
      </c>
      <c r="J523" s="463" t="s">
        <v>25</v>
      </c>
      <c r="K523" s="463" t="s">
        <v>25</v>
      </c>
      <c r="L523" s="463" t="s">
        <v>25</v>
      </c>
      <c r="M523" s="463" t="s">
        <v>25</v>
      </c>
      <c r="N523" s="463"/>
      <c r="O523" s="463" t="s">
        <v>25</v>
      </c>
      <c r="P523" s="463" t="s">
        <v>25</v>
      </c>
      <c r="Q523" s="463" t="s">
        <v>25</v>
      </c>
      <c r="R523" s="345">
        <v>0</v>
      </c>
      <c r="S523" s="345">
        <v>0</v>
      </c>
    </row>
    <row r="524" spans="1:19" ht="15" thickBot="1" x14ac:dyDescent="0.4">
      <c r="A524" s="609"/>
      <c r="B524" s="198" t="s">
        <v>26</v>
      </c>
      <c r="C524" s="21">
        <v>90837</v>
      </c>
      <c r="D524" s="9">
        <v>905</v>
      </c>
      <c r="E524" s="350">
        <f>VLOOKUP(C524,'[1]2024 HB Fee Schedule'!$B:$F,5,FALSE)</f>
        <v>492.36059999999998</v>
      </c>
      <c r="F524" s="486">
        <f t="shared" si="8"/>
        <v>246.18029999999999</v>
      </c>
      <c r="G524" s="463" t="s">
        <v>25</v>
      </c>
      <c r="H524" s="463" t="s">
        <v>25</v>
      </c>
      <c r="I524" s="463" t="s">
        <v>25</v>
      </c>
      <c r="J524" s="463" t="s">
        <v>25</v>
      </c>
      <c r="K524" s="463" t="s">
        <v>25</v>
      </c>
      <c r="L524" s="463" t="s">
        <v>25</v>
      </c>
      <c r="M524" s="463">
        <v>317.25</v>
      </c>
      <c r="N524" s="463"/>
      <c r="O524" s="463" t="s">
        <v>25</v>
      </c>
      <c r="P524" s="463" t="s">
        <v>25</v>
      </c>
      <c r="Q524" s="463" t="s">
        <v>25</v>
      </c>
      <c r="R524" s="345">
        <v>317.25</v>
      </c>
      <c r="S524" s="345">
        <v>317.25</v>
      </c>
    </row>
    <row r="525" spans="1:19" x14ac:dyDescent="0.35">
      <c r="A525" s="604" t="s">
        <v>462</v>
      </c>
      <c r="B525" s="187" t="s">
        <v>59</v>
      </c>
      <c r="C525" s="3">
        <v>90853</v>
      </c>
      <c r="D525" s="39">
        <v>960</v>
      </c>
      <c r="E525" s="513">
        <f>VLOOKUP(C525,'[2]sheet 1'!$A:$B,2,FALSE)</f>
        <v>90.960000000000008</v>
      </c>
      <c r="F525" s="486">
        <f t="shared" si="8"/>
        <v>45.480000000000004</v>
      </c>
      <c r="G525" s="463" t="s">
        <v>25</v>
      </c>
      <c r="H525" s="463" t="s">
        <v>25</v>
      </c>
      <c r="I525" s="463" t="s">
        <v>25</v>
      </c>
      <c r="J525" s="463" t="s">
        <v>25</v>
      </c>
      <c r="K525" s="463" t="s">
        <v>25</v>
      </c>
      <c r="L525" s="463" t="s">
        <v>25</v>
      </c>
      <c r="M525" s="463" t="s">
        <v>25</v>
      </c>
      <c r="N525" s="463"/>
      <c r="O525" s="463" t="s">
        <v>25</v>
      </c>
      <c r="P525" s="463" t="s">
        <v>25</v>
      </c>
      <c r="Q525" s="463" t="s">
        <v>25</v>
      </c>
      <c r="R525" s="345">
        <v>0</v>
      </c>
      <c r="S525" s="345">
        <v>0</v>
      </c>
    </row>
    <row r="526" spans="1:19" ht="15" thickBot="1" x14ac:dyDescent="0.4">
      <c r="A526" s="605"/>
      <c r="B526" s="191" t="s">
        <v>26</v>
      </c>
      <c r="C526" s="4">
        <v>90853</v>
      </c>
      <c r="D526" s="280">
        <v>905</v>
      </c>
      <c r="E526" s="350">
        <f>VLOOKUP(C526,'[1]2024 HB Fee Schedule'!$B:$F,5,FALSE)</f>
        <v>1274.3571999999999</v>
      </c>
      <c r="F526" s="486">
        <f t="shared" si="8"/>
        <v>637.17859999999996</v>
      </c>
      <c r="G526" s="463" t="s">
        <v>25</v>
      </c>
      <c r="H526" s="463" t="s">
        <v>25</v>
      </c>
      <c r="I526" s="463" t="s">
        <v>25</v>
      </c>
      <c r="J526" s="463" t="s">
        <v>25</v>
      </c>
      <c r="K526" s="463" t="s">
        <v>25</v>
      </c>
      <c r="L526" s="463" t="s">
        <v>25</v>
      </c>
      <c r="M526" s="463">
        <v>858</v>
      </c>
      <c r="N526" s="463"/>
      <c r="O526" s="463" t="s">
        <v>25</v>
      </c>
      <c r="P526" s="463" t="s">
        <v>25</v>
      </c>
      <c r="Q526" s="463" t="s">
        <v>25</v>
      </c>
      <c r="R526" s="345">
        <v>858</v>
      </c>
      <c r="S526" s="345">
        <v>858</v>
      </c>
    </row>
    <row r="527" spans="1:19" x14ac:dyDescent="0.35">
      <c r="A527" s="604" t="s">
        <v>463</v>
      </c>
      <c r="B527" s="187" t="s">
        <v>59</v>
      </c>
      <c r="C527" s="15">
        <v>92002</v>
      </c>
      <c r="D527" s="39">
        <v>960</v>
      </c>
      <c r="E527" s="513">
        <f>VLOOKUP(C527,'[2]sheet 1'!$A:$B,2,FALSE)</f>
        <v>326.79000000000002</v>
      </c>
      <c r="F527" s="486">
        <f t="shared" si="8"/>
        <v>163.39500000000001</v>
      </c>
      <c r="G527" s="463" t="s">
        <v>25</v>
      </c>
      <c r="H527" s="463" t="s">
        <v>25</v>
      </c>
      <c r="I527" s="463" t="s">
        <v>25</v>
      </c>
      <c r="J527" s="463" t="s">
        <v>25</v>
      </c>
      <c r="K527" s="463" t="s">
        <v>25</v>
      </c>
      <c r="L527" s="463" t="s">
        <v>25</v>
      </c>
      <c r="M527" s="463" t="s">
        <v>25</v>
      </c>
      <c r="N527" s="463"/>
      <c r="O527" s="463" t="s">
        <v>25</v>
      </c>
      <c r="P527" s="463" t="s">
        <v>25</v>
      </c>
      <c r="Q527" s="463" t="s">
        <v>25</v>
      </c>
      <c r="R527" s="345">
        <v>0</v>
      </c>
      <c r="S527" s="345">
        <v>0</v>
      </c>
    </row>
    <row r="528" spans="1:19" ht="15" thickBot="1" x14ac:dyDescent="0.4">
      <c r="A528" s="605"/>
      <c r="B528" s="191" t="s">
        <v>26</v>
      </c>
      <c r="C528" s="4">
        <v>92002</v>
      </c>
      <c r="D528" s="280">
        <v>510</v>
      </c>
      <c r="E528" s="350">
        <f>VLOOKUP(C528,'[1]2024 HB Fee Schedule'!$B:$F,5,FALSE)</f>
        <v>442.24080000000004</v>
      </c>
      <c r="F528" s="486">
        <f t="shared" si="8"/>
        <v>221.12040000000002</v>
      </c>
      <c r="G528" s="463" t="s">
        <v>25</v>
      </c>
      <c r="H528" s="463" t="s">
        <v>25</v>
      </c>
      <c r="I528" s="463" t="s">
        <v>25</v>
      </c>
      <c r="J528" s="463" t="s">
        <v>25</v>
      </c>
      <c r="K528" s="463" t="s">
        <v>25</v>
      </c>
      <c r="L528" s="463" t="s">
        <v>25</v>
      </c>
      <c r="M528" s="463">
        <v>297.75</v>
      </c>
      <c r="N528" s="463"/>
      <c r="O528" s="463" t="s">
        <v>25</v>
      </c>
      <c r="P528" s="345">
        <v>297.75</v>
      </c>
      <c r="Q528" s="338">
        <v>198.5</v>
      </c>
      <c r="R528" s="345">
        <v>198.5</v>
      </c>
      <c r="S528" s="345">
        <v>297.75</v>
      </c>
    </row>
    <row r="529" spans="1:19" x14ac:dyDescent="0.35">
      <c r="A529" s="610" t="s">
        <v>464</v>
      </c>
      <c r="B529" s="208" t="s">
        <v>59</v>
      </c>
      <c r="C529" s="28">
        <v>92004</v>
      </c>
      <c r="D529" s="39">
        <v>960</v>
      </c>
      <c r="E529" s="513">
        <f>VLOOKUP(C529,'[2]sheet 1'!$A:$B,2,FALSE)</f>
        <v>562.41</v>
      </c>
      <c r="F529" s="486">
        <f t="shared" si="8"/>
        <v>281.20499999999998</v>
      </c>
      <c r="G529" s="463" t="s">
        <v>25</v>
      </c>
      <c r="H529" s="463" t="s">
        <v>25</v>
      </c>
      <c r="I529" s="463" t="s">
        <v>25</v>
      </c>
      <c r="J529" s="463" t="s">
        <v>25</v>
      </c>
      <c r="K529" s="463" t="s">
        <v>25</v>
      </c>
      <c r="L529" s="463" t="s">
        <v>25</v>
      </c>
      <c r="M529" s="463" t="s">
        <v>25</v>
      </c>
      <c r="N529" s="463"/>
      <c r="O529" s="463" t="s">
        <v>25</v>
      </c>
      <c r="P529" s="463" t="s">
        <v>25</v>
      </c>
      <c r="Q529" s="463" t="s">
        <v>25</v>
      </c>
      <c r="R529" s="345">
        <v>0</v>
      </c>
      <c r="S529" s="345">
        <v>0</v>
      </c>
    </row>
    <row r="530" spans="1:19" ht="15" thickBot="1" x14ac:dyDescent="0.4">
      <c r="A530" s="605"/>
      <c r="B530" s="191" t="s">
        <v>26</v>
      </c>
      <c r="C530" s="31">
        <v>92004</v>
      </c>
      <c r="D530" s="293">
        <v>510</v>
      </c>
      <c r="E530" s="350">
        <f>VLOOKUP(C530,'[1]2024 HB Fee Schedule'!$B:$F,5,FALSE)</f>
        <v>309.6798</v>
      </c>
      <c r="F530" s="486">
        <f t="shared" si="8"/>
        <v>154.8399</v>
      </c>
      <c r="G530" s="463" t="s">
        <v>25</v>
      </c>
      <c r="H530" s="463" t="s">
        <v>25</v>
      </c>
      <c r="I530" s="463" t="s">
        <v>25</v>
      </c>
      <c r="J530" s="463" t="s">
        <v>25</v>
      </c>
      <c r="K530" s="463" t="s">
        <v>25</v>
      </c>
      <c r="L530" s="463" t="s">
        <v>25</v>
      </c>
      <c r="M530" s="463">
        <v>208.5</v>
      </c>
      <c r="N530" s="463"/>
      <c r="O530" s="463" t="s">
        <v>25</v>
      </c>
      <c r="P530" s="345">
        <v>208.5</v>
      </c>
      <c r="Q530" s="338">
        <v>139</v>
      </c>
      <c r="R530" s="345">
        <v>139</v>
      </c>
      <c r="S530" s="345">
        <v>208.5</v>
      </c>
    </row>
    <row r="531" spans="1:19" ht="72" customHeight="1" x14ac:dyDescent="0.35">
      <c r="A531" s="598" t="s">
        <v>465</v>
      </c>
      <c r="B531" s="187" t="s">
        <v>59</v>
      </c>
      <c r="C531" s="3">
        <v>92012</v>
      </c>
      <c r="D531" s="39">
        <v>960</v>
      </c>
      <c r="E531" s="513">
        <f>VLOOKUP(C531,'[2]sheet 1'!$A:$B,2,FALSE)</f>
        <v>341.88</v>
      </c>
      <c r="F531" s="486">
        <f t="shared" si="8"/>
        <v>170.94</v>
      </c>
      <c r="G531" s="463" t="s">
        <v>25</v>
      </c>
      <c r="H531" s="463" t="s">
        <v>25</v>
      </c>
      <c r="I531" s="463" t="s">
        <v>25</v>
      </c>
      <c r="J531" s="463" t="s">
        <v>25</v>
      </c>
      <c r="K531" s="463" t="s">
        <v>25</v>
      </c>
      <c r="L531" s="463" t="s">
        <v>25</v>
      </c>
      <c r="M531" s="463" t="s">
        <v>25</v>
      </c>
      <c r="N531" s="463"/>
      <c r="O531" s="463" t="s">
        <v>25</v>
      </c>
      <c r="P531" s="463" t="s">
        <v>25</v>
      </c>
      <c r="Q531" s="463" t="s">
        <v>25</v>
      </c>
      <c r="R531" s="345">
        <v>0</v>
      </c>
      <c r="S531" s="345">
        <v>0</v>
      </c>
    </row>
    <row r="532" spans="1:19" ht="15" thickBot="1" x14ac:dyDescent="0.4">
      <c r="A532" s="600"/>
      <c r="B532" s="191" t="s">
        <v>26</v>
      </c>
      <c r="C532" s="4">
        <v>92012</v>
      </c>
      <c r="D532" s="280">
        <v>510</v>
      </c>
      <c r="E532" s="350">
        <f>VLOOKUP(C532,'[1]2024 HB Fee Schedule'!$B:$F,5,FALSE)</f>
        <v>511.3023</v>
      </c>
      <c r="F532" s="486">
        <f t="shared" si="8"/>
        <v>255.65115</v>
      </c>
      <c r="G532" s="463" t="s">
        <v>25</v>
      </c>
      <c r="H532" s="463" t="s">
        <v>25</v>
      </c>
      <c r="I532" s="463" t="s">
        <v>25</v>
      </c>
      <c r="J532" s="463" t="s">
        <v>25</v>
      </c>
      <c r="K532" s="463" t="s">
        <v>25</v>
      </c>
      <c r="L532" s="463" t="s">
        <v>25</v>
      </c>
      <c r="M532" s="463">
        <v>344.25</v>
      </c>
      <c r="N532" s="463"/>
      <c r="O532" s="463" t="s">
        <v>25</v>
      </c>
      <c r="P532" s="345">
        <v>344.25</v>
      </c>
      <c r="Q532" s="338">
        <v>229.5</v>
      </c>
      <c r="R532" s="345">
        <v>229.5</v>
      </c>
      <c r="S532" s="345">
        <v>344.25</v>
      </c>
    </row>
    <row r="533" spans="1:19" x14ac:dyDescent="0.35">
      <c r="A533" s="604" t="s">
        <v>466</v>
      </c>
      <c r="B533" s="187" t="s">
        <v>59</v>
      </c>
      <c r="C533" s="3">
        <v>92014</v>
      </c>
      <c r="D533" s="39">
        <v>960</v>
      </c>
      <c r="E533" s="513">
        <f>VLOOKUP(C533,'[2]sheet 1'!$A:$B,2,FALSE)</f>
        <v>477.90000000000003</v>
      </c>
      <c r="F533" s="486">
        <f t="shared" si="8"/>
        <v>238.95000000000002</v>
      </c>
      <c r="G533" s="463" t="s">
        <v>25</v>
      </c>
      <c r="H533" s="463" t="s">
        <v>25</v>
      </c>
      <c r="I533" s="463" t="s">
        <v>25</v>
      </c>
      <c r="J533" s="463" t="s">
        <v>25</v>
      </c>
      <c r="K533" s="463" t="s">
        <v>25</v>
      </c>
      <c r="L533" s="463" t="s">
        <v>25</v>
      </c>
      <c r="M533" s="463" t="s">
        <v>25</v>
      </c>
      <c r="N533" s="463"/>
      <c r="O533" s="463" t="s">
        <v>25</v>
      </c>
      <c r="P533" s="463" t="s">
        <v>25</v>
      </c>
      <c r="Q533" s="463" t="s">
        <v>25</v>
      </c>
      <c r="R533" s="345">
        <v>0</v>
      </c>
      <c r="S533" s="345">
        <v>0</v>
      </c>
    </row>
    <row r="534" spans="1:19" ht="15" thickBot="1" x14ac:dyDescent="0.4">
      <c r="A534" s="605"/>
      <c r="B534" s="191" t="s">
        <v>26</v>
      </c>
      <c r="C534" s="4">
        <v>92014</v>
      </c>
      <c r="D534" s="280">
        <v>510</v>
      </c>
      <c r="E534" s="350">
        <f>VLOOKUP(C534,'[1]2024 HB Fee Schedule'!$B:$F,5,FALSE)</f>
        <v>233.93360000000001</v>
      </c>
      <c r="F534" s="486">
        <f t="shared" si="8"/>
        <v>116.96680000000001</v>
      </c>
      <c r="G534" s="463" t="s">
        <v>25</v>
      </c>
      <c r="H534" s="463" t="s">
        <v>25</v>
      </c>
      <c r="I534" s="463" t="s">
        <v>25</v>
      </c>
      <c r="J534" s="463" t="s">
        <v>25</v>
      </c>
      <c r="K534" s="463" t="s">
        <v>25</v>
      </c>
      <c r="L534" s="463" t="s">
        <v>25</v>
      </c>
      <c r="M534" s="463">
        <v>157.5</v>
      </c>
      <c r="N534" s="463"/>
      <c r="O534" s="463" t="s">
        <v>25</v>
      </c>
      <c r="P534" s="345">
        <v>157.5</v>
      </c>
      <c r="Q534" s="338">
        <v>105</v>
      </c>
      <c r="R534" s="345">
        <v>105</v>
      </c>
      <c r="S534" s="345">
        <v>157.5</v>
      </c>
    </row>
    <row r="535" spans="1:19" x14ac:dyDescent="0.35">
      <c r="A535" s="604" t="s">
        <v>299</v>
      </c>
      <c r="B535" s="187" t="s">
        <v>59</v>
      </c>
      <c r="C535" s="3">
        <v>92610</v>
      </c>
      <c r="D535" s="39">
        <v>960</v>
      </c>
      <c r="E535" s="513">
        <f>VLOOKUP(C535,'[2]sheet 1'!$A:$B,2,FALSE)</f>
        <v>311.07</v>
      </c>
      <c r="F535" s="486">
        <f t="shared" si="8"/>
        <v>155.535</v>
      </c>
      <c r="G535" s="463" t="s">
        <v>25</v>
      </c>
      <c r="H535" s="463" t="s">
        <v>25</v>
      </c>
      <c r="I535" s="463" t="s">
        <v>25</v>
      </c>
      <c r="J535" s="463" t="s">
        <v>25</v>
      </c>
      <c r="K535" s="463" t="s">
        <v>25</v>
      </c>
      <c r="L535" s="463" t="s">
        <v>25</v>
      </c>
      <c r="M535" s="463" t="s">
        <v>25</v>
      </c>
      <c r="N535" s="463"/>
      <c r="O535" s="463" t="s">
        <v>25</v>
      </c>
      <c r="P535" s="463" t="s">
        <v>25</v>
      </c>
      <c r="Q535" s="463" t="s">
        <v>25</v>
      </c>
      <c r="R535" s="345">
        <v>0</v>
      </c>
      <c r="S535" s="345">
        <v>0</v>
      </c>
    </row>
    <row r="536" spans="1:19" ht="15" thickBot="1" x14ac:dyDescent="0.4">
      <c r="A536" s="605"/>
      <c r="B536" s="191" t="s">
        <v>26</v>
      </c>
      <c r="C536" s="8">
        <v>92610</v>
      </c>
      <c r="D536" s="288">
        <v>444</v>
      </c>
      <c r="E536" s="350">
        <f>VLOOKUP(C536,'[1]2024 HB Fee Schedule'!$B:$F,5,FALSE)</f>
        <v>949.08320000000003</v>
      </c>
      <c r="F536" s="486">
        <f t="shared" si="8"/>
        <v>474.54160000000002</v>
      </c>
      <c r="G536" s="463" t="s">
        <v>25</v>
      </c>
      <c r="H536" s="463" t="s">
        <v>25</v>
      </c>
      <c r="I536" s="463" t="s">
        <v>25</v>
      </c>
      <c r="J536" s="463" t="s">
        <v>25</v>
      </c>
      <c r="K536" s="463" t="s">
        <v>25</v>
      </c>
      <c r="L536" s="463" t="s">
        <v>25</v>
      </c>
      <c r="M536" s="463">
        <v>639</v>
      </c>
      <c r="N536" s="463"/>
      <c r="O536" s="463" t="s">
        <v>25</v>
      </c>
      <c r="P536" s="345">
        <v>639</v>
      </c>
      <c r="Q536" s="338">
        <v>426</v>
      </c>
      <c r="R536" s="345">
        <v>426</v>
      </c>
      <c r="S536" s="345">
        <v>639</v>
      </c>
    </row>
    <row r="537" spans="1:19" ht="29.5" thickBot="1" x14ac:dyDescent="0.4">
      <c r="A537" s="491" t="s">
        <v>300</v>
      </c>
      <c r="B537" s="205" t="s">
        <v>26</v>
      </c>
      <c r="C537" s="8">
        <v>93005</v>
      </c>
      <c r="D537" s="288">
        <v>730</v>
      </c>
      <c r="E537" s="350">
        <f>VLOOKUP(C537,'[1]2024 HB Fee Schedule'!$B:$F,5,FALSE)</f>
        <v>648.3128999999999</v>
      </c>
      <c r="F537" s="486">
        <f t="shared" si="8"/>
        <v>324.15644999999995</v>
      </c>
      <c r="G537" s="463" t="s">
        <v>25</v>
      </c>
      <c r="H537" s="463" t="s">
        <v>25</v>
      </c>
      <c r="I537" s="463" t="s">
        <v>25</v>
      </c>
      <c r="J537" s="463" t="s">
        <v>25</v>
      </c>
      <c r="K537" s="463" t="s">
        <v>25</v>
      </c>
      <c r="L537" s="463" t="s">
        <v>25</v>
      </c>
      <c r="M537" s="463">
        <v>436.5</v>
      </c>
      <c r="N537" s="463"/>
      <c r="O537" s="463" t="s">
        <v>25</v>
      </c>
      <c r="P537" s="345">
        <v>436.5</v>
      </c>
      <c r="Q537" s="338">
        <v>291</v>
      </c>
      <c r="R537" s="345">
        <v>291</v>
      </c>
      <c r="S537" s="345">
        <v>436.5</v>
      </c>
    </row>
    <row r="538" spans="1:19" x14ac:dyDescent="0.35">
      <c r="A538" s="604" t="s">
        <v>301</v>
      </c>
      <c r="B538" s="187" t="s">
        <v>59</v>
      </c>
      <c r="C538" s="3">
        <v>93017</v>
      </c>
      <c r="D538" s="39">
        <v>960</v>
      </c>
      <c r="E538" s="513">
        <f>VLOOKUP(C538,'[2]sheet 1'!$A:$B,2,FALSE)</f>
        <v>147.60000000000002</v>
      </c>
      <c r="F538" s="486">
        <f t="shared" si="8"/>
        <v>73.800000000000011</v>
      </c>
      <c r="G538" s="463" t="s">
        <v>25</v>
      </c>
      <c r="H538" s="463" t="s">
        <v>25</v>
      </c>
      <c r="I538" s="463" t="s">
        <v>25</v>
      </c>
      <c r="J538" s="463" t="s">
        <v>25</v>
      </c>
      <c r="K538" s="463" t="s">
        <v>25</v>
      </c>
      <c r="L538" s="463" t="s">
        <v>25</v>
      </c>
      <c r="M538" s="463" t="s">
        <v>25</v>
      </c>
      <c r="N538" s="463"/>
      <c r="O538" s="463" t="s">
        <v>25</v>
      </c>
      <c r="P538" s="463" t="s">
        <v>25</v>
      </c>
      <c r="Q538" s="463" t="s">
        <v>25</v>
      </c>
      <c r="R538" s="345">
        <v>0</v>
      </c>
      <c r="S538" s="345">
        <v>0</v>
      </c>
    </row>
    <row r="539" spans="1:19" ht="15" thickBot="1" x14ac:dyDescent="0.4">
      <c r="A539" s="605"/>
      <c r="B539" s="191" t="s">
        <v>26</v>
      </c>
      <c r="C539" s="4">
        <v>93017</v>
      </c>
      <c r="D539" s="280">
        <v>482</v>
      </c>
      <c r="E539" s="350">
        <f>VLOOKUP(C539,'[1]2024 HB Fee Schedule'!$B:$F,5,FALSE)</f>
        <v>2661.2109999999998</v>
      </c>
      <c r="F539" s="486">
        <f t="shared" si="8"/>
        <v>1330.6054999999999</v>
      </c>
      <c r="G539" s="463" t="s">
        <v>25</v>
      </c>
      <c r="H539" s="463" t="s">
        <v>25</v>
      </c>
      <c r="I539" s="463" t="s">
        <v>25</v>
      </c>
      <c r="J539" s="463" t="s">
        <v>25</v>
      </c>
      <c r="K539" s="463" t="s">
        <v>25</v>
      </c>
      <c r="L539" s="463" t="s">
        <v>25</v>
      </c>
      <c r="M539" s="463">
        <v>1791.75</v>
      </c>
      <c r="N539" s="463"/>
      <c r="O539" s="463" t="s">
        <v>25</v>
      </c>
      <c r="P539" s="345">
        <v>1791.75</v>
      </c>
      <c r="Q539" s="338">
        <v>1194.5</v>
      </c>
      <c r="R539" s="345">
        <v>1194.5</v>
      </c>
      <c r="S539" s="345">
        <v>1791.75</v>
      </c>
    </row>
    <row r="540" spans="1:19" x14ac:dyDescent="0.35">
      <c r="A540" s="610" t="s">
        <v>302</v>
      </c>
      <c r="B540" s="208" t="s">
        <v>59</v>
      </c>
      <c r="C540" s="22">
        <v>93225</v>
      </c>
      <c r="D540" s="39">
        <v>960</v>
      </c>
      <c r="E540" s="513">
        <f>VLOOKUP(C540,'[2]sheet 1'!$A:$B,2,FALSE)</f>
        <v>75.900000000000006</v>
      </c>
      <c r="F540" s="486">
        <f t="shared" si="8"/>
        <v>37.950000000000003</v>
      </c>
      <c r="G540" s="463" t="s">
        <v>25</v>
      </c>
      <c r="H540" s="463" t="s">
        <v>25</v>
      </c>
      <c r="I540" s="463" t="s">
        <v>25</v>
      </c>
      <c r="J540" s="463" t="s">
        <v>25</v>
      </c>
      <c r="K540" s="463" t="s">
        <v>25</v>
      </c>
      <c r="L540" s="463" t="s">
        <v>25</v>
      </c>
      <c r="M540" s="463" t="s">
        <v>25</v>
      </c>
      <c r="N540" s="463"/>
      <c r="O540" s="463" t="s">
        <v>25</v>
      </c>
      <c r="P540" s="463" t="s">
        <v>25</v>
      </c>
      <c r="Q540" s="463" t="s">
        <v>25</v>
      </c>
      <c r="R540" s="345">
        <v>0</v>
      </c>
      <c r="S540" s="345">
        <v>0</v>
      </c>
    </row>
    <row r="541" spans="1:19" ht="15" thickBot="1" x14ac:dyDescent="0.4">
      <c r="A541" s="609"/>
      <c r="B541" s="198" t="s">
        <v>26</v>
      </c>
      <c r="C541" s="21">
        <v>93225</v>
      </c>
      <c r="D541" s="9">
        <v>731</v>
      </c>
      <c r="E541" s="350">
        <f>VLOOKUP(C541,'[1]2024 HB Fee Schedule'!$B:$F,5,FALSE)</f>
        <v>939.05100000000004</v>
      </c>
      <c r="F541" s="486">
        <f t="shared" si="8"/>
        <v>469.52550000000002</v>
      </c>
      <c r="G541" s="463" t="s">
        <v>25</v>
      </c>
      <c r="H541" s="463" t="s">
        <v>25</v>
      </c>
      <c r="I541" s="463" t="s">
        <v>25</v>
      </c>
      <c r="J541" s="463" t="s">
        <v>25</v>
      </c>
      <c r="K541" s="463" t="s">
        <v>25</v>
      </c>
      <c r="L541" s="463" t="s">
        <v>25</v>
      </c>
      <c r="M541" s="463">
        <v>632.25</v>
      </c>
      <c r="N541" s="463"/>
      <c r="O541" s="463" t="s">
        <v>25</v>
      </c>
      <c r="P541" s="345">
        <v>632.25</v>
      </c>
      <c r="Q541" s="338">
        <v>421.5</v>
      </c>
      <c r="R541" s="345">
        <v>421.5</v>
      </c>
      <c r="S541" s="345">
        <v>632.25</v>
      </c>
    </row>
    <row r="542" spans="1:19" x14ac:dyDescent="0.35">
      <c r="A542" s="604" t="s">
        <v>303</v>
      </c>
      <c r="B542" s="187" t="s">
        <v>59</v>
      </c>
      <c r="C542" s="3">
        <v>93226</v>
      </c>
      <c r="D542" s="39">
        <v>960</v>
      </c>
      <c r="E542" s="513">
        <f>VLOOKUP(C542,'[2]sheet 1'!$A:$B,2,FALSE)</f>
        <v>149.91</v>
      </c>
      <c r="F542" s="486">
        <f t="shared" si="8"/>
        <v>74.954999999999998</v>
      </c>
      <c r="G542" s="463" t="s">
        <v>25</v>
      </c>
      <c r="H542" s="463" t="s">
        <v>25</v>
      </c>
      <c r="I542" s="463" t="s">
        <v>25</v>
      </c>
      <c r="J542" s="463" t="s">
        <v>25</v>
      </c>
      <c r="K542" s="463" t="s">
        <v>25</v>
      </c>
      <c r="L542" s="463" t="s">
        <v>25</v>
      </c>
      <c r="M542" s="463" t="s">
        <v>25</v>
      </c>
      <c r="N542" s="463"/>
      <c r="O542" s="463" t="s">
        <v>25</v>
      </c>
      <c r="P542" s="463" t="s">
        <v>25</v>
      </c>
      <c r="Q542" s="463" t="s">
        <v>25</v>
      </c>
      <c r="R542" s="345">
        <v>0</v>
      </c>
      <c r="S542" s="345">
        <v>0</v>
      </c>
    </row>
    <row r="543" spans="1:19" ht="15" thickBot="1" x14ac:dyDescent="0.4">
      <c r="A543" s="605"/>
      <c r="B543" s="191" t="s">
        <v>26</v>
      </c>
      <c r="C543" s="4">
        <v>93226</v>
      </c>
      <c r="D543" s="280">
        <v>731</v>
      </c>
      <c r="E543" s="350">
        <f>VLOOKUP(C543,'[1]2024 HB Fee Schedule'!$B:$F,5,FALSE)</f>
        <v>705.1277</v>
      </c>
      <c r="F543" s="486">
        <f t="shared" si="8"/>
        <v>352.56385</v>
      </c>
      <c r="G543" s="463" t="s">
        <v>25</v>
      </c>
      <c r="H543" s="463" t="s">
        <v>25</v>
      </c>
      <c r="I543" s="463" t="s">
        <v>25</v>
      </c>
      <c r="J543" s="463" t="s">
        <v>25</v>
      </c>
      <c r="K543" s="463" t="s">
        <v>25</v>
      </c>
      <c r="L543" s="463" t="s">
        <v>25</v>
      </c>
      <c r="M543" s="463">
        <v>474.75</v>
      </c>
      <c r="N543" s="463"/>
      <c r="O543" s="463" t="s">
        <v>25</v>
      </c>
      <c r="P543" s="345">
        <v>474.75</v>
      </c>
      <c r="Q543" s="338">
        <v>316.5</v>
      </c>
      <c r="R543" s="345">
        <v>316.5</v>
      </c>
      <c r="S543" s="345">
        <v>474.75</v>
      </c>
    </row>
    <row r="544" spans="1:19" x14ac:dyDescent="0.35">
      <c r="A544" s="610" t="s">
        <v>305</v>
      </c>
      <c r="B544" s="208" t="s">
        <v>59</v>
      </c>
      <c r="C544" s="22">
        <v>93306</v>
      </c>
      <c r="D544" s="39">
        <v>960</v>
      </c>
      <c r="E544" s="513">
        <f>VLOOKUP(C544,'[2]sheet 1'!$A:$B,2,FALSE)</f>
        <v>767.7</v>
      </c>
      <c r="F544" s="486">
        <f t="shared" si="8"/>
        <v>383.85</v>
      </c>
      <c r="G544" s="463" t="s">
        <v>25</v>
      </c>
      <c r="H544" s="463" t="s">
        <v>25</v>
      </c>
      <c r="I544" s="463" t="s">
        <v>25</v>
      </c>
      <c r="J544" s="463" t="s">
        <v>25</v>
      </c>
      <c r="K544" s="463" t="s">
        <v>25</v>
      </c>
      <c r="L544" s="463" t="s">
        <v>25</v>
      </c>
      <c r="M544" s="463" t="s">
        <v>25</v>
      </c>
      <c r="N544" s="463"/>
      <c r="O544" s="463" t="s">
        <v>25</v>
      </c>
      <c r="P544" s="463" t="s">
        <v>25</v>
      </c>
      <c r="Q544" s="463" t="s">
        <v>25</v>
      </c>
      <c r="R544" s="345">
        <v>0</v>
      </c>
      <c r="S544" s="345">
        <v>0</v>
      </c>
    </row>
    <row r="545" spans="1:19" ht="15" thickBot="1" x14ac:dyDescent="0.4">
      <c r="A545" s="609"/>
      <c r="B545" s="198" t="s">
        <v>26</v>
      </c>
      <c r="C545" s="21">
        <v>93306</v>
      </c>
      <c r="D545" s="9">
        <v>483</v>
      </c>
      <c r="E545" s="350">
        <f>VLOOKUP(C545,'[1]2024 HB Fee Schedule'!$B:$F,5,FALSE)</f>
        <v>6568.9382999999998</v>
      </c>
      <c r="F545" s="486">
        <f t="shared" si="8"/>
        <v>3284.4691499999999</v>
      </c>
      <c r="G545" s="463" t="s">
        <v>25</v>
      </c>
      <c r="H545" s="463" t="s">
        <v>25</v>
      </c>
      <c r="I545" s="463" t="s">
        <v>25</v>
      </c>
      <c r="J545" s="463" t="s">
        <v>25</v>
      </c>
      <c r="K545" s="463" t="s">
        <v>25</v>
      </c>
      <c r="L545" s="463" t="s">
        <v>25</v>
      </c>
      <c r="M545" s="463">
        <v>4422.75</v>
      </c>
      <c r="N545" s="463"/>
      <c r="O545" s="463" t="s">
        <v>25</v>
      </c>
      <c r="P545" s="345">
        <v>4422.75</v>
      </c>
      <c r="Q545" s="338">
        <v>2948.5</v>
      </c>
      <c r="R545" s="345">
        <v>2948.5</v>
      </c>
      <c r="S545" s="345">
        <v>4422.75</v>
      </c>
    </row>
    <row r="546" spans="1:19" x14ac:dyDescent="0.35">
      <c r="A546" s="604" t="s">
        <v>306</v>
      </c>
      <c r="B546" s="187" t="s">
        <v>59</v>
      </c>
      <c r="C546" s="3">
        <v>93308</v>
      </c>
      <c r="D546" s="39">
        <v>960</v>
      </c>
      <c r="E546" s="513">
        <f>VLOOKUP(C546,'[2]sheet 1'!$A:$B,2,FALSE)</f>
        <v>391.20000000000005</v>
      </c>
      <c r="F546" s="486">
        <f t="shared" si="8"/>
        <v>195.60000000000002</v>
      </c>
      <c r="G546" s="463" t="s">
        <v>25</v>
      </c>
      <c r="H546" s="463" t="s">
        <v>25</v>
      </c>
      <c r="I546" s="463" t="s">
        <v>25</v>
      </c>
      <c r="J546" s="463" t="s">
        <v>25</v>
      </c>
      <c r="K546" s="463" t="s">
        <v>25</v>
      </c>
      <c r="L546" s="463" t="s">
        <v>25</v>
      </c>
      <c r="M546" s="463" t="s">
        <v>25</v>
      </c>
      <c r="N546" s="463"/>
      <c r="O546" s="463" t="s">
        <v>25</v>
      </c>
      <c r="P546" s="463" t="s">
        <v>25</v>
      </c>
      <c r="Q546" s="463" t="s">
        <v>25</v>
      </c>
      <c r="R546" s="345">
        <v>0</v>
      </c>
      <c r="S546" s="345">
        <v>0</v>
      </c>
    </row>
    <row r="547" spans="1:19" ht="15" thickBot="1" x14ac:dyDescent="0.4">
      <c r="A547" s="605"/>
      <c r="B547" s="191" t="s">
        <v>26</v>
      </c>
      <c r="C547" s="4">
        <v>93308</v>
      </c>
      <c r="D547" s="280">
        <v>483</v>
      </c>
      <c r="E547" s="350">
        <f>VLOOKUP(C547,'[1]2024 HB Fee Schedule'!$B:$F,5,FALSE)</f>
        <v>2773.7282</v>
      </c>
      <c r="F547" s="486">
        <f t="shared" si="8"/>
        <v>1386.8641</v>
      </c>
      <c r="G547" s="463" t="s">
        <v>25</v>
      </c>
      <c r="H547" s="463" t="s">
        <v>25</v>
      </c>
      <c r="I547" s="463" t="s">
        <v>25</v>
      </c>
      <c r="J547" s="463" t="s">
        <v>25</v>
      </c>
      <c r="K547" s="463" t="s">
        <v>25</v>
      </c>
      <c r="L547" s="463" t="s">
        <v>25</v>
      </c>
      <c r="M547" s="463">
        <v>1867.5</v>
      </c>
      <c r="N547" s="463"/>
      <c r="O547" s="463" t="s">
        <v>25</v>
      </c>
      <c r="P547" s="345">
        <v>1867.5</v>
      </c>
      <c r="Q547" s="338">
        <v>1245</v>
      </c>
      <c r="R547" s="345">
        <v>1245</v>
      </c>
      <c r="S547" s="345">
        <v>1867.5</v>
      </c>
    </row>
    <row r="548" spans="1:19" x14ac:dyDescent="0.35">
      <c r="A548" s="604" t="s">
        <v>307</v>
      </c>
      <c r="B548" s="187" t="s">
        <v>59</v>
      </c>
      <c r="C548" s="3">
        <v>93312</v>
      </c>
      <c r="D548" s="39">
        <v>960</v>
      </c>
      <c r="E548" s="513">
        <f>VLOOKUP(C548,'[2]sheet 1'!$A:$B,2,FALSE)</f>
        <v>908.52</v>
      </c>
      <c r="F548" s="486">
        <f t="shared" si="8"/>
        <v>454.26</v>
      </c>
      <c r="G548" s="463" t="s">
        <v>25</v>
      </c>
      <c r="H548" s="463" t="s">
        <v>25</v>
      </c>
      <c r="I548" s="463" t="s">
        <v>25</v>
      </c>
      <c r="J548" s="463" t="s">
        <v>25</v>
      </c>
      <c r="K548" s="463" t="s">
        <v>25</v>
      </c>
      <c r="L548" s="463" t="s">
        <v>25</v>
      </c>
      <c r="M548" s="463" t="s">
        <v>25</v>
      </c>
      <c r="N548" s="463"/>
      <c r="O548" s="463" t="s">
        <v>25</v>
      </c>
      <c r="P548" s="463" t="s">
        <v>25</v>
      </c>
      <c r="Q548" s="463" t="s">
        <v>25</v>
      </c>
      <c r="R548" s="345">
        <v>0</v>
      </c>
      <c r="S548" s="345">
        <v>0</v>
      </c>
    </row>
    <row r="549" spans="1:19" ht="15" thickBot="1" x14ac:dyDescent="0.4">
      <c r="A549" s="605"/>
      <c r="B549" s="191" t="s">
        <v>26</v>
      </c>
      <c r="C549" s="4">
        <v>93312</v>
      </c>
      <c r="D549" s="280">
        <v>483</v>
      </c>
      <c r="E549" s="350">
        <f>VLOOKUP(C549,'[1]2024 HB Fee Schedule'!$B:$F,5,FALSE)</f>
        <v>5858.2383</v>
      </c>
      <c r="F549" s="486">
        <f t="shared" si="8"/>
        <v>2929.11915</v>
      </c>
      <c r="G549" s="463" t="s">
        <v>25</v>
      </c>
      <c r="H549" s="463" t="s">
        <v>25</v>
      </c>
      <c r="I549" s="463" t="s">
        <v>25</v>
      </c>
      <c r="J549" s="463" t="s">
        <v>25</v>
      </c>
      <c r="K549" s="463" t="s">
        <v>25</v>
      </c>
      <c r="L549" s="463" t="s">
        <v>25</v>
      </c>
      <c r="M549" s="463">
        <v>3944.25</v>
      </c>
      <c r="N549" s="463"/>
      <c r="O549" s="463" t="s">
        <v>25</v>
      </c>
      <c r="P549" s="345">
        <v>3944.25</v>
      </c>
      <c r="Q549" s="338">
        <v>2629.5</v>
      </c>
      <c r="R549" s="345">
        <v>2629.5</v>
      </c>
      <c r="S549" s="345">
        <v>3944.25</v>
      </c>
    </row>
    <row r="550" spans="1:19" x14ac:dyDescent="0.35">
      <c r="A550" s="604" t="s">
        <v>308</v>
      </c>
      <c r="B550" s="187" t="s">
        <v>59</v>
      </c>
      <c r="C550" s="3">
        <v>93325</v>
      </c>
      <c r="D550" s="39">
        <v>960</v>
      </c>
      <c r="E550" s="513">
        <f>VLOOKUP(C550,'[2]sheet 1'!$A:$B,2,FALSE)</f>
        <v>95.699999999999989</v>
      </c>
      <c r="F550" s="486">
        <f t="shared" si="8"/>
        <v>47.849999999999994</v>
      </c>
      <c r="G550" s="463" t="s">
        <v>25</v>
      </c>
      <c r="H550" s="463" t="s">
        <v>25</v>
      </c>
      <c r="I550" s="463" t="s">
        <v>25</v>
      </c>
      <c r="J550" s="463" t="s">
        <v>25</v>
      </c>
      <c r="K550" s="463" t="s">
        <v>25</v>
      </c>
      <c r="L550" s="463" t="s">
        <v>25</v>
      </c>
      <c r="M550" s="463" t="s">
        <v>25</v>
      </c>
      <c r="N550" s="463"/>
      <c r="O550" s="463" t="s">
        <v>25</v>
      </c>
      <c r="P550" s="463" t="s">
        <v>25</v>
      </c>
      <c r="Q550" s="463" t="s">
        <v>25</v>
      </c>
      <c r="R550" s="345">
        <v>0</v>
      </c>
      <c r="S550" s="345">
        <v>0</v>
      </c>
    </row>
    <row r="551" spans="1:19" ht="15" thickBot="1" x14ac:dyDescent="0.4">
      <c r="A551" s="605"/>
      <c r="B551" s="191" t="s">
        <v>26</v>
      </c>
      <c r="C551" s="4">
        <v>93325</v>
      </c>
      <c r="D551" s="280">
        <v>483</v>
      </c>
      <c r="E551" s="350">
        <f>VLOOKUP(C551,'[1]2024 HB Fee Schedule'!$B:$F,5,FALSE)</f>
        <v>222.78900000000002</v>
      </c>
      <c r="F551" s="486">
        <f t="shared" si="8"/>
        <v>111.39450000000001</v>
      </c>
      <c r="G551" s="463" t="s">
        <v>25</v>
      </c>
      <c r="H551" s="463" t="s">
        <v>25</v>
      </c>
      <c r="I551" s="463" t="s">
        <v>25</v>
      </c>
      <c r="J551" s="463" t="s">
        <v>25</v>
      </c>
      <c r="K551" s="463" t="s">
        <v>25</v>
      </c>
      <c r="L551" s="463" t="s">
        <v>25</v>
      </c>
      <c r="M551" s="463">
        <v>150</v>
      </c>
      <c r="N551" s="463"/>
      <c r="O551" s="463" t="s">
        <v>25</v>
      </c>
      <c r="P551" s="345">
        <v>150</v>
      </c>
      <c r="Q551" s="338">
        <v>100</v>
      </c>
      <c r="R551" s="345">
        <v>100</v>
      </c>
      <c r="S551" s="345">
        <v>150</v>
      </c>
    </row>
    <row r="552" spans="1:19" x14ac:dyDescent="0.35">
      <c r="A552" s="604" t="s">
        <v>467</v>
      </c>
      <c r="B552" s="187" t="s">
        <v>59</v>
      </c>
      <c r="C552" s="3">
        <v>93452</v>
      </c>
      <c r="D552" s="39">
        <v>960</v>
      </c>
      <c r="E552" s="513">
        <f>VLOOKUP(C552,'[2]sheet 1'!$A:$B,2,FALSE)</f>
        <v>3559.1099999999997</v>
      </c>
      <c r="F552" s="486">
        <f t="shared" si="8"/>
        <v>1779.5549999999998</v>
      </c>
      <c r="G552" s="463" t="s">
        <v>25</v>
      </c>
      <c r="H552" s="463" t="s">
        <v>25</v>
      </c>
      <c r="I552" s="463" t="s">
        <v>25</v>
      </c>
      <c r="J552" s="463" t="s">
        <v>25</v>
      </c>
      <c r="K552" s="463" t="s">
        <v>25</v>
      </c>
      <c r="L552" s="463" t="s">
        <v>25</v>
      </c>
      <c r="M552" s="463" t="s">
        <v>25</v>
      </c>
      <c r="N552" s="463"/>
      <c r="O552" s="463" t="s">
        <v>25</v>
      </c>
      <c r="P552" s="463" t="s">
        <v>25</v>
      </c>
      <c r="Q552" s="463" t="s">
        <v>25</v>
      </c>
      <c r="R552" s="345">
        <v>0</v>
      </c>
      <c r="S552" s="345">
        <v>0</v>
      </c>
    </row>
    <row r="553" spans="1:19" ht="15" thickBot="1" x14ac:dyDescent="0.4">
      <c r="A553" s="605"/>
      <c r="B553" s="191" t="s">
        <v>26</v>
      </c>
      <c r="C553" s="4">
        <v>93452</v>
      </c>
      <c r="D553" s="280">
        <v>481</v>
      </c>
      <c r="E553" s="350">
        <f>VLOOKUP(C553,'[1]2024 HB Fee Schedule'!$B:$F,5,FALSE)</f>
        <v>29733.422000000002</v>
      </c>
      <c r="F553" s="486">
        <f t="shared" si="8"/>
        <v>14866.711000000001</v>
      </c>
      <c r="G553" s="463" t="s">
        <v>25</v>
      </c>
      <c r="H553" s="463" t="s">
        <v>25</v>
      </c>
      <c r="I553" s="463" t="s">
        <v>25</v>
      </c>
      <c r="J553" s="463" t="s">
        <v>25</v>
      </c>
      <c r="K553" s="463" t="s">
        <v>25</v>
      </c>
      <c r="L553" s="463" t="s">
        <v>25</v>
      </c>
      <c r="M553" s="463">
        <v>20019</v>
      </c>
      <c r="N553" s="463"/>
      <c r="O553" s="463" t="s">
        <v>25</v>
      </c>
      <c r="P553" s="345">
        <v>20019</v>
      </c>
      <c r="Q553" s="338">
        <v>13346</v>
      </c>
      <c r="R553" s="345">
        <v>13346</v>
      </c>
      <c r="S553" s="345">
        <v>20019</v>
      </c>
    </row>
    <row r="554" spans="1:19" ht="29.15" customHeight="1" x14ac:dyDescent="0.35">
      <c r="A554" s="598" t="s">
        <v>309</v>
      </c>
      <c r="B554" s="187" t="s">
        <v>59</v>
      </c>
      <c r="C554" s="3">
        <v>93880</v>
      </c>
      <c r="D554" s="39">
        <v>960</v>
      </c>
      <c r="E554" s="513">
        <f>VLOOKUP(C554,'[2]sheet 1'!$A:$B,2,FALSE)</f>
        <v>766.31999999999994</v>
      </c>
      <c r="F554" s="486">
        <f t="shared" si="8"/>
        <v>383.15999999999997</v>
      </c>
      <c r="G554" s="463" t="s">
        <v>25</v>
      </c>
      <c r="H554" s="463" t="s">
        <v>25</v>
      </c>
      <c r="I554" s="463" t="s">
        <v>25</v>
      </c>
      <c r="J554" s="463" t="s">
        <v>25</v>
      </c>
      <c r="K554" s="463" t="s">
        <v>25</v>
      </c>
      <c r="L554" s="463" t="s">
        <v>25</v>
      </c>
      <c r="M554" s="463" t="s">
        <v>25</v>
      </c>
      <c r="N554" s="463"/>
      <c r="O554" s="463" t="s">
        <v>25</v>
      </c>
      <c r="P554" s="463" t="s">
        <v>25</v>
      </c>
      <c r="Q554" s="463" t="s">
        <v>25</v>
      </c>
      <c r="R554" s="345">
        <v>0</v>
      </c>
      <c r="S554" s="345">
        <v>0</v>
      </c>
    </row>
    <row r="555" spans="1:19" ht="15" thickBot="1" x14ac:dyDescent="0.4">
      <c r="A555" s="600"/>
      <c r="B555" s="191" t="s">
        <v>26</v>
      </c>
      <c r="C555" s="22">
        <v>93880</v>
      </c>
      <c r="D555" s="279">
        <v>921</v>
      </c>
      <c r="E555" s="350">
        <f>VLOOKUP(C555,'[1]2024 HB Fee Schedule'!$B:$F,5,FALSE)</f>
        <v>3590.2401</v>
      </c>
      <c r="F555" s="486">
        <f t="shared" si="8"/>
        <v>1795.12005</v>
      </c>
      <c r="G555" s="463" t="s">
        <v>25</v>
      </c>
      <c r="H555" s="463" t="s">
        <v>25</v>
      </c>
      <c r="I555" s="463" t="s">
        <v>25</v>
      </c>
      <c r="J555" s="463" t="s">
        <v>25</v>
      </c>
      <c r="K555" s="463" t="s">
        <v>25</v>
      </c>
      <c r="L555" s="463" t="s">
        <v>25</v>
      </c>
      <c r="M555" s="463">
        <v>2417.25</v>
      </c>
      <c r="N555" s="463"/>
      <c r="O555" s="463" t="s">
        <v>25</v>
      </c>
      <c r="P555" s="345">
        <v>2417.25</v>
      </c>
      <c r="Q555" s="338">
        <v>1611.5</v>
      </c>
      <c r="R555" s="345">
        <v>1611.5</v>
      </c>
      <c r="S555" s="345">
        <v>2417.25</v>
      </c>
    </row>
    <row r="556" spans="1:19" ht="29.15" customHeight="1" x14ac:dyDescent="0.35">
      <c r="A556" s="598" t="s">
        <v>310</v>
      </c>
      <c r="B556" s="187" t="s">
        <v>59</v>
      </c>
      <c r="C556" s="3">
        <v>93882</v>
      </c>
      <c r="D556" s="39">
        <v>960</v>
      </c>
      <c r="E556" s="513">
        <f>VLOOKUP(C556,'[2]sheet 1'!$A:$B,2,FALSE)</f>
        <v>496.34999999999997</v>
      </c>
      <c r="F556" s="486">
        <f t="shared" si="8"/>
        <v>248.17499999999998</v>
      </c>
      <c r="G556" s="463" t="s">
        <v>25</v>
      </c>
      <c r="H556" s="463" t="s">
        <v>25</v>
      </c>
      <c r="I556" s="463" t="s">
        <v>25</v>
      </c>
      <c r="J556" s="463" t="s">
        <v>25</v>
      </c>
      <c r="K556" s="463" t="s">
        <v>25</v>
      </c>
      <c r="L556" s="463" t="s">
        <v>25</v>
      </c>
      <c r="M556" s="463" t="s">
        <v>25</v>
      </c>
      <c r="N556" s="463"/>
      <c r="O556" s="463" t="s">
        <v>25</v>
      </c>
      <c r="P556" s="463" t="s">
        <v>25</v>
      </c>
      <c r="Q556" s="463" t="s">
        <v>25</v>
      </c>
      <c r="R556" s="345">
        <v>0</v>
      </c>
      <c r="S556" s="345">
        <v>0</v>
      </c>
    </row>
    <row r="557" spans="1:19" ht="15" thickBot="1" x14ac:dyDescent="0.4">
      <c r="A557" s="600"/>
      <c r="B557" s="191" t="s">
        <v>26</v>
      </c>
      <c r="C557" s="22">
        <v>93882</v>
      </c>
      <c r="D557" s="279">
        <v>921</v>
      </c>
      <c r="E557" s="350">
        <f>VLOOKUP(C557,'[1]2024 HB Fee Schedule'!$B:$F,5,FALSE)</f>
        <v>3796.3225000000002</v>
      </c>
      <c r="F557" s="486">
        <f t="shared" si="8"/>
        <v>1898.1612500000001</v>
      </c>
      <c r="G557" s="463" t="s">
        <v>25</v>
      </c>
      <c r="H557" s="463" t="s">
        <v>25</v>
      </c>
      <c r="I557" s="463" t="s">
        <v>25</v>
      </c>
      <c r="J557" s="463" t="s">
        <v>25</v>
      </c>
      <c r="K557" s="463" t="s">
        <v>25</v>
      </c>
      <c r="L557" s="463" t="s">
        <v>25</v>
      </c>
      <c r="M557" s="463">
        <v>2556</v>
      </c>
      <c r="N557" s="463"/>
      <c r="O557" s="463" t="s">
        <v>25</v>
      </c>
      <c r="P557" s="345">
        <v>2556</v>
      </c>
      <c r="Q557" s="338">
        <v>1704</v>
      </c>
      <c r="R557" s="345">
        <v>1704</v>
      </c>
      <c r="S557" s="345">
        <v>2556</v>
      </c>
    </row>
    <row r="558" spans="1:19" x14ac:dyDescent="0.35">
      <c r="A558" s="604" t="s">
        <v>311</v>
      </c>
      <c r="B558" s="187" t="s">
        <v>59</v>
      </c>
      <c r="C558" s="3">
        <v>93922</v>
      </c>
      <c r="D558" s="39">
        <v>960</v>
      </c>
      <c r="E558" s="513">
        <f>VLOOKUP(C558,'[2]sheet 1'!$A:$B,2,FALSE)</f>
        <v>330.57</v>
      </c>
      <c r="F558" s="486">
        <f t="shared" si="8"/>
        <v>165.285</v>
      </c>
      <c r="G558" s="463" t="s">
        <v>25</v>
      </c>
      <c r="H558" s="463" t="s">
        <v>25</v>
      </c>
      <c r="I558" s="463" t="s">
        <v>25</v>
      </c>
      <c r="J558" s="463" t="s">
        <v>25</v>
      </c>
      <c r="K558" s="463" t="s">
        <v>25</v>
      </c>
      <c r="L558" s="463" t="s">
        <v>25</v>
      </c>
      <c r="M558" s="463" t="s">
        <v>25</v>
      </c>
      <c r="N558" s="463"/>
      <c r="O558" s="463" t="s">
        <v>25</v>
      </c>
      <c r="P558" s="463" t="s">
        <v>25</v>
      </c>
      <c r="Q558" s="463" t="s">
        <v>25</v>
      </c>
      <c r="R558" s="345">
        <v>0</v>
      </c>
      <c r="S558" s="345">
        <v>0</v>
      </c>
    </row>
    <row r="559" spans="1:19" ht="15" thickBot="1" x14ac:dyDescent="0.4">
      <c r="A559" s="605"/>
      <c r="B559" s="191" t="s">
        <v>26</v>
      </c>
      <c r="C559" s="22">
        <v>93922</v>
      </c>
      <c r="D559" s="279">
        <v>921</v>
      </c>
      <c r="E559" s="350">
        <f>VLOOKUP(C559,'[1]2024 HB Fee Schedule'!$B:$F,5,FALSE)</f>
        <v>3693.8375000000001</v>
      </c>
      <c r="F559" s="486">
        <f t="shared" si="8"/>
        <v>1846.91875</v>
      </c>
      <c r="G559" s="463" t="s">
        <v>25</v>
      </c>
      <c r="H559" s="463" t="s">
        <v>25</v>
      </c>
      <c r="I559" s="463" t="s">
        <v>25</v>
      </c>
      <c r="J559" s="463" t="s">
        <v>25</v>
      </c>
      <c r="K559" s="463" t="s">
        <v>25</v>
      </c>
      <c r="L559" s="463" t="s">
        <v>25</v>
      </c>
      <c r="M559" s="463">
        <v>2487</v>
      </c>
      <c r="N559" s="463"/>
      <c r="O559" s="463" t="s">
        <v>25</v>
      </c>
      <c r="P559" s="345">
        <v>2487</v>
      </c>
      <c r="Q559" s="338">
        <v>1658</v>
      </c>
      <c r="R559" s="345">
        <v>1658</v>
      </c>
      <c r="S559" s="345">
        <v>2487</v>
      </c>
    </row>
    <row r="560" spans="1:19" ht="332.15" customHeight="1" thickBot="1" x14ac:dyDescent="0.4">
      <c r="A560" s="598" t="s">
        <v>468</v>
      </c>
      <c r="B560" s="209" t="s">
        <v>59</v>
      </c>
      <c r="C560" s="7">
        <v>93923</v>
      </c>
      <c r="D560" s="39">
        <v>960</v>
      </c>
      <c r="E560" s="513">
        <f>VLOOKUP(C560,'[2]sheet 1'!$A:$B,2,FALSE)</f>
        <v>515.52</v>
      </c>
      <c r="F560" s="486">
        <f t="shared" si="8"/>
        <v>257.76</v>
      </c>
      <c r="G560" s="463" t="s">
        <v>25</v>
      </c>
      <c r="H560" s="463" t="s">
        <v>25</v>
      </c>
      <c r="I560" s="463" t="s">
        <v>25</v>
      </c>
      <c r="J560" s="463" t="s">
        <v>25</v>
      </c>
      <c r="K560" s="463" t="s">
        <v>25</v>
      </c>
      <c r="L560" s="463" t="s">
        <v>25</v>
      </c>
      <c r="M560" s="463" t="s">
        <v>25</v>
      </c>
      <c r="N560" s="463"/>
      <c r="O560" s="463" t="s">
        <v>25</v>
      </c>
      <c r="P560" s="463" t="s">
        <v>25</v>
      </c>
      <c r="Q560" s="463" t="s">
        <v>25</v>
      </c>
      <c r="R560" s="345">
        <v>0</v>
      </c>
      <c r="S560" s="345">
        <v>0</v>
      </c>
    </row>
    <row r="561" spans="1:19" ht="15" thickBot="1" x14ac:dyDescent="0.4">
      <c r="A561" s="600"/>
      <c r="B561" s="188" t="s">
        <v>26</v>
      </c>
      <c r="C561" s="11">
        <v>93923</v>
      </c>
      <c r="D561" s="279">
        <v>921</v>
      </c>
      <c r="E561" s="350">
        <f>VLOOKUP(C561,'[1]2024 HB Fee Schedule'!$B:$F,5,FALSE)</f>
        <v>336.3877</v>
      </c>
      <c r="F561" s="486">
        <f t="shared" si="8"/>
        <v>168.19385</v>
      </c>
      <c r="G561" s="463" t="s">
        <v>25</v>
      </c>
      <c r="H561" s="463" t="s">
        <v>25</v>
      </c>
      <c r="I561" s="463" t="s">
        <v>25</v>
      </c>
      <c r="J561" s="463" t="s">
        <v>25</v>
      </c>
      <c r="K561" s="463" t="s">
        <v>25</v>
      </c>
      <c r="L561" s="463" t="s">
        <v>25</v>
      </c>
      <c r="M561" s="463">
        <v>226.48500000000001</v>
      </c>
      <c r="N561" s="463"/>
      <c r="O561" s="463" t="s">
        <v>25</v>
      </c>
      <c r="P561" s="345">
        <v>226.48500000000001</v>
      </c>
      <c r="Q561" s="338">
        <v>150.99</v>
      </c>
      <c r="R561" s="345">
        <v>150.99</v>
      </c>
      <c r="S561" s="345">
        <v>226.48500000000001</v>
      </c>
    </row>
    <row r="562" spans="1:19" ht="43.4" customHeight="1" x14ac:dyDescent="0.35">
      <c r="A562" s="598" t="s">
        <v>312</v>
      </c>
      <c r="B562" s="187" t="s">
        <v>59</v>
      </c>
      <c r="C562" s="3">
        <v>93970</v>
      </c>
      <c r="D562" s="39">
        <v>960</v>
      </c>
      <c r="E562" s="513">
        <f>VLOOKUP(C562,'[2]sheet 1'!$A:$B,2,FALSE)</f>
        <v>759.06000000000006</v>
      </c>
      <c r="F562" s="486">
        <f t="shared" si="8"/>
        <v>379.53000000000003</v>
      </c>
      <c r="G562" s="463" t="s">
        <v>25</v>
      </c>
      <c r="H562" s="463" t="s">
        <v>25</v>
      </c>
      <c r="I562" s="463" t="s">
        <v>25</v>
      </c>
      <c r="J562" s="463" t="s">
        <v>25</v>
      </c>
      <c r="K562" s="463" t="s">
        <v>25</v>
      </c>
      <c r="L562" s="463" t="s">
        <v>25</v>
      </c>
      <c r="M562" s="463" t="s">
        <v>25</v>
      </c>
      <c r="N562" s="463"/>
      <c r="O562" s="463" t="s">
        <v>25</v>
      </c>
      <c r="P562" s="463" t="s">
        <v>25</v>
      </c>
      <c r="Q562" s="463" t="s">
        <v>25</v>
      </c>
      <c r="R562" s="345">
        <v>0</v>
      </c>
      <c r="S562" s="345">
        <v>0</v>
      </c>
    </row>
    <row r="563" spans="1:19" ht="15" thickBot="1" x14ac:dyDescent="0.4">
      <c r="A563" s="600"/>
      <c r="B563" s="191" t="s">
        <v>26</v>
      </c>
      <c r="C563" s="4">
        <v>93970</v>
      </c>
      <c r="D563" s="280">
        <v>921</v>
      </c>
      <c r="E563" s="350">
        <f>VLOOKUP(C563,'[1]2024 HB Fee Schedule'!$B:$F,5,FALSE)</f>
        <v>2809.3661999999999</v>
      </c>
      <c r="F563" s="486">
        <f t="shared" si="8"/>
        <v>1404.6831</v>
      </c>
      <c r="G563" s="463" t="s">
        <v>25</v>
      </c>
      <c r="H563" s="463" t="s">
        <v>25</v>
      </c>
      <c r="I563" s="463" t="s">
        <v>25</v>
      </c>
      <c r="J563" s="463" t="s">
        <v>25</v>
      </c>
      <c r="K563" s="463" t="s">
        <v>25</v>
      </c>
      <c r="L563" s="463" t="s">
        <v>25</v>
      </c>
      <c r="M563" s="463">
        <v>1891.5</v>
      </c>
      <c r="N563" s="463"/>
      <c r="O563" s="463" t="s">
        <v>25</v>
      </c>
      <c r="P563" s="345">
        <v>1891.5</v>
      </c>
      <c r="Q563" s="338">
        <v>1261</v>
      </c>
      <c r="R563" s="345">
        <v>1261</v>
      </c>
      <c r="S563" s="345">
        <v>1891.5</v>
      </c>
    </row>
    <row r="564" spans="1:19" x14ac:dyDescent="0.35">
      <c r="A564" s="604" t="s">
        <v>313</v>
      </c>
      <c r="B564" s="187" t="s">
        <v>59</v>
      </c>
      <c r="C564" s="3">
        <v>93971</v>
      </c>
      <c r="D564" s="39">
        <v>960</v>
      </c>
      <c r="E564" s="513">
        <f>VLOOKUP(C564,'[2]sheet 1'!$A:$B,2,FALSE)</f>
        <v>481.08000000000004</v>
      </c>
      <c r="F564" s="486">
        <f t="shared" si="8"/>
        <v>240.54000000000002</v>
      </c>
      <c r="G564" s="463" t="s">
        <v>25</v>
      </c>
      <c r="H564" s="463" t="s">
        <v>25</v>
      </c>
      <c r="I564" s="463" t="s">
        <v>25</v>
      </c>
      <c r="J564" s="463" t="s">
        <v>25</v>
      </c>
      <c r="K564" s="463" t="s">
        <v>25</v>
      </c>
      <c r="L564" s="463" t="s">
        <v>25</v>
      </c>
      <c r="M564" s="463" t="s">
        <v>25</v>
      </c>
      <c r="N564" s="463"/>
      <c r="O564" s="463" t="s">
        <v>25</v>
      </c>
      <c r="P564" s="463" t="s">
        <v>25</v>
      </c>
      <c r="Q564" s="463" t="s">
        <v>25</v>
      </c>
      <c r="R564" s="345">
        <v>0</v>
      </c>
      <c r="S564" s="345">
        <v>0</v>
      </c>
    </row>
    <row r="565" spans="1:19" ht="15" thickBot="1" x14ac:dyDescent="0.4">
      <c r="A565" s="605"/>
      <c r="B565" s="191" t="s">
        <v>26</v>
      </c>
      <c r="C565" s="4">
        <v>93971</v>
      </c>
      <c r="D565" s="280">
        <v>921</v>
      </c>
      <c r="E565" s="350">
        <f>VLOOKUP(C565,'[1]2024 HB Fee Schedule'!$B:$F,5,FALSE)</f>
        <v>1873.6523999999999</v>
      </c>
      <c r="F565" s="486">
        <f t="shared" si="8"/>
        <v>936.82619999999997</v>
      </c>
      <c r="G565" s="463" t="s">
        <v>25</v>
      </c>
      <c r="H565" s="463" t="s">
        <v>25</v>
      </c>
      <c r="I565" s="463" t="s">
        <v>25</v>
      </c>
      <c r="J565" s="463" t="s">
        <v>25</v>
      </c>
      <c r="K565" s="463" t="s">
        <v>25</v>
      </c>
      <c r="L565" s="463" t="s">
        <v>25</v>
      </c>
      <c r="M565" s="463">
        <v>1261.5</v>
      </c>
      <c r="N565" s="463"/>
      <c r="O565" s="463" t="s">
        <v>25</v>
      </c>
      <c r="P565" s="345">
        <v>1261.5</v>
      </c>
      <c r="Q565" s="338">
        <v>841</v>
      </c>
      <c r="R565" s="345">
        <v>841</v>
      </c>
      <c r="S565" s="345">
        <v>1261.5</v>
      </c>
    </row>
    <row r="566" spans="1:19" x14ac:dyDescent="0.35">
      <c r="A566" s="610" t="s">
        <v>469</v>
      </c>
      <c r="B566" s="208" t="s">
        <v>59</v>
      </c>
      <c r="C566" s="22">
        <v>94640</v>
      </c>
      <c r="D566" s="39">
        <v>960</v>
      </c>
      <c r="E566" s="513">
        <f>VLOOKUP(C566,'[2]sheet 1'!$A:$B,2,FALSE)</f>
        <v>36.78</v>
      </c>
      <c r="F566" s="486">
        <f t="shared" si="8"/>
        <v>18.39</v>
      </c>
      <c r="G566" s="463" t="s">
        <v>25</v>
      </c>
      <c r="H566" s="463" t="s">
        <v>25</v>
      </c>
      <c r="I566" s="463" t="s">
        <v>25</v>
      </c>
      <c r="J566" s="463" t="s">
        <v>25</v>
      </c>
      <c r="K566" s="463" t="s">
        <v>25</v>
      </c>
      <c r="L566" s="463" t="s">
        <v>25</v>
      </c>
      <c r="M566" s="463" t="s">
        <v>25</v>
      </c>
      <c r="N566" s="463"/>
      <c r="O566" s="463" t="s">
        <v>25</v>
      </c>
      <c r="P566" s="463" t="s">
        <v>25</v>
      </c>
      <c r="Q566" s="463" t="s">
        <v>25</v>
      </c>
      <c r="R566" s="345">
        <v>0</v>
      </c>
      <c r="S566" s="345">
        <v>0</v>
      </c>
    </row>
    <row r="567" spans="1:19" ht="15" thickBot="1" x14ac:dyDescent="0.4">
      <c r="A567" s="609"/>
      <c r="B567" s="198" t="s">
        <v>26</v>
      </c>
      <c r="C567" s="21">
        <v>94640</v>
      </c>
      <c r="D567" s="9">
        <v>412</v>
      </c>
      <c r="E567" s="350">
        <f>VLOOKUP(C567,'[1]2024 HB Fee Schedule'!$B:$F,5,FALSE)</f>
        <v>509.07749999999999</v>
      </c>
      <c r="F567" s="486">
        <f t="shared" si="8"/>
        <v>254.53874999999999</v>
      </c>
      <c r="G567" s="463" t="s">
        <v>25</v>
      </c>
      <c r="H567" s="463" t="s">
        <v>25</v>
      </c>
      <c r="I567" s="463" t="s">
        <v>25</v>
      </c>
      <c r="J567" s="463" t="s">
        <v>25</v>
      </c>
      <c r="K567" s="463" t="s">
        <v>25</v>
      </c>
      <c r="L567" s="463" t="s">
        <v>25</v>
      </c>
      <c r="M567" s="463">
        <v>342.75</v>
      </c>
      <c r="N567" s="463"/>
      <c r="O567" s="463" t="s">
        <v>25</v>
      </c>
      <c r="P567" s="345">
        <v>342.75</v>
      </c>
      <c r="Q567" s="338">
        <v>228.5</v>
      </c>
      <c r="R567" s="345">
        <v>228.5</v>
      </c>
      <c r="S567" s="345">
        <v>342.75</v>
      </c>
    </row>
    <row r="568" spans="1:19" x14ac:dyDescent="0.35">
      <c r="A568" s="604" t="s">
        <v>470</v>
      </c>
      <c r="B568" s="187" t="s">
        <v>59</v>
      </c>
      <c r="C568" s="3">
        <v>95812</v>
      </c>
      <c r="D568" s="39">
        <v>960</v>
      </c>
      <c r="E568" s="513">
        <f>VLOOKUP(C568,'[2]sheet 1'!$A:$B,2,FALSE)</f>
        <v>1401.96</v>
      </c>
      <c r="F568" s="486">
        <f t="shared" si="8"/>
        <v>700.98</v>
      </c>
      <c r="G568" s="463" t="s">
        <v>25</v>
      </c>
      <c r="H568" s="463" t="s">
        <v>25</v>
      </c>
      <c r="I568" s="463" t="s">
        <v>25</v>
      </c>
      <c r="J568" s="463" t="s">
        <v>25</v>
      </c>
      <c r="K568" s="463" t="s">
        <v>25</v>
      </c>
      <c r="L568" s="463" t="s">
        <v>25</v>
      </c>
      <c r="M568" s="463" t="s">
        <v>25</v>
      </c>
      <c r="N568" s="463"/>
      <c r="O568" s="463" t="s">
        <v>25</v>
      </c>
      <c r="P568" s="463" t="s">
        <v>25</v>
      </c>
      <c r="Q568" s="463" t="s">
        <v>25</v>
      </c>
      <c r="R568" s="345">
        <v>0</v>
      </c>
      <c r="S568" s="345">
        <v>0</v>
      </c>
    </row>
    <row r="569" spans="1:19" ht="15" thickBot="1" x14ac:dyDescent="0.4">
      <c r="A569" s="605"/>
      <c r="B569" s="191" t="s">
        <v>26</v>
      </c>
      <c r="C569" s="4">
        <v>95812</v>
      </c>
      <c r="D569" s="280">
        <v>740</v>
      </c>
      <c r="E569" s="350">
        <f>VLOOKUP(C569,'[1]2024 HB Fee Schedule'!$B:$F,5,FALSE)</f>
        <v>747.46070000000009</v>
      </c>
      <c r="F569" s="486">
        <f t="shared" si="8"/>
        <v>373.73035000000004</v>
      </c>
      <c r="G569" s="463" t="s">
        <v>25</v>
      </c>
      <c r="H569" s="463" t="s">
        <v>25</v>
      </c>
      <c r="I569" s="463" t="s">
        <v>25</v>
      </c>
      <c r="J569" s="463" t="s">
        <v>25</v>
      </c>
      <c r="K569" s="463" t="s">
        <v>25</v>
      </c>
      <c r="L569" s="463" t="s">
        <v>25</v>
      </c>
      <c r="M569" s="463">
        <v>503.25</v>
      </c>
      <c r="N569" s="463"/>
      <c r="O569" s="463" t="s">
        <v>25</v>
      </c>
      <c r="P569" s="345">
        <v>503.25</v>
      </c>
      <c r="Q569" s="338">
        <v>335.5</v>
      </c>
      <c r="R569" s="345">
        <v>335.5</v>
      </c>
      <c r="S569" s="345">
        <v>503.25</v>
      </c>
    </row>
    <row r="570" spans="1:19" x14ac:dyDescent="0.35">
      <c r="A570" s="610" t="s">
        <v>471</v>
      </c>
      <c r="B570" s="208" t="s">
        <v>59</v>
      </c>
      <c r="C570" s="22">
        <v>95813</v>
      </c>
      <c r="D570" s="39">
        <v>960</v>
      </c>
      <c r="E570" s="513">
        <f>VLOOKUP(C570,'[2]sheet 1'!$A:$B,2,FALSE)</f>
        <v>1732.0500000000002</v>
      </c>
      <c r="F570" s="486">
        <f t="shared" si="8"/>
        <v>866.02500000000009</v>
      </c>
      <c r="G570" s="463" t="s">
        <v>25</v>
      </c>
      <c r="H570" s="463" t="s">
        <v>25</v>
      </c>
      <c r="I570" s="463" t="s">
        <v>25</v>
      </c>
      <c r="J570" s="463" t="s">
        <v>25</v>
      </c>
      <c r="K570" s="463" t="s">
        <v>25</v>
      </c>
      <c r="L570" s="463" t="s">
        <v>25</v>
      </c>
      <c r="M570" s="463" t="s">
        <v>25</v>
      </c>
      <c r="N570" s="463"/>
      <c r="O570" s="463" t="s">
        <v>25</v>
      </c>
      <c r="P570" s="463" t="s">
        <v>25</v>
      </c>
      <c r="Q570" s="463" t="s">
        <v>25</v>
      </c>
      <c r="R570" s="345">
        <v>0</v>
      </c>
      <c r="S570" s="345">
        <v>0</v>
      </c>
    </row>
    <row r="571" spans="1:19" ht="15" thickBot="1" x14ac:dyDescent="0.4">
      <c r="A571" s="609"/>
      <c r="B571" s="198" t="s">
        <v>26</v>
      </c>
      <c r="C571" s="21">
        <v>95813</v>
      </c>
      <c r="D571" s="9">
        <v>740</v>
      </c>
      <c r="E571" s="350">
        <f>VLOOKUP(C571,'[1]2024 HB Fee Schedule'!$B:$F,5,FALSE)</f>
        <v>589.43809999999996</v>
      </c>
      <c r="F571" s="486">
        <f t="shared" si="8"/>
        <v>294.71904999999998</v>
      </c>
      <c r="G571" s="463" t="s">
        <v>25</v>
      </c>
      <c r="H571" s="463" t="s">
        <v>25</v>
      </c>
      <c r="I571" s="463" t="s">
        <v>25</v>
      </c>
      <c r="J571" s="463" t="s">
        <v>25</v>
      </c>
      <c r="K571" s="463" t="s">
        <v>25</v>
      </c>
      <c r="L571" s="463" t="s">
        <v>25</v>
      </c>
      <c r="M571" s="463">
        <v>396.85500000000002</v>
      </c>
      <c r="N571" s="463"/>
      <c r="O571" s="463" t="s">
        <v>25</v>
      </c>
      <c r="P571" s="345">
        <v>396.85500000000002</v>
      </c>
      <c r="Q571" s="338">
        <v>264.57</v>
      </c>
      <c r="R571" s="345">
        <v>264.57</v>
      </c>
      <c r="S571" s="345">
        <v>396.85500000000002</v>
      </c>
    </row>
    <row r="572" spans="1:19" x14ac:dyDescent="0.35">
      <c r="A572" s="604" t="s">
        <v>472</v>
      </c>
      <c r="B572" s="187" t="s">
        <v>59</v>
      </c>
      <c r="C572" s="3">
        <v>95816</v>
      </c>
      <c r="D572" s="39">
        <v>960</v>
      </c>
      <c r="E572" s="513">
        <f>VLOOKUP(C572,'[2]sheet 1'!$A:$B,2,FALSE)</f>
        <v>1558.41</v>
      </c>
      <c r="F572" s="486">
        <f t="shared" si="8"/>
        <v>779.20500000000004</v>
      </c>
      <c r="G572" s="463" t="s">
        <v>25</v>
      </c>
      <c r="H572" s="463" t="s">
        <v>25</v>
      </c>
      <c r="I572" s="463" t="s">
        <v>25</v>
      </c>
      <c r="J572" s="463" t="s">
        <v>25</v>
      </c>
      <c r="K572" s="463" t="s">
        <v>25</v>
      </c>
      <c r="L572" s="463" t="s">
        <v>25</v>
      </c>
      <c r="M572" s="463" t="s">
        <v>25</v>
      </c>
      <c r="N572" s="463"/>
      <c r="O572" s="463" t="s">
        <v>25</v>
      </c>
      <c r="P572" s="463" t="s">
        <v>25</v>
      </c>
      <c r="Q572" s="463" t="s">
        <v>25</v>
      </c>
      <c r="R572" s="345">
        <v>0</v>
      </c>
      <c r="S572" s="345">
        <v>0</v>
      </c>
    </row>
    <row r="573" spans="1:19" ht="15" thickBot="1" x14ac:dyDescent="0.4">
      <c r="A573" s="605"/>
      <c r="B573" s="191" t="s">
        <v>26</v>
      </c>
      <c r="C573" s="4">
        <v>95816</v>
      </c>
      <c r="D573" s="280">
        <v>740</v>
      </c>
      <c r="E573" s="350">
        <f>VLOOKUP(C573,'[1]2024 HB Fee Schedule'!$B:$F,5,FALSE)</f>
        <v>2309.2084999999997</v>
      </c>
      <c r="F573" s="486">
        <f t="shared" si="8"/>
        <v>1154.6042499999999</v>
      </c>
      <c r="G573" s="463" t="s">
        <v>25</v>
      </c>
      <c r="H573" s="463" t="s">
        <v>25</v>
      </c>
      <c r="I573" s="463" t="s">
        <v>25</v>
      </c>
      <c r="J573" s="463" t="s">
        <v>25</v>
      </c>
      <c r="K573" s="463" t="s">
        <v>25</v>
      </c>
      <c r="L573" s="463" t="s">
        <v>25</v>
      </c>
      <c r="M573" s="463">
        <v>1554.75</v>
      </c>
      <c r="N573" s="463"/>
      <c r="O573" s="463" t="s">
        <v>25</v>
      </c>
      <c r="P573" s="345">
        <v>1554.75</v>
      </c>
      <c r="Q573" s="338">
        <v>1036.5</v>
      </c>
      <c r="R573" s="345">
        <v>1036.5</v>
      </c>
      <c r="S573" s="345">
        <v>1554.75</v>
      </c>
    </row>
    <row r="574" spans="1:19" x14ac:dyDescent="0.35">
      <c r="A574" s="610" t="s">
        <v>473</v>
      </c>
      <c r="B574" s="208" t="s">
        <v>59</v>
      </c>
      <c r="C574" s="22">
        <v>95819</v>
      </c>
      <c r="D574" s="39">
        <v>960</v>
      </c>
      <c r="E574" s="513">
        <f>VLOOKUP(C574,'[2]sheet 1'!$A:$B,2,FALSE)</f>
        <v>1814.04</v>
      </c>
      <c r="F574" s="486">
        <f t="shared" si="8"/>
        <v>907.02</v>
      </c>
      <c r="G574" s="463" t="s">
        <v>25</v>
      </c>
      <c r="H574" s="463" t="s">
        <v>25</v>
      </c>
      <c r="I574" s="463" t="s">
        <v>25</v>
      </c>
      <c r="J574" s="463" t="s">
        <v>25</v>
      </c>
      <c r="K574" s="463" t="s">
        <v>25</v>
      </c>
      <c r="L574" s="463" t="s">
        <v>25</v>
      </c>
      <c r="M574" s="463" t="s">
        <v>25</v>
      </c>
      <c r="N574" s="463"/>
      <c r="O574" s="463" t="s">
        <v>25</v>
      </c>
      <c r="P574" s="463" t="s">
        <v>25</v>
      </c>
      <c r="Q574" s="463" t="s">
        <v>25</v>
      </c>
      <c r="R574" s="345">
        <v>0</v>
      </c>
      <c r="S574" s="345">
        <v>0</v>
      </c>
    </row>
    <row r="575" spans="1:19" ht="15" thickBot="1" x14ac:dyDescent="0.4">
      <c r="A575" s="609"/>
      <c r="B575" s="198" t="s">
        <v>26</v>
      </c>
      <c r="C575" s="21">
        <v>95819</v>
      </c>
      <c r="D575" s="9">
        <v>740</v>
      </c>
      <c r="E575" s="350">
        <f>VLOOKUP(C575,'[1]2024 HB Fee Schedule'!$B:$F,5,FALSE)</f>
        <v>2882.8876</v>
      </c>
      <c r="F575" s="486">
        <f t="shared" si="8"/>
        <v>1441.4438</v>
      </c>
      <c r="G575" s="463" t="s">
        <v>25</v>
      </c>
      <c r="H575" s="463" t="s">
        <v>25</v>
      </c>
      <c r="I575" s="463" t="s">
        <v>25</v>
      </c>
      <c r="J575" s="463" t="s">
        <v>25</v>
      </c>
      <c r="K575" s="463" t="s">
        <v>25</v>
      </c>
      <c r="L575" s="463" t="s">
        <v>25</v>
      </c>
      <c r="M575" s="463">
        <v>1941</v>
      </c>
      <c r="N575" s="463"/>
      <c r="O575" s="463" t="s">
        <v>25</v>
      </c>
      <c r="P575" s="345">
        <v>1941</v>
      </c>
      <c r="Q575" s="338">
        <v>1294</v>
      </c>
      <c r="R575" s="345">
        <v>1294</v>
      </c>
      <c r="S575" s="345">
        <v>1941</v>
      </c>
    </row>
    <row r="576" spans="1:19" x14ac:dyDescent="0.35">
      <c r="A576" s="604" t="s">
        <v>474</v>
      </c>
      <c r="B576" s="187" t="s">
        <v>59</v>
      </c>
      <c r="C576" s="3">
        <v>95908</v>
      </c>
      <c r="D576" s="39">
        <v>960</v>
      </c>
      <c r="E576" s="513">
        <f>VLOOKUP(C576,'[2]sheet 1'!$A:$B,2,FALSE)</f>
        <v>421.95000000000005</v>
      </c>
      <c r="F576" s="486">
        <f t="shared" si="8"/>
        <v>210.97500000000002</v>
      </c>
      <c r="G576" s="463" t="s">
        <v>25</v>
      </c>
      <c r="H576" s="463" t="s">
        <v>25</v>
      </c>
      <c r="I576" s="463" t="s">
        <v>25</v>
      </c>
      <c r="J576" s="463" t="s">
        <v>25</v>
      </c>
      <c r="K576" s="463" t="s">
        <v>25</v>
      </c>
      <c r="L576" s="463" t="s">
        <v>25</v>
      </c>
      <c r="M576" s="463" t="s">
        <v>25</v>
      </c>
      <c r="N576" s="463"/>
      <c r="O576" s="463" t="s">
        <v>25</v>
      </c>
      <c r="P576" s="463" t="s">
        <v>25</v>
      </c>
      <c r="Q576" s="463" t="s">
        <v>25</v>
      </c>
      <c r="R576" s="345">
        <v>0</v>
      </c>
      <c r="S576" s="345">
        <v>0</v>
      </c>
    </row>
    <row r="577" spans="1:19" ht="15" thickBot="1" x14ac:dyDescent="0.4">
      <c r="A577" s="605"/>
      <c r="B577" s="191" t="s">
        <v>26</v>
      </c>
      <c r="C577" s="4">
        <v>95908</v>
      </c>
      <c r="D577" s="280">
        <v>922</v>
      </c>
      <c r="E577" s="350">
        <f>VLOOKUP(C577,'[1]2024 HB Fee Schedule'!$B:$F,5,FALSE)</f>
        <v>432.20859999999999</v>
      </c>
      <c r="F577" s="486">
        <f t="shared" si="8"/>
        <v>216.10429999999999</v>
      </c>
      <c r="G577" s="463" t="s">
        <v>25</v>
      </c>
      <c r="H577" s="463" t="s">
        <v>25</v>
      </c>
      <c r="I577" s="463" t="s">
        <v>25</v>
      </c>
      <c r="J577" s="463" t="s">
        <v>25</v>
      </c>
      <c r="K577" s="463" t="s">
        <v>25</v>
      </c>
      <c r="L577" s="463" t="s">
        <v>25</v>
      </c>
      <c r="M577" s="463">
        <v>291</v>
      </c>
      <c r="N577" s="463"/>
      <c r="O577" s="463" t="s">
        <v>25</v>
      </c>
      <c r="P577" s="345">
        <v>291</v>
      </c>
      <c r="Q577" s="338">
        <v>194</v>
      </c>
      <c r="R577" s="345">
        <v>194</v>
      </c>
      <c r="S577" s="345">
        <v>291</v>
      </c>
    </row>
    <row r="578" spans="1:19" x14ac:dyDescent="0.35">
      <c r="A578" s="610" t="s">
        <v>475</v>
      </c>
      <c r="B578" s="208" t="s">
        <v>59</v>
      </c>
      <c r="C578" s="22">
        <v>95909</v>
      </c>
      <c r="D578" s="39">
        <v>960</v>
      </c>
      <c r="E578" s="513">
        <f>VLOOKUP(C578,'[2]sheet 1'!$A:$B,2,FALSE)</f>
        <v>506.25</v>
      </c>
      <c r="F578" s="486">
        <f t="shared" si="8"/>
        <v>253.125</v>
      </c>
      <c r="G578" s="463" t="s">
        <v>25</v>
      </c>
      <c r="H578" s="463" t="s">
        <v>25</v>
      </c>
      <c r="I578" s="463" t="s">
        <v>25</v>
      </c>
      <c r="J578" s="463" t="s">
        <v>25</v>
      </c>
      <c r="K578" s="463" t="s">
        <v>25</v>
      </c>
      <c r="L578" s="463" t="s">
        <v>25</v>
      </c>
      <c r="M578" s="463" t="s">
        <v>25</v>
      </c>
      <c r="N578" s="463"/>
      <c r="O578" s="463" t="s">
        <v>25</v>
      </c>
      <c r="P578" s="463" t="s">
        <v>25</v>
      </c>
      <c r="Q578" s="463" t="s">
        <v>25</v>
      </c>
      <c r="R578" s="345">
        <v>0</v>
      </c>
      <c r="S578" s="345">
        <v>0</v>
      </c>
    </row>
    <row r="579" spans="1:19" ht="15" thickBot="1" x14ac:dyDescent="0.4">
      <c r="A579" s="609"/>
      <c r="B579" s="198" t="s">
        <v>26</v>
      </c>
      <c r="C579" s="18">
        <v>95909</v>
      </c>
      <c r="D579" s="9">
        <v>922</v>
      </c>
      <c r="E579" s="350">
        <f>VLOOKUP(C579,'[1]2024 HB Fee Schedule'!$B:$F,5,FALSE)</f>
        <v>741.88839999999993</v>
      </c>
      <c r="F579" s="486">
        <f t="shared" ref="F579:F642" si="9">E579*0.5</f>
        <v>370.94419999999997</v>
      </c>
      <c r="G579" s="463" t="s">
        <v>25</v>
      </c>
      <c r="H579" s="463" t="s">
        <v>25</v>
      </c>
      <c r="I579" s="463" t="s">
        <v>25</v>
      </c>
      <c r="J579" s="463" t="s">
        <v>25</v>
      </c>
      <c r="K579" s="463" t="s">
        <v>25</v>
      </c>
      <c r="L579" s="463" t="s">
        <v>25</v>
      </c>
      <c r="M579" s="463">
        <v>499.5</v>
      </c>
      <c r="N579" s="463"/>
      <c r="O579" s="463" t="s">
        <v>25</v>
      </c>
      <c r="P579" s="345">
        <v>499.5</v>
      </c>
      <c r="Q579" s="338">
        <v>333</v>
      </c>
      <c r="R579" s="345">
        <v>333</v>
      </c>
      <c r="S579" s="345">
        <v>499.5</v>
      </c>
    </row>
    <row r="580" spans="1:19" ht="15" thickBot="1" x14ac:dyDescent="0.4">
      <c r="A580" s="604" t="s">
        <v>476</v>
      </c>
      <c r="B580" s="187" t="s">
        <v>59</v>
      </c>
      <c r="C580" s="3">
        <v>95910</v>
      </c>
      <c r="D580" s="39">
        <v>960</v>
      </c>
      <c r="E580" s="513">
        <f>VLOOKUP(C580,'[2]sheet 1'!$A:$B,2,FALSE)</f>
        <v>661.34999999999991</v>
      </c>
      <c r="F580" s="486">
        <f t="shared" si="9"/>
        <v>330.67499999999995</v>
      </c>
      <c r="G580" s="463" t="s">
        <v>25</v>
      </c>
      <c r="H580" s="463" t="s">
        <v>25</v>
      </c>
      <c r="I580" s="463" t="s">
        <v>25</v>
      </c>
      <c r="J580" s="463" t="s">
        <v>25</v>
      </c>
      <c r="K580" s="463" t="s">
        <v>25</v>
      </c>
      <c r="L580" s="463" t="s">
        <v>25</v>
      </c>
      <c r="M580" s="463" t="s">
        <v>25</v>
      </c>
      <c r="N580" s="463"/>
      <c r="O580" s="463" t="s">
        <v>25</v>
      </c>
      <c r="P580" s="463" t="s">
        <v>25</v>
      </c>
      <c r="Q580" s="463" t="s">
        <v>25</v>
      </c>
      <c r="R580" s="345">
        <v>0</v>
      </c>
      <c r="S580" s="345">
        <v>0</v>
      </c>
    </row>
    <row r="581" spans="1:19" ht="15" thickBot="1" x14ac:dyDescent="0.4">
      <c r="A581" s="605"/>
      <c r="B581" s="191" t="s">
        <v>26</v>
      </c>
      <c r="C581" s="3">
        <v>95910</v>
      </c>
      <c r="D581" s="279">
        <v>922</v>
      </c>
      <c r="E581" s="350">
        <f>VLOOKUP(C581,'[1]2024 HB Fee Schedule'!$B:$F,5,FALSE)</f>
        <v>647.20050000000003</v>
      </c>
      <c r="F581" s="486">
        <f t="shared" si="9"/>
        <v>323.60025000000002</v>
      </c>
      <c r="G581" s="463" t="s">
        <v>25</v>
      </c>
      <c r="H581" s="463" t="s">
        <v>25</v>
      </c>
      <c r="I581" s="463" t="s">
        <v>25</v>
      </c>
      <c r="J581" s="463" t="s">
        <v>25</v>
      </c>
      <c r="K581" s="463" t="s">
        <v>25</v>
      </c>
      <c r="L581" s="463" t="s">
        <v>25</v>
      </c>
      <c r="M581" s="463">
        <v>435.75</v>
      </c>
      <c r="N581" s="463"/>
      <c r="O581" s="463" t="s">
        <v>25</v>
      </c>
      <c r="P581" s="345">
        <v>435.75</v>
      </c>
      <c r="Q581" s="338">
        <v>290.5</v>
      </c>
      <c r="R581" s="345">
        <v>290.5</v>
      </c>
      <c r="S581" s="345">
        <v>435.75</v>
      </c>
    </row>
    <row r="582" spans="1:19" x14ac:dyDescent="0.35">
      <c r="A582" s="610" t="s">
        <v>477</v>
      </c>
      <c r="B582" s="208" t="s">
        <v>59</v>
      </c>
      <c r="C582" s="22">
        <v>95911</v>
      </c>
      <c r="D582" s="39">
        <v>960</v>
      </c>
      <c r="E582" s="513">
        <f>VLOOKUP(C582,'[2]sheet 1'!$A:$B,2,FALSE)</f>
        <v>795.48</v>
      </c>
      <c r="F582" s="486">
        <f t="shared" si="9"/>
        <v>397.74</v>
      </c>
      <c r="G582" s="463" t="s">
        <v>25</v>
      </c>
      <c r="H582" s="463" t="s">
        <v>25</v>
      </c>
      <c r="I582" s="463" t="s">
        <v>25</v>
      </c>
      <c r="J582" s="463" t="s">
        <v>25</v>
      </c>
      <c r="K582" s="463" t="s">
        <v>25</v>
      </c>
      <c r="L582" s="463" t="s">
        <v>25</v>
      </c>
      <c r="M582" s="463" t="s">
        <v>25</v>
      </c>
      <c r="N582" s="463"/>
      <c r="O582" s="463" t="s">
        <v>25</v>
      </c>
      <c r="P582" s="463" t="s">
        <v>25</v>
      </c>
      <c r="Q582" s="463" t="s">
        <v>25</v>
      </c>
      <c r="R582" s="345">
        <v>0</v>
      </c>
      <c r="S582" s="345">
        <v>0</v>
      </c>
    </row>
    <row r="583" spans="1:19" ht="15" thickBot="1" x14ac:dyDescent="0.4">
      <c r="A583" s="609"/>
      <c r="B583" s="198" t="s">
        <v>26</v>
      </c>
      <c r="C583" s="21">
        <v>95911</v>
      </c>
      <c r="D583" s="9">
        <v>922</v>
      </c>
      <c r="E583" s="350">
        <f>VLOOKUP(C583,'[1]2024 HB Fee Schedule'!$B:$F,5,FALSE)</f>
        <v>717.76580000000001</v>
      </c>
      <c r="F583" s="486">
        <f t="shared" si="9"/>
        <v>358.88290000000001</v>
      </c>
      <c r="G583" s="463" t="s">
        <v>25</v>
      </c>
      <c r="H583" s="463" t="s">
        <v>25</v>
      </c>
      <c r="I583" s="463" t="s">
        <v>25</v>
      </c>
      <c r="J583" s="463" t="s">
        <v>25</v>
      </c>
      <c r="K583" s="463" t="s">
        <v>25</v>
      </c>
      <c r="L583" s="463" t="s">
        <v>25</v>
      </c>
      <c r="M583" s="463">
        <v>483.255</v>
      </c>
      <c r="N583" s="463"/>
      <c r="O583" s="463" t="s">
        <v>25</v>
      </c>
      <c r="P583" s="345">
        <v>483.255</v>
      </c>
      <c r="Q583" s="338">
        <v>322.17</v>
      </c>
      <c r="R583" s="345">
        <v>322.17</v>
      </c>
      <c r="S583" s="345">
        <v>483.255</v>
      </c>
    </row>
    <row r="584" spans="1:19" x14ac:dyDescent="0.35">
      <c r="A584" s="604" t="s">
        <v>478</v>
      </c>
      <c r="B584" s="187" t="s">
        <v>59</v>
      </c>
      <c r="C584" s="3">
        <v>95913</v>
      </c>
      <c r="D584" s="39">
        <v>960</v>
      </c>
      <c r="E584" s="513">
        <f>VLOOKUP(C584,'[2]sheet 1'!$A:$B,2,FALSE)</f>
        <v>1068.03</v>
      </c>
      <c r="F584" s="486">
        <f t="shared" si="9"/>
        <v>534.01499999999999</v>
      </c>
      <c r="G584" s="463" t="s">
        <v>25</v>
      </c>
      <c r="H584" s="463" t="s">
        <v>25</v>
      </c>
      <c r="I584" s="463" t="s">
        <v>25</v>
      </c>
      <c r="J584" s="463" t="s">
        <v>25</v>
      </c>
      <c r="K584" s="463" t="s">
        <v>25</v>
      </c>
      <c r="L584" s="463" t="s">
        <v>25</v>
      </c>
      <c r="M584" s="463" t="s">
        <v>25</v>
      </c>
      <c r="N584" s="463"/>
      <c r="O584" s="463" t="s">
        <v>25</v>
      </c>
      <c r="P584" s="463" t="s">
        <v>25</v>
      </c>
      <c r="Q584" s="463" t="s">
        <v>25</v>
      </c>
      <c r="R584" s="345">
        <v>0</v>
      </c>
      <c r="S584" s="345">
        <v>0</v>
      </c>
    </row>
    <row r="585" spans="1:19" ht="15" thickBot="1" x14ac:dyDescent="0.4">
      <c r="A585" s="605"/>
      <c r="B585" s="191" t="s">
        <v>26</v>
      </c>
      <c r="C585" s="4">
        <v>95913</v>
      </c>
      <c r="D585" s="280">
        <v>922</v>
      </c>
      <c r="E585" s="350">
        <f>VLOOKUP(C585,'[1]2024 HB Fee Schedule'!$B:$F,5,FALSE)</f>
        <v>668.36699999999996</v>
      </c>
      <c r="F585" s="486">
        <f t="shared" si="9"/>
        <v>334.18349999999998</v>
      </c>
      <c r="G585" s="463" t="s">
        <v>25</v>
      </c>
      <c r="H585" s="463" t="s">
        <v>25</v>
      </c>
      <c r="I585" s="463" t="s">
        <v>25</v>
      </c>
      <c r="J585" s="463" t="s">
        <v>25</v>
      </c>
      <c r="K585" s="463" t="s">
        <v>25</v>
      </c>
      <c r="L585" s="463" t="s">
        <v>25</v>
      </c>
      <c r="M585" s="463">
        <v>450</v>
      </c>
      <c r="N585" s="463"/>
      <c r="O585" s="463" t="s">
        <v>25</v>
      </c>
      <c r="P585" s="345">
        <v>450</v>
      </c>
      <c r="Q585" s="338">
        <v>300</v>
      </c>
      <c r="R585" s="345">
        <v>300</v>
      </c>
      <c r="S585" s="345">
        <v>450</v>
      </c>
    </row>
    <row r="586" spans="1:19" x14ac:dyDescent="0.35">
      <c r="A586" s="604" t="s">
        <v>315</v>
      </c>
      <c r="B586" s="187" t="s">
        <v>59</v>
      </c>
      <c r="C586" s="3">
        <v>96372</v>
      </c>
      <c r="D586" s="39">
        <v>960</v>
      </c>
      <c r="E586" s="513">
        <f>VLOOKUP(C586,'[2]sheet 1'!$A:$B,2,FALSE)</f>
        <v>52.679999999999993</v>
      </c>
      <c r="F586" s="486">
        <f t="shared" si="9"/>
        <v>26.339999999999996</v>
      </c>
      <c r="G586" s="463" t="s">
        <v>25</v>
      </c>
      <c r="H586" s="463" t="s">
        <v>25</v>
      </c>
      <c r="I586" s="463" t="s">
        <v>25</v>
      </c>
      <c r="J586" s="463" t="s">
        <v>25</v>
      </c>
      <c r="K586" s="463" t="s">
        <v>25</v>
      </c>
      <c r="L586" s="463" t="s">
        <v>25</v>
      </c>
      <c r="M586" s="463" t="s">
        <v>25</v>
      </c>
      <c r="N586" s="463"/>
      <c r="O586" s="463" t="s">
        <v>25</v>
      </c>
      <c r="P586" s="463" t="s">
        <v>25</v>
      </c>
      <c r="Q586" s="463" t="s">
        <v>25</v>
      </c>
      <c r="R586" s="345">
        <v>0</v>
      </c>
      <c r="S586" s="345">
        <v>0</v>
      </c>
    </row>
    <row r="587" spans="1:19" ht="15" thickBot="1" x14ac:dyDescent="0.4">
      <c r="A587" s="609"/>
      <c r="B587" s="198" t="s">
        <v>26</v>
      </c>
      <c r="C587" s="21">
        <v>96372</v>
      </c>
      <c r="D587" s="9">
        <v>260</v>
      </c>
      <c r="E587" s="350">
        <f>VLOOKUP(C587,'[1]2024 HB Fee Schedule'!$B:$F,5,FALSE)</f>
        <v>290.0686</v>
      </c>
      <c r="F587" s="486">
        <f t="shared" si="9"/>
        <v>145.0343</v>
      </c>
      <c r="G587" s="463" t="s">
        <v>25</v>
      </c>
      <c r="H587" s="463" t="s">
        <v>25</v>
      </c>
      <c r="I587" s="463" t="s">
        <v>25</v>
      </c>
      <c r="J587" s="463" t="s">
        <v>25</v>
      </c>
      <c r="K587" s="463" t="s">
        <v>25</v>
      </c>
      <c r="L587" s="463" t="s">
        <v>25</v>
      </c>
      <c r="M587" s="463">
        <v>195.29999999999998</v>
      </c>
      <c r="N587" s="463"/>
      <c r="O587" s="463" t="s">
        <v>25</v>
      </c>
      <c r="P587" s="345">
        <v>195.29999999999998</v>
      </c>
      <c r="Q587" s="338">
        <v>130.19999999999999</v>
      </c>
      <c r="R587" s="345">
        <v>130.19999999999999</v>
      </c>
      <c r="S587" s="345">
        <v>195.29999999999998</v>
      </c>
    </row>
    <row r="588" spans="1:19" ht="29.5" thickBot="1" x14ac:dyDescent="0.4">
      <c r="A588" s="487" t="s">
        <v>479</v>
      </c>
      <c r="B588" s="199" t="s">
        <v>26</v>
      </c>
      <c r="C588" s="4">
        <v>96413</v>
      </c>
      <c r="D588" s="280">
        <v>335</v>
      </c>
      <c r="E588" s="350">
        <f>VLOOKUP(C588,'[1]2024 HB Fee Schedule'!$B:$F,5,FALSE)</f>
        <v>704.88049999999998</v>
      </c>
      <c r="F588" s="486">
        <f t="shared" si="9"/>
        <v>352.44024999999999</v>
      </c>
      <c r="G588" s="463" t="s">
        <v>25</v>
      </c>
      <c r="H588" s="463" t="s">
        <v>25</v>
      </c>
      <c r="I588" s="463" t="s">
        <v>25</v>
      </c>
      <c r="J588" s="463" t="s">
        <v>25</v>
      </c>
      <c r="K588" s="463" t="s">
        <v>25</v>
      </c>
      <c r="L588" s="463" t="s">
        <v>25</v>
      </c>
      <c r="M588" s="463">
        <v>474.58499999999998</v>
      </c>
      <c r="N588" s="463"/>
      <c r="O588" s="463" t="s">
        <v>25</v>
      </c>
      <c r="P588" s="345">
        <v>474.58499999999998</v>
      </c>
      <c r="Q588" s="338">
        <v>316.39</v>
      </c>
      <c r="R588" s="345">
        <v>316.39</v>
      </c>
      <c r="S588" s="345">
        <v>474.58499999999998</v>
      </c>
    </row>
    <row r="589" spans="1:19" x14ac:dyDescent="0.35">
      <c r="A589" s="610" t="s">
        <v>316</v>
      </c>
      <c r="B589" s="208" t="s">
        <v>59</v>
      </c>
      <c r="C589" s="607" t="s">
        <v>317</v>
      </c>
      <c r="D589" s="608"/>
      <c r="E589" s="513" t="e">
        <f>VLOOKUP(C589,'[2]sheet 1'!$A:$B,2,FALSE)</f>
        <v>#N/A</v>
      </c>
      <c r="F589" s="486" t="e">
        <f t="shared" si="9"/>
        <v>#N/A</v>
      </c>
      <c r="G589" s="463" t="s">
        <v>25</v>
      </c>
      <c r="H589" s="463" t="s">
        <v>25</v>
      </c>
      <c r="I589" s="463" t="s">
        <v>25</v>
      </c>
      <c r="J589" s="463" t="s">
        <v>25</v>
      </c>
      <c r="K589" s="463" t="s">
        <v>25</v>
      </c>
      <c r="L589" s="463" t="s">
        <v>25</v>
      </c>
      <c r="M589" s="463" t="s">
        <v>25</v>
      </c>
      <c r="N589" s="463"/>
      <c r="O589" s="463" t="s">
        <v>25</v>
      </c>
      <c r="P589" s="345">
        <v>0</v>
      </c>
      <c r="Q589" s="338">
        <v>0</v>
      </c>
      <c r="R589" s="345">
        <v>0</v>
      </c>
      <c r="S589" s="345">
        <v>0</v>
      </c>
    </row>
    <row r="590" spans="1:19" ht="15" thickBot="1" x14ac:dyDescent="0.4">
      <c r="A590" s="609"/>
      <c r="B590" s="198" t="s">
        <v>26</v>
      </c>
      <c r="C590" s="21">
        <v>97110</v>
      </c>
      <c r="D590" s="280">
        <v>430</v>
      </c>
      <c r="E590" s="350">
        <f>VLOOKUP(C590,'[1]2024 HB Fee Schedule'!$B:$F,5,FALSE)</f>
        <v>313.017</v>
      </c>
      <c r="F590" s="486">
        <f t="shared" si="9"/>
        <v>156.5085</v>
      </c>
      <c r="G590" s="463" t="s">
        <v>25</v>
      </c>
      <c r="H590" s="463" t="s">
        <v>25</v>
      </c>
      <c r="I590" s="463" t="s">
        <v>25</v>
      </c>
      <c r="J590" s="463" t="s">
        <v>25</v>
      </c>
      <c r="K590" s="463" t="s">
        <v>25</v>
      </c>
      <c r="L590" s="463" t="s">
        <v>25</v>
      </c>
      <c r="M590" s="463">
        <v>210.75</v>
      </c>
      <c r="N590" s="463"/>
      <c r="O590" s="463" t="s">
        <v>25</v>
      </c>
      <c r="P590" s="345">
        <v>210.75</v>
      </c>
      <c r="Q590" s="338">
        <v>140.5</v>
      </c>
      <c r="R590" s="345">
        <v>140.5</v>
      </c>
      <c r="S590" s="345">
        <v>210.75</v>
      </c>
    </row>
    <row r="591" spans="1:19" x14ac:dyDescent="0.35">
      <c r="A591" s="604" t="s">
        <v>318</v>
      </c>
      <c r="B591" s="187" t="s">
        <v>59</v>
      </c>
      <c r="C591" s="607" t="s">
        <v>317</v>
      </c>
      <c r="D591" s="608"/>
      <c r="E591" s="513" t="e">
        <f>VLOOKUP(C591,'[2]sheet 1'!$A:$B,2,FALSE)</f>
        <v>#N/A</v>
      </c>
      <c r="F591" s="486" t="e">
        <f t="shared" si="9"/>
        <v>#N/A</v>
      </c>
      <c r="G591" s="463" t="s">
        <v>25</v>
      </c>
      <c r="H591" s="463" t="s">
        <v>25</v>
      </c>
      <c r="I591" s="463" t="s">
        <v>25</v>
      </c>
      <c r="J591" s="463" t="s">
        <v>25</v>
      </c>
      <c r="K591" s="463" t="s">
        <v>25</v>
      </c>
      <c r="L591" s="463" t="s">
        <v>25</v>
      </c>
      <c r="M591" s="463" t="s">
        <v>25</v>
      </c>
      <c r="N591" s="463"/>
      <c r="O591" s="463" t="s">
        <v>25</v>
      </c>
      <c r="P591" s="345">
        <v>0</v>
      </c>
      <c r="Q591" s="338">
        <v>0</v>
      </c>
      <c r="R591" s="345">
        <v>0</v>
      </c>
      <c r="S591" s="345">
        <v>0</v>
      </c>
    </row>
    <row r="592" spans="1:19" ht="15" thickBot="1" x14ac:dyDescent="0.4">
      <c r="A592" s="605"/>
      <c r="B592" s="191" t="s">
        <v>26</v>
      </c>
      <c r="C592" s="4">
        <v>97112</v>
      </c>
      <c r="D592" s="280">
        <v>430</v>
      </c>
      <c r="E592" s="350">
        <f>VLOOKUP(C592,'[1]2024 HB Fee Schedule'!$B:$F,5,FALSE)</f>
        <v>258.43729999999999</v>
      </c>
      <c r="F592" s="486">
        <f t="shared" si="9"/>
        <v>129.21865</v>
      </c>
      <c r="G592" s="463" t="s">
        <v>25</v>
      </c>
      <c r="H592" s="463" t="s">
        <v>25</v>
      </c>
      <c r="I592" s="463" t="s">
        <v>25</v>
      </c>
      <c r="J592" s="463" t="s">
        <v>25</v>
      </c>
      <c r="K592" s="463" t="s">
        <v>25</v>
      </c>
      <c r="L592" s="463" t="s">
        <v>25</v>
      </c>
      <c r="M592" s="463">
        <v>174</v>
      </c>
      <c r="N592" s="463"/>
      <c r="O592" s="463" t="s">
        <v>25</v>
      </c>
      <c r="P592" s="345">
        <v>174</v>
      </c>
      <c r="Q592" s="338">
        <v>116</v>
      </c>
      <c r="R592" s="345">
        <v>116</v>
      </c>
      <c r="S592" s="345">
        <v>174</v>
      </c>
    </row>
    <row r="593" spans="1:19" x14ac:dyDescent="0.35">
      <c r="A593" s="604" t="s">
        <v>480</v>
      </c>
      <c r="B593" s="187" t="s">
        <v>59</v>
      </c>
      <c r="C593" s="607" t="s">
        <v>317</v>
      </c>
      <c r="D593" s="608"/>
      <c r="E593" s="513" t="e">
        <f>VLOOKUP(C593,'[2]sheet 1'!$A:$B,2,FALSE)</f>
        <v>#N/A</v>
      </c>
      <c r="F593" s="486" t="e">
        <f t="shared" si="9"/>
        <v>#N/A</v>
      </c>
      <c r="G593" s="463" t="s">
        <v>25</v>
      </c>
      <c r="H593" s="463" t="s">
        <v>25</v>
      </c>
      <c r="I593" s="463" t="s">
        <v>25</v>
      </c>
      <c r="J593" s="463" t="s">
        <v>25</v>
      </c>
      <c r="K593" s="463" t="s">
        <v>25</v>
      </c>
      <c r="L593" s="463" t="s">
        <v>25</v>
      </c>
      <c r="M593" s="463" t="s">
        <v>25</v>
      </c>
      <c r="N593" s="463"/>
      <c r="O593" s="463" t="s">
        <v>25</v>
      </c>
      <c r="P593" s="345">
        <v>0</v>
      </c>
      <c r="Q593" s="338">
        <v>0</v>
      </c>
      <c r="R593" s="345">
        <v>0</v>
      </c>
      <c r="S593" s="345">
        <v>0</v>
      </c>
    </row>
    <row r="594" spans="1:19" ht="15" thickBot="1" x14ac:dyDescent="0.4">
      <c r="A594" s="605"/>
      <c r="B594" s="191" t="s">
        <v>26</v>
      </c>
      <c r="C594" s="4">
        <v>97113</v>
      </c>
      <c r="D594" s="280">
        <v>430</v>
      </c>
      <c r="E594" s="350">
        <f>VLOOKUP(C594,'[1]2024 HB Fee Schedule'!$B:$F,5,FALSE)</f>
        <v>198.28529999999998</v>
      </c>
      <c r="F594" s="486">
        <f t="shared" si="9"/>
        <v>99.142649999999989</v>
      </c>
      <c r="G594" s="463" t="s">
        <v>25</v>
      </c>
      <c r="H594" s="463" t="s">
        <v>25</v>
      </c>
      <c r="I594" s="463" t="s">
        <v>25</v>
      </c>
      <c r="J594" s="463" t="s">
        <v>25</v>
      </c>
      <c r="K594" s="463" t="s">
        <v>25</v>
      </c>
      <c r="L594" s="463" t="s">
        <v>25</v>
      </c>
      <c r="M594" s="463">
        <v>133.5</v>
      </c>
      <c r="N594" s="463"/>
      <c r="O594" s="463" t="s">
        <v>25</v>
      </c>
      <c r="P594" s="345">
        <v>133.5</v>
      </c>
      <c r="Q594" s="338">
        <v>89</v>
      </c>
      <c r="R594" s="345">
        <v>89</v>
      </c>
      <c r="S594" s="345">
        <v>133.5</v>
      </c>
    </row>
    <row r="595" spans="1:19" x14ac:dyDescent="0.35">
      <c r="A595" s="604" t="s">
        <v>319</v>
      </c>
      <c r="B595" s="187" t="s">
        <v>59</v>
      </c>
      <c r="C595" s="607" t="s">
        <v>317</v>
      </c>
      <c r="D595" s="608"/>
      <c r="E595" s="513" t="e">
        <f>VLOOKUP(C595,'[2]sheet 1'!$A:$B,2,FALSE)</f>
        <v>#N/A</v>
      </c>
      <c r="F595" s="486" t="e">
        <f t="shared" si="9"/>
        <v>#N/A</v>
      </c>
      <c r="G595" s="463" t="s">
        <v>25</v>
      </c>
      <c r="H595" s="463" t="s">
        <v>25</v>
      </c>
      <c r="I595" s="463" t="s">
        <v>25</v>
      </c>
      <c r="J595" s="463" t="s">
        <v>25</v>
      </c>
      <c r="K595" s="463" t="s">
        <v>25</v>
      </c>
      <c r="L595" s="463" t="s">
        <v>25</v>
      </c>
      <c r="M595" s="463" t="s">
        <v>25</v>
      </c>
      <c r="N595" s="463"/>
      <c r="O595" s="463" t="s">
        <v>25</v>
      </c>
      <c r="P595" s="345">
        <v>0</v>
      </c>
      <c r="Q595" s="338">
        <v>0</v>
      </c>
      <c r="R595" s="345">
        <v>0</v>
      </c>
      <c r="S595" s="345">
        <v>0</v>
      </c>
    </row>
    <row r="596" spans="1:19" ht="15" thickBot="1" x14ac:dyDescent="0.4">
      <c r="A596" s="605"/>
      <c r="B596" s="191" t="s">
        <v>26</v>
      </c>
      <c r="C596" s="4">
        <v>97116</v>
      </c>
      <c r="D596" s="280">
        <v>430</v>
      </c>
      <c r="E596" s="350">
        <f>VLOOKUP(C596,'[1]2024 HB Fee Schedule'!$B:$F,5,FALSE)</f>
        <v>288.51330000000002</v>
      </c>
      <c r="F596" s="486">
        <f t="shared" si="9"/>
        <v>144.25665000000001</v>
      </c>
      <c r="G596" s="463" t="s">
        <v>25</v>
      </c>
      <c r="H596" s="463" t="s">
        <v>25</v>
      </c>
      <c r="I596" s="463" t="s">
        <v>25</v>
      </c>
      <c r="J596" s="463" t="s">
        <v>25</v>
      </c>
      <c r="K596" s="463" t="s">
        <v>25</v>
      </c>
      <c r="L596" s="463" t="s">
        <v>25</v>
      </c>
      <c r="M596" s="463">
        <v>194.25</v>
      </c>
      <c r="N596" s="463"/>
      <c r="O596" s="463" t="s">
        <v>25</v>
      </c>
      <c r="P596" s="345">
        <v>194.25</v>
      </c>
      <c r="Q596" s="338">
        <v>129.5</v>
      </c>
      <c r="R596" s="345">
        <v>129.5</v>
      </c>
      <c r="S596" s="345">
        <v>194.25</v>
      </c>
    </row>
    <row r="597" spans="1:19" x14ac:dyDescent="0.35">
      <c r="A597" s="604" t="s">
        <v>320</v>
      </c>
      <c r="B597" s="187" t="s">
        <v>59</v>
      </c>
      <c r="C597" s="607" t="s">
        <v>317</v>
      </c>
      <c r="D597" s="608"/>
      <c r="E597" s="513" t="e">
        <f>VLOOKUP(C597,'[2]sheet 1'!$A:$B,2,FALSE)</f>
        <v>#N/A</v>
      </c>
      <c r="F597" s="486" t="e">
        <f t="shared" si="9"/>
        <v>#N/A</v>
      </c>
      <c r="G597" s="463" t="s">
        <v>25</v>
      </c>
      <c r="H597" s="463" t="s">
        <v>25</v>
      </c>
      <c r="I597" s="463" t="s">
        <v>25</v>
      </c>
      <c r="J597" s="463" t="s">
        <v>25</v>
      </c>
      <c r="K597" s="463" t="s">
        <v>25</v>
      </c>
      <c r="L597" s="463" t="s">
        <v>25</v>
      </c>
      <c r="M597" s="463" t="s">
        <v>25</v>
      </c>
      <c r="N597" s="463"/>
      <c r="O597" s="463" t="s">
        <v>25</v>
      </c>
      <c r="P597" s="345">
        <v>0</v>
      </c>
      <c r="Q597" s="338">
        <v>0</v>
      </c>
      <c r="R597" s="345">
        <v>0</v>
      </c>
      <c r="S597" s="345">
        <v>0</v>
      </c>
    </row>
    <row r="598" spans="1:19" ht="15" thickBot="1" x14ac:dyDescent="0.4">
      <c r="A598" s="605"/>
      <c r="B598" s="191" t="s">
        <v>26</v>
      </c>
      <c r="C598" s="4">
        <v>97124</v>
      </c>
      <c r="D598" s="280">
        <v>430</v>
      </c>
      <c r="E598" s="350">
        <f>VLOOKUP(C598,'[1]2024 HB Fee Schedule'!$B:$F,5,FALSE)</f>
        <v>28.9636</v>
      </c>
      <c r="F598" s="486">
        <f t="shared" si="9"/>
        <v>14.4818</v>
      </c>
      <c r="G598" s="463" t="s">
        <v>25</v>
      </c>
      <c r="H598" s="463" t="s">
        <v>25</v>
      </c>
      <c r="I598" s="463" t="s">
        <v>25</v>
      </c>
      <c r="J598" s="463" t="s">
        <v>25</v>
      </c>
      <c r="K598" s="463" t="s">
        <v>25</v>
      </c>
      <c r="L598" s="463" t="s">
        <v>25</v>
      </c>
      <c r="M598" s="463">
        <v>19.5</v>
      </c>
      <c r="N598" s="463"/>
      <c r="O598" s="463" t="s">
        <v>25</v>
      </c>
      <c r="P598" s="345">
        <v>19.5</v>
      </c>
      <c r="Q598" s="338">
        <v>13</v>
      </c>
      <c r="R598" s="345">
        <v>13</v>
      </c>
      <c r="S598" s="345">
        <v>19.5</v>
      </c>
    </row>
    <row r="599" spans="1:19" x14ac:dyDescent="0.35">
      <c r="A599" s="604" t="s">
        <v>321</v>
      </c>
      <c r="B599" s="187" t="s">
        <v>59</v>
      </c>
      <c r="C599" s="607" t="s">
        <v>317</v>
      </c>
      <c r="D599" s="608"/>
      <c r="E599" s="513" t="e">
        <f>VLOOKUP(C599,'[2]sheet 1'!$A:$B,2,FALSE)</f>
        <v>#N/A</v>
      </c>
      <c r="F599" s="486" t="e">
        <f t="shared" si="9"/>
        <v>#N/A</v>
      </c>
      <c r="G599" s="463" t="s">
        <v>25</v>
      </c>
      <c r="H599" s="463" t="s">
        <v>25</v>
      </c>
      <c r="I599" s="463" t="s">
        <v>25</v>
      </c>
      <c r="J599" s="463" t="s">
        <v>25</v>
      </c>
      <c r="K599" s="463" t="s">
        <v>25</v>
      </c>
      <c r="L599" s="463" t="s">
        <v>25</v>
      </c>
      <c r="M599" s="463" t="s">
        <v>25</v>
      </c>
      <c r="N599" s="463"/>
      <c r="O599" s="463" t="s">
        <v>25</v>
      </c>
      <c r="P599" s="345">
        <v>0</v>
      </c>
      <c r="Q599" s="338">
        <v>0</v>
      </c>
      <c r="R599" s="345">
        <v>0</v>
      </c>
      <c r="S599" s="345">
        <v>0</v>
      </c>
    </row>
    <row r="600" spans="1:19" ht="15" thickBot="1" x14ac:dyDescent="0.4">
      <c r="A600" s="605"/>
      <c r="B600" s="191" t="s">
        <v>26</v>
      </c>
      <c r="C600" s="4">
        <v>97129</v>
      </c>
      <c r="D600" s="280">
        <v>430</v>
      </c>
      <c r="E600" s="350">
        <f>VLOOKUP(C600,'[1]2024 HB Fee Schedule'!$B:$F,5,FALSE)</f>
        <v>190.93110000000001</v>
      </c>
      <c r="F600" s="486">
        <f t="shared" si="9"/>
        <v>95.465550000000007</v>
      </c>
      <c r="G600" s="463" t="s">
        <v>25</v>
      </c>
      <c r="H600" s="463" t="s">
        <v>25</v>
      </c>
      <c r="I600" s="463" t="s">
        <v>25</v>
      </c>
      <c r="J600" s="463" t="s">
        <v>25</v>
      </c>
      <c r="K600" s="463" t="s">
        <v>25</v>
      </c>
      <c r="L600" s="463" t="s">
        <v>25</v>
      </c>
      <c r="M600" s="463">
        <v>128.55000000000001</v>
      </c>
      <c r="N600" s="463"/>
      <c r="O600" s="463" t="s">
        <v>25</v>
      </c>
      <c r="P600" s="345">
        <v>128.55000000000001</v>
      </c>
      <c r="Q600" s="338">
        <v>85.7</v>
      </c>
      <c r="R600" s="345">
        <v>85.7</v>
      </c>
      <c r="S600" s="345">
        <v>128.55000000000001</v>
      </c>
    </row>
    <row r="601" spans="1:19" ht="29.15" customHeight="1" x14ac:dyDescent="0.35">
      <c r="A601" s="604" t="s">
        <v>322</v>
      </c>
      <c r="B601" s="187" t="s">
        <v>59</v>
      </c>
      <c r="C601" s="607" t="s">
        <v>317</v>
      </c>
      <c r="D601" s="608"/>
      <c r="E601" s="513" t="e">
        <f>VLOOKUP(C601,'[2]sheet 1'!$A:$B,2,FALSE)</f>
        <v>#N/A</v>
      </c>
      <c r="F601" s="486" t="e">
        <f t="shared" si="9"/>
        <v>#N/A</v>
      </c>
      <c r="G601" s="463" t="s">
        <v>25</v>
      </c>
      <c r="H601" s="463" t="s">
        <v>25</v>
      </c>
      <c r="I601" s="463" t="s">
        <v>25</v>
      </c>
      <c r="J601" s="463" t="s">
        <v>25</v>
      </c>
      <c r="K601" s="463" t="s">
        <v>25</v>
      </c>
      <c r="L601" s="463" t="s">
        <v>25</v>
      </c>
      <c r="M601" s="463" t="s">
        <v>25</v>
      </c>
      <c r="N601" s="463"/>
      <c r="O601" s="463" t="s">
        <v>25</v>
      </c>
      <c r="P601" s="345">
        <v>0</v>
      </c>
      <c r="Q601" s="338">
        <v>0</v>
      </c>
      <c r="R601" s="345">
        <v>0</v>
      </c>
      <c r="S601" s="345">
        <v>0</v>
      </c>
    </row>
    <row r="602" spans="1:19" ht="15" thickBot="1" x14ac:dyDescent="0.4">
      <c r="A602" s="605"/>
      <c r="B602" s="191" t="s">
        <v>26</v>
      </c>
      <c r="C602" s="4">
        <v>97130</v>
      </c>
      <c r="D602" s="280">
        <v>430</v>
      </c>
      <c r="E602" s="350">
        <f>VLOOKUP(C602,'[1]2024 HB Fee Schedule'!$B:$F,5,FALSE)</f>
        <v>95.470699999999994</v>
      </c>
      <c r="F602" s="486">
        <f t="shared" si="9"/>
        <v>47.735349999999997</v>
      </c>
      <c r="G602" s="463" t="s">
        <v>25</v>
      </c>
      <c r="H602" s="463" t="s">
        <v>25</v>
      </c>
      <c r="I602" s="463" t="s">
        <v>25</v>
      </c>
      <c r="J602" s="463" t="s">
        <v>25</v>
      </c>
      <c r="K602" s="463" t="s">
        <v>25</v>
      </c>
      <c r="L602" s="463" t="s">
        <v>25</v>
      </c>
      <c r="M602" s="463">
        <v>64.275000000000006</v>
      </c>
      <c r="N602" s="463"/>
      <c r="O602" s="463" t="s">
        <v>25</v>
      </c>
      <c r="P602" s="345">
        <v>64.275000000000006</v>
      </c>
      <c r="Q602" s="338">
        <v>42.85</v>
      </c>
      <c r="R602" s="345">
        <v>42.85</v>
      </c>
      <c r="S602" s="345">
        <v>64.275000000000006</v>
      </c>
    </row>
    <row r="603" spans="1:19" x14ac:dyDescent="0.35">
      <c r="A603" s="604" t="s">
        <v>323</v>
      </c>
      <c r="B603" s="187" t="s">
        <v>59</v>
      </c>
      <c r="C603" s="607" t="s">
        <v>317</v>
      </c>
      <c r="D603" s="608"/>
      <c r="E603" s="513" t="e">
        <f>VLOOKUP(C603,'[2]sheet 1'!$A:$B,2,FALSE)</f>
        <v>#N/A</v>
      </c>
      <c r="F603" s="486" t="e">
        <f t="shared" si="9"/>
        <v>#N/A</v>
      </c>
      <c r="G603" s="463" t="s">
        <v>25</v>
      </c>
      <c r="H603" s="463" t="s">
        <v>25</v>
      </c>
      <c r="I603" s="463" t="s">
        <v>25</v>
      </c>
      <c r="J603" s="463" t="s">
        <v>25</v>
      </c>
      <c r="K603" s="463" t="s">
        <v>25</v>
      </c>
      <c r="L603" s="463" t="s">
        <v>25</v>
      </c>
      <c r="M603" s="463" t="s">
        <v>25</v>
      </c>
      <c r="N603" s="463"/>
      <c r="O603" s="463" t="s">
        <v>25</v>
      </c>
      <c r="P603" s="345">
        <v>0</v>
      </c>
      <c r="Q603" s="338">
        <v>0</v>
      </c>
      <c r="R603" s="345">
        <v>0</v>
      </c>
      <c r="S603" s="345">
        <v>0</v>
      </c>
    </row>
    <row r="604" spans="1:19" ht="15" thickBot="1" x14ac:dyDescent="0.4">
      <c r="A604" s="605"/>
      <c r="B604" s="191" t="s">
        <v>26</v>
      </c>
      <c r="C604" s="4">
        <v>97140</v>
      </c>
      <c r="D604" s="280">
        <v>420</v>
      </c>
      <c r="E604" s="350">
        <f>VLOOKUP(C604,'[1]2024 HB Fee Schedule'!$B:$F,5,FALSE)</f>
        <v>230.58610000000002</v>
      </c>
      <c r="F604" s="486">
        <f t="shared" si="9"/>
        <v>115.29305000000001</v>
      </c>
      <c r="G604" s="463" t="s">
        <v>25</v>
      </c>
      <c r="H604" s="463" t="s">
        <v>25</v>
      </c>
      <c r="I604" s="463" t="s">
        <v>25</v>
      </c>
      <c r="J604" s="463" t="s">
        <v>25</v>
      </c>
      <c r="K604" s="463" t="s">
        <v>25</v>
      </c>
      <c r="L604" s="463" t="s">
        <v>25</v>
      </c>
      <c r="M604" s="463">
        <v>155.25</v>
      </c>
      <c r="N604" s="463"/>
      <c r="O604" s="463" t="s">
        <v>25</v>
      </c>
      <c r="P604" s="345">
        <v>155.25</v>
      </c>
      <c r="Q604" s="338">
        <v>103.5</v>
      </c>
      <c r="R604" s="345">
        <v>103.5</v>
      </c>
      <c r="S604" s="345">
        <v>155.25</v>
      </c>
    </row>
    <row r="605" spans="1:19" ht="29.15" customHeight="1" x14ac:dyDescent="0.35">
      <c r="A605" s="598" t="s">
        <v>324</v>
      </c>
      <c r="B605" s="187" t="s">
        <v>59</v>
      </c>
      <c r="C605" s="607" t="s">
        <v>317</v>
      </c>
      <c r="D605" s="608"/>
      <c r="E605" s="513" t="e">
        <f>VLOOKUP(C605,'[2]sheet 1'!$A:$B,2,FALSE)</f>
        <v>#N/A</v>
      </c>
      <c r="F605" s="486" t="e">
        <f t="shared" si="9"/>
        <v>#N/A</v>
      </c>
      <c r="G605" s="463" t="s">
        <v>25</v>
      </c>
      <c r="H605" s="463" t="s">
        <v>25</v>
      </c>
      <c r="I605" s="463" t="s">
        <v>25</v>
      </c>
      <c r="J605" s="463" t="s">
        <v>25</v>
      </c>
      <c r="K605" s="463" t="s">
        <v>25</v>
      </c>
      <c r="L605" s="463" t="s">
        <v>25</v>
      </c>
      <c r="M605" s="463" t="s">
        <v>25</v>
      </c>
      <c r="N605" s="463"/>
      <c r="O605" s="463" t="s">
        <v>25</v>
      </c>
      <c r="P605" s="345">
        <v>0</v>
      </c>
      <c r="Q605" s="338">
        <v>0</v>
      </c>
      <c r="R605" s="345">
        <v>0</v>
      </c>
      <c r="S605" s="345">
        <v>0</v>
      </c>
    </row>
    <row r="606" spans="1:19" ht="15" thickBot="1" x14ac:dyDescent="0.4">
      <c r="A606" s="600"/>
      <c r="B606" s="191" t="s">
        <v>26</v>
      </c>
      <c r="C606" s="4">
        <v>97161</v>
      </c>
      <c r="D606" s="280">
        <v>420</v>
      </c>
      <c r="E606" s="350">
        <f>VLOOKUP(C606,'[1]2024 HB Fee Schedule'!$B:$F,5,FALSE)</f>
        <v>633.83109999999999</v>
      </c>
      <c r="F606" s="486">
        <f t="shared" si="9"/>
        <v>316.91555</v>
      </c>
      <c r="G606" s="463" t="s">
        <v>25</v>
      </c>
      <c r="H606" s="463" t="s">
        <v>25</v>
      </c>
      <c r="I606" s="463" t="s">
        <v>25</v>
      </c>
      <c r="J606" s="463" t="s">
        <v>25</v>
      </c>
      <c r="K606" s="463" t="s">
        <v>25</v>
      </c>
      <c r="L606" s="463" t="s">
        <v>25</v>
      </c>
      <c r="M606" s="463">
        <v>426.75</v>
      </c>
      <c r="N606" s="463"/>
      <c r="O606" s="463" t="s">
        <v>25</v>
      </c>
      <c r="P606" s="345">
        <v>426.75</v>
      </c>
      <c r="Q606" s="338">
        <v>284.5</v>
      </c>
      <c r="R606" s="345">
        <v>284.5</v>
      </c>
      <c r="S606" s="345">
        <v>426.75</v>
      </c>
    </row>
    <row r="607" spans="1:19" ht="29.15" customHeight="1" x14ac:dyDescent="0.35">
      <c r="A607" s="598" t="s">
        <v>325</v>
      </c>
      <c r="B607" s="187" t="s">
        <v>59</v>
      </c>
      <c r="C607" s="607" t="s">
        <v>317</v>
      </c>
      <c r="D607" s="608"/>
      <c r="E607" s="513" t="e">
        <f>VLOOKUP(C607,'[2]sheet 1'!$A:$B,2,FALSE)</f>
        <v>#N/A</v>
      </c>
      <c r="F607" s="486" t="e">
        <f t="shared" si="9"/>
        <v>#N/A</v>
      </c>
      <c r="G607" s="463" t="s">
        <v>25</v>
      </c>
      <c r="H607" s="463" t="s">
        <v>25</v>
      </c>
      <c r="I607" s="463" t="s">
        <v>25</v>
      </c>
      <c r="J607" s="463" t="s">
        <v>25</v>
      </c>
      <c r="K607" s="463" t="s">
        <v>25</v>
      </c>
      <c r="L607" s="463" t="s">
        <v>25</v>
      </c>
      <c r="M607" s="463" t="s">
        <v>25</v>
      </c>
      <c r="N607" s="463"/>
      <c r="O607" s="463" t="s">
        <v>25</v>
      </c>
      <c r="P607" s="345">
        <v>0</v>
      </c>
      <c r="Q607" s="338">
        <v>0</v>
      </c>
      <c r="R607" s="345">
        <v>0</v>
      </c>
      <c r="S607" s="345">
        <v>0</v>
      </c>
    </row>
    <row r="608" spans="1:19" ht="15" thickBot="1" x14ac:dyDescent="0.4">
      <c r="A608" s="600"/>
      <c r="B608" s="191" t="s">
        <v>26</v>
      </c>
      <c r="C608" s="4">
        <v>97162</v>
      </c>
      <c r="D608" s="280">
        <v>420</v>
      </c>
      <c r="E608" s="350">
        <f>VLOOKUP(C608,'[1]2024 HB Fee Schedule'!$B:$F,5,FALSE)</f>
        <v>497.93290000000002</v>
      </c>
      <c r="F608" s="486">
        <f t="shared" si="9"/>
        <v>248.96645000000001</v>
      </c>
      <c r="G608" s="463" t="s">
        <v>25</v>
      </c>
      <c r="H608" s="463" t="s">
        <v>25</v>
      </c>
      <c r="I608" s="463" t="s">
        <v>25</v>
      </c>
      <c r="J608" s="463" t="s">
        <v>25</v>
      </c>
      <c r="K608" s="463" t="s">
        <v>25</v>
      </c>
      <c r="L608" s="463" t="s">
        <v>25</v>
      </c>
      <c r="M608" s="463">
        <v>335.25</v>
      </c>
      <c r="N608" s="463"/>
      <c r="O608" s="463" t="s">
        <v>25</v>
      </c>
      <c r="P608" s="345">
        <v>335.25</v>
      </c>
      <c r="Q608" s="338">
        <v>223.5</v>
      </c>
      <c r="R608" s="345">
        <v>223.5</v>
      </c>
      <c r="S608" s="345">
        <v>335.25</v>
      </c>
    </row>
    <row r="609" spans="1:19" ht="29.15" customHeight="1" x14ac:dyDescent="0.35">
      <c r="A609" s="598" t="s">
        <v>325</v>
      </c>
      <c r="B609" s="187" t="s">
        <v>59</v>
      </c>
      <c r="C609" s="607" t="s">
        <v>317</v>
      </c>
      <c r="D609" s="608"/>
      <c r="E609" s="513" t="e">
        <f>VLOOKUP(C609,'[2]sheet 1'!$A:$B,2,FALSE)</f>
        <v>#N/A</v>
      </c>
      <c r="F609" s="486" t="e">
        <f t="shared" si="9"/>
        <v>#N/A</v>
      </c>
      <c r="G609" s="463" t="s">
        <v>25</v>
      </c>
      <c r="H609" s="463" t="s">
        <v>25</v>
      </c>
      <c r="I609" s="463" t="s">
        <v>25</v>
      </c>
      <c r="J609" s="463" t="s">
        <v>25</v>
      </c>
      <c r="K609" s="463" t="s">
        <v>25</v>
      </c>
      <c r="L609" s="463" t="s">
        <v>25</v>
      </c>
      <c r="M609" s="463" t="s">
        <v>25</v>
      </c>
      <c r="N609" s="463"/>
      <c r="O609" s="463" t="s">
        <v>25</v>
      </c>
      <c r="P609" s="345">
        <v>0</v>
      </c>
      <c r="Q609" s="338">
        <v>0</v>
      </c>
      <c r="R609" s="345">
        <v>0</v>
      </c>
      <c r="S609" s="345">
        <v>0</v>
      </c>
    </row>
    <row r="610" spans="1:19" ht="15" thickBot="1" x14ac:dyDescent="0.4">
      <c r="A610" s="600"/>
      <c r="B610" s="191" t="s">
        <v>26</v>
      </c>
      <c r="C610" s="4">
        <v>97163</v>
      </c>
      <c r="D610" s="280">
        <v>420</v>
      </c>
      <c r="E610" s="350">
        <f>VLOOKUP(C610,'[1]2024 HB Fee Schedule'!$B:$F,5,FALSE)</f>
        <v>553.63530000000003</v>
      </c>
      <c r="F610" s="486">
        <f t="shared" si="9"/>
        <v>276.81765000000001</v>
      </c>
      <c r="G610" s="463" t="s">
        <v>25</v>
      </c>
      <c r="H610" s="463" t="s">
        <v>25</v>
      </c>
      <c r="I610" s="463" t="s">
        <v>25</v>
      </c>
      <c r="J610" s="463" t="s">
        <v>25</v>
      </c>
      <c r="K610" s="463" t="s">
        <v>25</v>
      </c>
      <c r="L610" s="463" t="s">
        <v>25</v>
      </c>
      <c r="M610" s="463">
        <v>372.75</v>
      </c>
      <c r="N610" s="463"/>
      <c r="O610" s="463" t="s">
        <v>25</v>
      </c>
      <c r="P610" s="345">
        <v>372.75</v>
      </c>
      <c r="Q610" s="338">
        <v>248.5</v>
      </c>
      <c r="R610" s="345">
        <v>248.5</v>
      </c>
      <c r="S610" s="345">
        <v>372.75</v>
      </c>
    </row>
    <row r="611" spans="1:19" ht="29.15" customHeight="1" x14ac:dyDescent="0.35">
      <c r="A611" s="598" t="s">
        <v>327</v>
      </c>
      <c r="B611" s="187" t="s">
        <v>59</v>
      </c>
      <c r="C611" s="607" t="s">
        <v>317</v>
      </c>
      <c r="D611" s="608"/>
      <c r="E611" s="513" t="e">
        <f>VLOOKUP(C611,'[2]sheet 1'!$A:$B,2,FALSE)</f>
        <v>#N/A</v>
      </c>
      <c r="F611" s="486" t="e">
        <f t="shared" si="9"/>
        <v>#N/A</v>
      </c>
      <c r="G611" s="463" t="s">
        <v>25</v>
      </c>
      <c r="H611" s="463" t="s">
        <v>25</v>
      </c>
      <c r="I611" s="463" t="s">
        <v>25</v>
      </c>
      <c r="J611" s="463" t="s">
        <v>25</v>
      </c>
      <c r="K611" s="463" t="s">
        <v>25</v>
      </c>
      <c r="L611" s="463" t="s">
        <v>25</v>
      </c>
      <c r="M611" s="463" t="s">
        <v>25</v>
      </c>
      <c r="N611" s="463"/>
      <c r="O611" s="463" t="s">
        <v>25</v>
      </c>
      <c r="P611" s="345">
        <v>0</v>
      </c>
      <c r="Q611" s="338">
        <v>0</v>
      </c>
      <c r="R611" s="345">
        <v>0</v>
      </c>
      <c r="S611" s="345">
        <v>0</v>
      </c>
    </row>
    <row r="612" spans="1:19" ht="15" thickBot="1" x14ac:dyDescent="0.4">
      <c r="A612" s="600"/>
      <c r="B612" s="191" t="s">
        <v>26</v>
      </c>
      <c r="C612" s="4">
        <v>97165</v>
      </c>
      <c r="D612" s="280">
        <v>430</v>
      </c>
      <c r="E612" s="350">
        <f>VLOOKUP(C612,'[1]2024 HB Fee Schedule'!$B:$F,5,FALSE)</f>
        <v>401.22620000000001</v>
      </c>
      <c r="F612" s="486">
        <f t="shared" si="9"/>
        <v>200.6131</v>
      </c>
      <c r="G612" s="463" t="s">
        <v>25</v>
      </c>
      <c r="H612" s="463" t="s">
        <v>25</v>
      </c>
      <c r="I612" s="463" t="s">
        <v>25</v>
      </c>
      <c r="J612" s="463" t="s">
        <v>25</v>
      </c>
      <c r="K612" s="463" t="s">
        <v>25</v>
      </c>
      <c r="L612" s="463" t="s">
        <v>25</v>
      </c>
      <c r="M612" s="463">
        <v>270.13499999999999</v>
      </c>
      <c r="N612" s="463"/>
      <c r="O612" s="463" t="s">
        <v>25</v>
      </c>
      <c r="P612" s="345">
        <v>270.13499999999999</v>
      </c>
      <c r="Q612" s="338">
        <v>180.09</v>
      </c>
      <c r="R612" s="345">
        <v>180.09</v>
      </c>
      <c r="S612" s="345">
        <v>270.13499999999999</v>
      </c>
    </row>
    <row r="613" spans="1:19" ht="29.15" customHeight="1" x14ac:dyDescent="0.35">
      <c r="A613" s="598" t="s">
        <v>328</v>
      </c>
      <c r="B613" s="187" t="s">
        <v>59</v>
      </c>
      <c r="C613" s="607" t="s">
        <v>317</v>
      </c>
      <c r="D613" s="608"/>
      <c r="E613" s="513" t="e">
        <f>VLOOKUP(C613,'[2]sheet 1'!$A:$B,2,FALSE)</f>
        <v>#N/A</v>
      </c>
      <c r="F613" s="486" t="e">
        <f t="shared" si="9"/>
        <v>#N/A</v>
      </c>
      <c r="G613" s="463" t="s">
        <v>25</v>
      </c>
      <c r="H613" s="463" t="s">
        <v>25</v>
      </c>
      <c r="I613" s="463" t="s">
        <v>25</v>
      </c>
      <c r="J613" s="463" t="s">
        <v>25</v>
      </c>
      <c r="K613" s="463" t="s">
        <v>25</v>
      </c>
      <c r="L613" s="463" t="s">
        <v>25</v>
      </c>
      <c r="M613" s="463" t="s">
        <v>25</v>
      </c>
      <c r="N613" s="463"/>
      <c r="O613" s="463" t="s">
        <v>25</v>
      </c>
      <c r="P613" s="345">
        <v>0</v>
      </c>
      <c r="Q613" s="338">
        <v>0</v>
      </c>
      <c r="R613" s="345">
        <v>0</v>
      </c>
      <c r="S613" s="345">
        <v>0</v>
      </c>
    </row>
    <row r="614" spans="1:19" ht="15" thickBot="1" x14ac:dyDescent="0.4">
      <c r="A614" s="600"/>
      <c r="B614" s="191" t="s">
        <v>26</v>
      </c>
      <c r="C614" s="4">
        <v>97166</v>
      </c>
      <c r="D614" s="280">
        <v>430</v>
      </c>
      <c r="E614" s="350">
        <f>VLOOKUP(C614,'[1]2024 HB Fee Schedule'!$B:$F,5,FALSE)</f>
        <v>433.93900000000002</v>
      </c>
      <c r="F614" s="486">
        <f t="shared" si="9"/>
        <v>216.96950000000001</v>
      </c>
      <c r="G614" s="463" t="s">
        <v>25</v>
      </c>
      <c r="H614" s="463" t="s">
        <v>25</v>
      </c>
      <c r="I614" s="463" t="s">
        <v>25</v>
      </c>
      <c r="J614" s="463" t="s">
        <v>25</v>
      </c>
      <c r="K614" s="463" t="s">
        <v>25</v>
      </c>
      <c r="L614" s="463" t="s">
        <v>25</v>
      </c>
      <c r="M614" s="463">
        <v>292.16250000000002</v>
      </c>
      <c r="N614" s="463"/>
      <c r="O614" s="463" t="s">
        <v>25</v>
      </c>
      <c r="P614" s="345">
        <v>292.16250000000002</v>
      </c>
      <c r="Q614" s="338">
        <v>194.77500000000001</v>
      </c>
      <c r="R614" s="345">
        <v>194.77500000000001</v>
      </c>
      <c r="S614" s="345">
        <v>292.16250000000002</v>
      </c>
    </row>
    <row r="615" spans="1:19" ht="29.15" customHeight="1" x14ac:dyDescent="0.35">
      <c r="A615" s="598" t="s">
        <v>329</v>
      </c>
      <c r="B615" s="187" t="s">
        <v>59</v>
      </c>
      <c r="C615" s="607" t="s">
        <v>317</v>
      </c>
      <c r="D615" s="608"/>
      <c r="E615" s="513" t="e">
        <f>VLOOKUP(C615,'[2]sheet 1'!$A:$B,2,FALSE)</f>
        <v>#N/A</v>
      </c>
      <c r="F615" s="486" t="e">
        <f t="shared" si="9"/>
        <v>#N/A</v>
      </c>
      <c r="G615" s="463" t="s">
        <v>25</v>
      </c>
      <c r="H615" s="463" t="s">
        <v>25</v>
      </c>
      <c r="I615" s="463" t="s">
        <v>25</v>
      </c>
      <c r="J615" s="463" t="s">
        <v>25</v>
      </c>
      <c r="K615" s="463" t="s">
        <v>25</v>
      </c>
      <c r="L615" s="463" t="s">
        <v>25</v>
      </c>
      <c r="M615" s="463" t="s">
        <v>25</v>
      </c>
      <c r="N615" s="463"/>
      <c r="O615" s="463" t="s">
        <v>25</v>
      </c>
      <c r="P615" s="345">
        <v>0</v>
      </c>
      <c r="Q615" s="338">
        <v>0</v>
      </c>
      <c r="R615" s="345">
        <v>0</v>
      </c>
      <c r="S615" s="345">
        <v>0</v>
      </c>
    </row>
    <row r="616" spans="1:19" ht="15" thickBot="1" x14ac:dyDescent="0.4">
      <c r="A616" s="600"/>
      <c r="B616" s="191" t="s">
        <v>26</v>
      </c>
      <c r="C616" s="4">
        <v>97167</v>
      </c>
      <c r="D616" s="280">
        <v>430</v>
      </c>
      <c r="E616" s="350">
        <f>VLOOKUP(C616,'[1]2024 HB Fee Schedule'!$B:$F,5,FALSE)</f>
        <v>538.0308</v>
      </c>
      <c r="F616" s="486">
        <f t="shared" si="9"/>
        <v>269.0154</v>
      </c>
      <c r="G616" s="463" t="s">
        <v>25</v>
      </c>
      <c r="H616" s="463" t="s">
        <v>25</v>
      </c>
      <c r="I616" s="463" t="s">
        <v>25</v>
      </c>
      <c r="J616" s="463" t="s">
        <v>25</v>
      </c>
      <c r="K616" s="463" t="s">
        <v>25</v>
      </c>
      <c r="L616" s="463" t="s">
        <v>25</v>
      </c>
      <c r="M616" s="463">
        <v>362.25</v>
      </c>
      <c r="N616" s="463"/>
      <c r="O616" s="463" t="s">
        <v>25</v>
      </c>
      <c r="P616" s="345">
        <v>362.25</v>
      </c>
      <c r="Q616" s="338">
        <v>241.5</v>
      </c>
      <c r="R616" s="345">
        <v>241.5</v>
      </c>
      <c r="S616" s="345">
        <v>362.25</v>
      </c>
    </row>
    <row r="617" spans="1:19" ht="57.65" customHeight="1" x14ac:dyDescent="0.35">
      <c r="A617" s="599" t="s">
        <v>331</v>
      </c>
      <c r="B617" s="208" t="s">
        <v>59</v>
      </c>
      <c r="C617" s="607" t="s">
        <v>317</v>
      </c>
      <c r="D617" s="608"/>
      <c r="E617" s="513" t="e">
        <f>VLOOKUP(C617,'[2]sheet 1'!$A:$B,2,FALSE)</f>
        <v>#N/A</v>
      </c>
      <c r="F617" s="486" t="e">
        <f t="shared" si="9"/>
        <v>#N/A</v>
      </c>
      <c r="G617" s="463" t="s">
        <v>25</v>
      </c>
      <c r="H617" s="463" t="s">
        <v>25</v>
      </c>
      <c r="I617" s="463" t="s">
        <v>25</v>
      </c>
      <c r="J617" s="463" t="s">
        <v>25</v>
      </c>
      <c r="K617" s="463" t="s">
        <v>25</v>
      </c>
      <c r="L617" s="463" t="s">
        <v>25</v>
      </c>
      <c r="M617" s="463" t="s">
        <v>25</v>
      </c>
      <c r="N617" s="463"/>
      <c r="O617" s="463" t="s">
        <v>25</v>
      </c>
      <c r="P617" s="345">
        <v>0</v>
      </c>
      <c r="Q617" s="338">
        <v>0</v>
      </c>
      <c r="R617" s="345">
        <v>0</v>
      </c>
      <c r="S617" s="345">
        <v>0</v>
      </c>
    </row>
    <row r="618" spans="1:19" ht="15" thickBot="1" x14ac:dyDescent="0.4">
      <c r="A618" s="600"/>
      <c r="B618" s="198" t="s">
        <v>26</v>
      </c>
      <c r="C618" s="18">
        <v>97530</v>
      </c>
      <c r="D618" s="9">
        <v>420</v>
      </c>
      <c r="E618" s="350">
        <f>VLOOKUP(C618,'[1]2024 HB Fee Schedule'!$B:$F,5,FALSE)</f>
        <v>298.53519999999997</v>
      </c>
      <c r="F618" s="486">
        <f t="shared" si="9"/>
        <v>149.26759999999999</v>
      </c>
      <c r="G618" s="463" t="s">
        <v>25</v>
      </c>
      <c r="H618" s="463" t="s">
        <v>25</v>
      </c>
      <c r="I618" s="463" t="s">
        <v>25</v>
      </c>
      <c r="J618" s="463" t="s">
        <v>25</v>
      </c>
      <c r="K618" s="463" t="s">
        <v>25</v>
      </c>
      <c r="L618" s="463" t="s">
        <v>25</v>
      </c>
      <c r="M618" s="463">
        <v>201</v>
      </c>
      <c r="N618" s="463"/>
      <c r="O618" s="463" t="s">
        <v>25</v>
      </c>
      <c r="P618" s="345">
        <v>201</v>
      </c>
      <c r="Q618" s="338">
        <v>134</v>
      </c>
      <c r="R618" s="345">
        <v>134</v>
      </c>
      <c r="S618" s="345">
        <v>201</v>
      </c>
    </row>
    <row r="619" spans="1:19" ht="115.4" customHeight="1" thickBot="1" x14ac:dyDescent="0.4">
      <c r="A619" s="598" t="s">
        <v>332</v>
      </c>
      <c r="B619" s="187" t="s">
        <v>59</v>
      </c>
      <c r="C619" s="607" t="s">
        <v>317</v>
      </c>
      <c r="D619" s="608"/>
      <c r="E619" s="513" t="e">
        <f>VLOOKUP(C619,'[2]sheet 1'!$A:$B,2,FALSE)</f>
        <v>#N/A</v>
      </c>
      <c r="F619" s="486" t="e">
        <f t="shared" si="9"/>
        <v>#N/A</v>
      </c>
      <c r="G619" s="463" t="s">
        <v>25</v>
      </c>
      <c r="H619" s="463" t="s">
        <v>25</v>
      </c>
      <c r="I619" s="463" t="s">
        <v>25</v>
      </c>
      <c r="J619" s="463" t="s">
        <v>25</v>
      </c>
      <c r="K619" s="463" t="s">
        <v>25</v>
      </c>
      <c r="L619" s="463" t="s">
        <v>25</v>
      </c>
      <c r="M619" s="463" t="s">
        <v>25</v>
      </c>
      <c r="N619" s="463"/>
      <c r="O619" s="463" t="s">
        <v>25</v>
      </c>
      <c r="P619" s="345">
        <v>0</v>
      </c>
      <c r="Q619" s="338">
        <v>0</v>
      </c>
      <c r="R619" s="345">
        <v>0</v>
      </c>
      <c r="S619" s="345">
        <v>0</v>
      </c>
    </row>
    <row r="620" spans="1:19" ht="15" thickBot="1" x14ac:dyDescent="0.4">
      <c r="A620" s="600"/>
      <c r="B620" s="191" t="s">
        <v>26</v>
      </c>
      <c r="C620" s="3">
        <v>97535</v>
      </c>
      <c r="D620" s="279">
        <v>420</v>
      </c>
      <c r="E620" s="350">
        <f>VLOOKUP(C620,'[1]2024 HB Fee Schedule'!$B:$F,5,FALSE)</f>
        <v>287.40089999999998</v>
      </c>
      <c r="F620" s="486">
        <f t="shared" si="9"/>
        <v>143.70044999999999</v>
      </c>
      <c r="G620" s="463" t="s">
        <v>25</v>
      </c>
      <c r="H620" s="463" t="s">
        <v>25</v>
      </c>
      <c r="I620" s="463" t="s">
        <v>25</v>
      </c>
      <c r="J620" s="463" t="s">
        <v>25</v>
      </c>
      <c r="K620" s="463" t="s">
        <v>25</v>
      </c>
      <c r="L620" s="463" t="s">
        <v>25</v>
      </c>
      <c r="M620" s="463">
        <v>193.5</v>
      </c>
      <c r="N620" s="463"/>
      <c r="O620" s="463" t="s">
        <v>25</v>
      </c>
      <c r="P620" s="345">
        <v>193.5</v>
      </c>
      <c r="Q620" s="338">
        <v>129</v>
      </c>
      <c r="R620" s="345">
        <v>129</v>
      </c>
      <c r="S620" s="345">
        <v>193.5</v>
      </c>
    </row>
    <row r="621" spans="1:19" x14ac:dyDescent="0.35">
      <c r="A621" s="598" t="s">
        <v>333</v>
      </c>
      <c r="B621" s="177" t="s">
        <v>59</v>
      </c>
      <c r="C621" s="98">
        <v>99202</v>
      </c>
      <c r="D621" s="39">
        <v>960</v>
      </c>
      <c r="E621" s="513">
        <f>VLOOKUP(C621,'[2]sheet 1'!$A:$B,2,FALSE)</f>
        <v>265.20000000000005</v>
      </c>
      <c r="F621" s="486">
        <f t="shared" si="9"/>
        <v>132.60000000000002</v>
      </c>
      <c r="G621" s="463" t="s">
        <v>25</v>
      </c>
      <c r="H621" s="463" t="s">
        <v>25</v>
      </c>
      <c r="I621" s="463" t="s">
        <v>25</v>
      </c>
      <c r="J621" s="463" t="s">
        <v>25</v>
      </c>
      <c r="K621" s="463" t="s">
        <v>25</v>
      </c>
      <c r="L621" s="463" t="s">
        <v>25</v>
      </c>
      <c r="M621" s="463" t="s">
        <v>25</v>
      </c>
      <c r="N621" s="463"/>
      <c r="O621" s="463" t="s">
        <v>25</v>
      </c>
      <c r="P621" s="463" t="s">
        <v>25</v>
      </c>
      <c r="Q621" s="463" t="s">
        <v>25</v>
      </c>
      <c r="R621" s="345">
        <v>0</v>
      </c>
      <c r="S621" s="345">
        <v>0</v>
      </c>
    </row>
    <row r="622" spans="1:19" ht="15" thickBot="1" x14ac:dyDescent="0.4">
      <c r="A622" s="600"/>
      <c r="B622" s="178" t="s">
        <v>26</v>
      </c>
      <c r="C622" s="99">
        <v>99202</v>
      </c>
      <c r="D622" s="272">
        <v>510</v>
      </c>
      <c r="E622" s="350">
        <f>VLOOKUP(C622,'[1]2024 HB Fee Schedule'!$B:$F,5,FALSE)</f>
        <v>503.50519999999995</v>
      </c>
      <c r="F622" s="486">
        <f t="shared" si="9"/>
        <v>251.75259999999997</v>
      </c>
      <c r="G622" s="463" t="s">
        <v>25</v>
      </c>
      <c r="H622" s="463" t="s">
        <v>25</v>
      </c>
      <c r="I622" s="463" t="s">
        <v>25</v>
      </c>
      <c r="J622" s="463" t="s">
        <v>25</v>
      </c>
      <c r="K622" s="463" t="s">
        <v>25</v>
      </c>
      <c r="L622" s="463" t="s">
        <v>25</v>
      </c>
      <c r="M622" s="463">
        <v>348</v>
      </c>
      <c r="N622" s="463"/>
      <c r="O622" s="463" t="s">
        <v>25</v>
      </c>
      <c r="P622" s="345">
        <v>348</v>
      </c>
      <c r="Q622" s="338">
        <v>232</v>
      </c>
      <c r="R622" s="345">
        <v>232</v>
      </c>
      <c r="S622" s="345">
        <v>348</v>
      </c>
    </row>
    <row r="623" spans="1:19" x14ac:dyDescent="0.35">
      <c r="A623" s="598" t="s">
        <v>334</v>
      </c>
      <c r="B623" s="177" t="s">
        <v>59</v>
      </c>
      <c r="C623" s="98">
        <v>99203</v>
      </c>
      <c r="D623" s="39">
        <v>960</v>
      </c>
      <c r="E623" s="513">
        <f>VLOOKUP(C623,'[2]sheet 1'!$A:$B,2,FALSE)</f>
        <v>401.70000000000005</v>
      </c>
      <c r="F623" s="486">
        <f t="shared" si="9"/>
        <v>200.85000000000002</v>
      </c>
      <c r="G623" s="463" t="s">
        <v>25</v>
      </c>
      <c r="H623" s="463" t="s">
        <v>25</v>
      </c>
      <c r="I623" s="463" t="s">
        <v>25</v>
      </c>
      <c r="J623" s="463" t="s">
        <v>25</v>
      </c>
      <c r="K623" s="463" t="s">
        <v>25</v>
      </c>
      <c r="L623" s="463" t="s">
        <v>25</v>
      </c>
      <c r="M623" s="463" t="s">
        <v>25</v>
      </c>
      <c r="N623" s="463"/>
      <c r="O623" s="463" t="s">
        <v>25</v>
      </c>
      <c r="P623" s="463" t="s">
        <v>25</v>
      </c>
      <c r="Q623" s="463" t="s">
        <v>25</v>
      </c>
      <c r="R623" s="345">
        <v>0</v>
      </c>
      <c r="S623" s="345">
        <v>0</v>
      </c>
    </row>
    <row r="624" spans="1:19" ht="15" thickBot="1" x14ac:dyDescent="0.4">
      <c r="A624" s="600"/>
      <c r="B624" s="178" t="s">
        <v>26</v>
      </c>
      <c r="C624" s="99">
        <v>99203</v>
      </c>
      <c r="D624" s="272">
        <v>510</v>
      </c>
      <c r="E624" s="350">
        <f>VLOOKUP(C624,'[1]2024 HB Fee Schedule'!$B:$F,5,FALSE)</f>
        <v>516.87459999999999</v>
      </c>
      <c r="F624" s="486">
        <f t="shared" si="9"/>
        <v>258.43729999999999</v>
      </c>
      <c r="G624" s="463" t="s">
        <v>25</v>
      </c>
      <c r="H624" s="463" t="s">
        <v>25</v>
      </c>
      <c r="I624" s="463" t="s">
        <v>25</v>
      </c>
      <c r="J624" s="463" t="s">
        <v>25</v>
      </c>
      <c r="K624" s="463" t="s">
        <v>25</v>
      </c>
      <c r="L624" s="463" t="s">
        <v>25</v>
      </c>
      <c r="M624" s="463">
        <v>348</v>
      </c>
      <c r="N624" s="463"/>
      <c r="O624" s="463" t="s">
        <v>25</v>
      </c>
      <c r="P624" s="345">
        <v>348</v>
      </c>
      <c r="Q624" s="338">
        <v>232</v>
      </c>
      <c r="R624" s="345">
        <v>232</v>
      </c>
      <c r="S624" s="345">
        <v>348</v>
      </c>
    </row>
    <row r="625" spans="1:19" x14ac:dyDescent="0.35">
      <c r="A625" s="598" t="s">
        <v>335</v>
      </c>
      <c r="B625" s="177" t="s">
        <v>59</v>
      </c>
      <c r="C625" s="98">
        <v>99204</v>
      </c>
      <c r="D625" s="39">
        <v>960</v>
      </c>
      <c r="E625" s="513">
        <f>VLOOKUP(C625,'[2]sheet 1'!$A:$B,2,FALSE)</f>
        <v>591.29999999999995</v>
      </c>
      <c r="F625" s="486">
        <f t="shared" si="9"/>
        <v>295.64999999999998</v>
      </c>
      <c r="G625" s="463" t="s">
        <v>25</v>
      </c>
      <c r="H625" s="463" t="s">
        <v>25</v>
      </c>
      <c r="I625" s="463" t="s">
        <v>25</v>
      </c>
      <c r="J625" s="463" t="s">
        <v>25</v>
      </c>
      <c r="K625" s="463" t="s">
        <v>25</v>
      </c>
      <c r="L625" s="463" t="s">
        <v>25</v>
      </c>
      <c r="M625" s="463" t="s">
        <v>25</v>
      </c>
      <c r="N625" s="463"/>
      <c r="O625" s="463" t="s">
        <v>25</v>
      </c>
      <c r="P625" s="463" t="s">
        <v>25</v>
      </c>
      <c r="Q625" s="463" t="s">
        <v>25</v>
      </c>
      <c r="R625" s="345">
        <v>0</v>
      </c>
      <c r="S625" s="345">
        <v>0</v>
      </c>
    </row>
    <row r="626" spans="1:19" ht="15" thickBot="1" x14ac:dyDescent="0.4">
      <c r="A626" s="600"/>
      <c r="B626" s="178" t="s">
        <v>26</v>
      </c>
      <c r="C626" s="99">
        <v>99204</v>
      </c>
      <c r="D626" s="272">
        <v>510</v>
      </c>
      <c r="E626" s="350">
        <f>VLOOKUP(C626,'[1]2024 HB Fee Schedule'!$B:$F,5,FALSE)</f>
        <v>516.87459999999999</v>
      </c>
      <c r="F626" s="486">
        <f t="shared" si="9"/>
        <v>258.43729999999999</v>
      </c>
      <c r="G626" s="463" t="s">
        <v>25</v>
      </c>
      <c r="H626" s="463" t="s">
        <v>25</v>
      </c>
      <c r="I626" s="463" t="s">
        <v>25</v>
      </c>
      <c r="J626" s="463" t="s">
        <v>25</v>
      </c>
      <c r="K626" s="463" t="s">
        <v>25</v>
      </c>
      <c r="L626" s="463" t="s">
        <v>25</v>
      </c>
      <c r="M626" s="463">
        <v>348</v>
      </c>
      <c r="N626" s="463"/>
      <c r="O626" s="463" t="s">
        <v>25</v>
      </c>
      <c r="P626" s="345">
        <v>348</v>
      </c>
      <c r="Q626" s="338">
        <v>232</v>
      </c>
      <c r="R626" s="345">
        <v>232</v>
      </c>
      <c r="S626" s="345">
        <v>348</v>
      </c>
    </row>
    <row r="627" spans="1:19" x14ac:dyDescent="0.35">
      <c r="A627" s="599" t="s">
        <v>481</v>
      </c>
      <c r="B627" s="179" t="s">
        <v>59</v>
      </c>
      <c r="C627" s="91">
        <v>99205</v>
      </c>
      <c r="D627" s="39">
        <v>960</v>
      </c>
      <c r="E627" s="513">
        <f>VLOOKUP(C627,'[2]sheet 1'!$A:$B,2,FALSE)</f>
        <v>777.78</v>
      </c>
      <c r="F627" s="486">
        <f t="shared" si="9"/>
        <v>388.89</v>
      </c>
      <c r="G627" s="463" t="s">
        <v>25</v>
      </c>
      <c r="H627" s="463" t="s">
        <v>25</v>
      </c>
      <c r="I627" s="463" t="s">
        <v>25</v>
      </c>
      <c r="J627" s="463" t="s">
        <v>25</v>
      </c>
      <c r="K627" s="463" t="s">
        <v>25</v>
      </c>
      <c r="L627" s="463" t="s">
        <v>25</v>
      </c>
      <c r="M627" s="463" t="s">
        <v>25</v>
      </c>
      <c r="N627" s="463"/>
      <c r="O627" s="463" t="s">
        <v>25</v>
      </c>
      <c r="P627" s="463" t="s">
        <v>25</v>
      </c>
      <c r="Q627" s="463" t="s">
        <v>25</v>
      </c>
      <c r="R627" s="345">
        <v>0</v>
      </c>
      <c r="S627" s="345">
        <v>0</v>
      </c>
    </row>
    <row r="628" spans="1:19" ht="15" thickBot="1" x14ac:dyDescent="0.4">
      <c r="A628" s="600"/>
      <c r="B628" s="180" t="s">
        <v>26</v>
      </c>
      <c r="C628" s="100">
        <v>99205</v>
      </c>
      <c r="D628" s="272">
        <v>510</v>
      </c>
      <c r="E628" s="350">
        <f>VLOOKUP(C628,'[1]2024 HB Fee Schedule'!$B:$F,5,FALSE)</f>
        <v>516.87459999999999</v>
      </c>
      <c r="F628" s="486">
        <f t="shared" si="9"/>
        <v>258.43729999999999</v>
      </c>
      <c r="G628" s="463" t="s">
        <v>25</v>
      </c>
      <c r="H628" s="463" t="s">
        <v>25</v>
      </c>
      <c r="I628" s="463" t="s">
        <v>25</v>
      </c>
      <c r="J628" s="463" t="s">
        <v>25</v>
      </c>
      <c r="K628" s="463" t="s">
        <v>25</v>
      </c>
      <c r="L628" s="463" t="s">
        <v>25</v>
      </c>
      <c r="M628" s="463">
        <v>348</v>
      </c>
      <c r="N628" s="463"/>
      <c r="O628" s="463" t="s">
        <v>25</v>
      </c>
      <c r="P628" s="345">
        <v>348</v>
      </c>
      <c r="Q628" s="338">
        <v>232</v>
      </c>
      <c r="R628" s="345">
        <v>232</v>
      </c>
      <c r="S628" s="345">
        <v>348</v>
      </c>
    </row>
    <row r="629" spans="1:19" x14ac:dyDescent="0.35">
      <c r="A629" s="598" t="s">
        <v>336</v>
      </c>
      <c r="B629" s="177" t="s">
        <v>59</v>
      </c>
      <c r="C629" s="98">
        <v>99211</v>
      </c>
      <c r="D629" s="39">
        <v>960</v>
      </c>
      <c r="E629" s="513">
        <f>VLOOKUP(C629,'[2]sheet 1'!$A:$B,2,FALSE)</f>
        <v>90.09</v>
      </c>
      <c r="F629" s="486">
        <f t="shared" si="9"/>
        <v>45.045000000000002</v>
      </c>
      <c r="G629" s="463" t="s">
        <v>25</v>
      </c>
      <c r="H629" s="463" t="s">
        <v>25</v>
      </c>
      <c r="I629" s="463" t="s">
        <v>25</v>
      </c>
      <c r="J629" s="463" t="s">
        <v>25</v>
      </c>
      <c r="K629" s="463" t="s">
        <v>25</v>
      </c>
      <c r="L629" s="463" t="s">
        <v>25</v>
      </c>
      <c r="M629" s="463" t="s">
        <v>25</v>
      </c>
      <c r="N629" s="463"/>
      <c r="O629" s="463" t="s">
        <v>25</v>
      </c>
      <c r="P629" s="463" t="s">
        <v>25</v>
      </c>
      <c r="Q629" s="463" t="s">
        <v>25</v>
      </c>
      <c r="R629" s="345">
        <v>0</v>
      </c>
      <c r="S629" s="345">
        <v>0</v>
      </c>
    </row>
    <row r="630" spans="1:19" ht="15" thickBot="1" x14ac:dyDescent="0.4">
      <c r="A630" s="600"/>
      <c r="B630" s="178" t="s">
        <v>26</v>
      </c>
      <c r="C630" s="99">
        <v>99211</v>
      </c>
      <c r="D630" s="272">
        <v>510</v>
      </c>
      <c r="E630" s="350">
        <f>VLOOKUP(C630,'[1]2024 HB Fee Schedule'!$B:$F,5,FALSE)</f>
        <v>516.87459999999999</v>
      </c>
      <c r="F630" s="486">
        <f t="shared" si="9"/>
        <v>258.43729999999999</v>
      </c>
      <c r="G630" s="463" t="s">
        <v>25</v>
      </c>
      <c r="H630" s="463" t="s">
        <v>25</v>
      </c>
      <c r="I630" s="463" t="s">
        <v>25</v>
      </c>
      <c r="J630" s="463" t="s">
        <v>25</v>
      </c>
      <c r="K630" s="463" t="s">
        <v>25</v>
      </c>
      <c r="L630" s="463" t="s">
        <v>25</v>
      </c>
      <c r="M630" s="463">
        <v>348</v>
      </c>
      <c r="N630" s="463"/>
      <c r="O630" s="463" t="s">
        <v>25</v>
      </c>
      <c r="P630" s="345">
        <v>348</v>
      </c>
      <c r="Q630" s="338">
        <v>232</v>
      </c>
      <c r="R630" s="345">
        <v>232</v>
      </c>
      <c r="S630" s="345">
        <v>348</v>
      </c>
    </row>
    <row r="631" spans="1:19" x14ac:dyDescent="0.35">
      <c r="A631" s="598" t="s">
        <v>337</v>
      </c>
      <c r="B631" s="177" t="s">
        <v>59</v>
      </c>
      <c r="C631" s="98">
        <v>99212</v>
      </c>
      <c r="D631" s="39">
        <v>960</v>
      </c>
      <c r="E631" s="513">
        <f>VLOOKUP(C631,'[2]sheet 1'!$A:$B,2,FALSE)</f>
        <v>208.26</v>
      </c>
      <c r="F631" s="486">
        <f t="shared" si="9"/>
        <v>104.13</v>
      </c>
      <c r="G631" s="463" t="s">
        <v>25</v>
      </c>
      <c r="H631" s="463" t="s">
        <v>25</v>
      </c>
      <c r="I631" s="463" t="s">
        <v>25</v>
      </c>
      <c r="J631" s="463" t="s">
        <v>25</v>
      </c>
      <c r="K631" s="463" t="s">
        <v>25</v>
      </c>
      <c r="L631" s="463" t="s">
        <v>25</v>
      </c>
      <c r="M631" s="463" t="s">
        <v>25</v>
      </c>
      <c r="N631" s="463"/>
      <c r="O631" s="463" t="s">
        <v>25</v>
      </c>
      <c r="P631" s="463" t="s">
        <v>25</v>
      </c>
      <c r="Q631" s="463" t="s">
        <v>25</v>
      </c>
      <c r="R631" s="345">
        <v>0</v>
      </c>
      <c r="S631" s="345">
        <v>0</v>
      </c>
    </row>
    <row r="632" spans="1:19" ht="15" thickBot="1" x14ac:dyDescent="0.4">
      <c r="A632" s="600"/>
      <c r="B632" s="178" t="s">
        <v>26</v>
      </c>
      <c r="C632" s="99">
        <v>99212</v>
      </c>
      <c r="D632" s="272">
        <v>510</v>
      </c>
      <c r="E632" s="350">
        <f>VLOOKUP(C632,'[1]2024 HB Fee Schedule'!$B:$F,5,FALSE)</f>
        <v>516.87459999999999</v>
      </c>
      <c r="F632" s="486">
        <f t="shared" si="9"/>
        <v>258.43729999999999</v>
      </c>
      <c r="G632" s="463" t="s">
        <v>25</v>
      </c>
      <c r="H632" s="463" t="s">
        <v>25</v>
      </c>
      <c r="I632" s="463" t="s">
        <v>25</v>
      </c>
      <c r="J632" s="463" t="s">
        <v>25</v>
      </c>
      <c r="K632" s="463" t="s">
        <v>25</v>
      </c>
      <c r="L632" s="463" t="s">
        <v>25</v>
      </c>
      <c r="M632" s="463">
        <v>348</v>
      </c>
      <c r="N632" s="463"/>
      <c r="O632" s="463" t="s">
        <v>25</v>
      </c>
      <c r="P632" s="345">
        <v>348</v>
      </c>
      <c r="Q632" s="338">
        <v>232</v>
      </c>
      <c r="R632" s="345">
        <v>232</v>
      </c>
      <c r="S632" s="345">
        <v>348</v>
      </c>
    </row>
    <row r="633" spans="1:19" x14ac:dyDescent="0.35">
      <c r="A633" s="599" t="s">
        <v>338</v>
      </c>
      <c r="B633" s="179" t="s">
        <v>59</v>
      </c>
      <c r="C633" s="91">
        <v>99213</v>
      </c>
      <c r="D633" s="39">
        <v>960</v>
      </c>
      <c r="E633" s="513">
        <f>VLOOKUP(C633,'[2]sheet 1'!$A:$B,2,FALSE)</f>
        <v>326.39999999999998</v>
      </c>
      <c r="F633" s="486">
        <f t="shared" si="9"/>
        <v>163.19999999999999</v>
      </c>
      <c r="G633" s="463" t="s">
        <v>25</v>
      </c>
      <c r="H633" s="463" t="s">
        <v>25</v>
      </c>
      <c r="I633" s="463" t="s">
        <v>25</v>
      </c>
      <c r="J633" s="463" t="s">
        <v>25</v>
      </c>
      <c r="K633" s="463" t="s">
        <v>25</v>
      </c>
      <c r="L633" s="463" t="s">
        <v>25</v>
      </c>
      <c r="M633" s="463" t="s">
        <v>25</v>
      </c>
      <c r="N633" s="463"/>
      <c r="O633" s="463" t="s">
        <v>25</v>
      </c>
      <c r="P633" s="463" t="s">
        <v>25</v>
      </c>
      <c r="Q633" s="463" t="s">
        <v>25</v>
      </c>
      <c r="R633" s="345">
        <v>0</v>
      </c>
      <c r="S633" s="345">
        <v>0</v>
      </c>
    </row>
    <row r="634" spans="1:19" ht="15" thickBot="1" x14ac:dyDescent="0.4">
      <c r="A634" s="600"/>
      <c r="B634" s="180" t="s">
        <v>26</v>
      </c>
      <c r="C634" s="100">
        <v>99213</v>
      </c>
      <c r="D634" s="272">
        <v>510</v>
      </c>
      <c r="E634" s="350">
        <f>VLOOKUP(C634,'[1]2024 HB Fee Schedule'!$B:$F,5,FALSE)</f>
        <v>516.87459999999999</v>
      </c>
      <c r="F634" s="486">
        <f t="shared" si="9"/>
        <v>258.43729999999999</v>
      </c>
      <c r="G634" s="463" t="s">
        <v>25</v>
      </c>
      <c r="H634" s="463" t="s">
        <v>25</v>
      </c>
      <c r="I634" s="463" t="s">
        <v>25</v>
      </c>
      <c r="J634" s="463" t="s">
        <v>25</v>
      </c>
      <c r="K634" s="463" t="s">
        <v>25</v>
      </c>
      <c r="L634" s="463" t="s">
        <v>25</v>
      </c>
      <c r="M634" s="463">
        <v>348</v>
      </c>
      <c r="N634" s="463"/>
      <c r="O634" s="463" t="s">
        <v>25</v>
      </c>
      <c r="P634" s="345">
        <v>348</v>
      </c>
      <c r="Q634" s="338">
        <v>232</v>
      </c>
      <c r="R634" s="345">
        <v>232</v>
      </c>
      <c r="S634" s="345">
        <v>348</v>
      </c>
    </row>
    <row r="635" spans="1:19" x14ac:dyDescent="0.35">
      <c r="A635" s="598" t="s">
        <v>339</v>
      </c>
      <c r="B635" s="177" t="s">
        <v>59</v>
      </c>
      <c r="C635" s="98">
        <v>99214</v>
      </c>
      <c r="D635" s="39">
        <v>960</v>
      </c>
      <c r="E635" s="513">
        <f>VLOOKUP(C635,'[2]sheet 1'!$A:$B,2,FALSE)</f>
        <v>459.27</v>
      </c>
      <c r="F635" s="486">
        <f t="shared" si="9"/>
        <v>229.63499999999999</v>
      </c>
      <c r="G635" s="463" t="s">
        <v>25</v>
      </c>
      <c r="H635" s="463" t="s">
        <v>25</v>
      </c>
      <c r="I635" s="463" t="s">
        <v>25</v>
      </c>
      <c r="J635" s="463" t="s">
        <v>25</v>
      </c>
      <c r="K635" s="463" t="s">
        <v>25</v>
      </c>
      <c r="L635" s="463" t="s">
        <v>25</v>
      </c>
      <c r="M635" s="463" t="s">
        <v>25</v>
      </c>
      <c r="N635" s="463"/>
      <c r="O635" s="463" t="s">
        <v>25</v>
      </c>
      <c r="P635" s="463" t="s">
        <v>25</v>
      </c>
      <c r="Q635" s="463" t="s">
        <v>25</v>
      </c>
      <c r="R635" s="345">
        <v>0</v>
      </c>
      <c r="S635" s="345">
        <v>0</v>
      </c>
    </row>
    <row r="636" spans="1:19" ht="15" thickBot="1" x14ac:dyDescent="0.4">
      <c r="A636" s="600"/>
      <c r="B636" s="178" t="s">
        <v>26</v>
      </c>
      <c r="C636" s="99">
        <v>99214</v>
      </c>
      <c r="D636" s="272">
        <v>510</v>
      </c>
      <c r="E636" s="350">
        <f>VLOOKUP(C636,'[1]2024 HB Fee Schedule'!$B:$F,5,FALSE)</f>
        <v>516.87459999999999</v>
      </c>
      <c r="F636" s="486">
        <f t="shared" si="9"/>
        <v>258.43729999999999</v>
      </c>
      <c r="G636" s="463" t="s">
        <v>25</v>
      </c>
      <c r="H636" s="463" t="s">
        <v>25</v>
      </c>
      <c r="I636" s="463" t="s">
        <v>25</v>
      </c>
      <c r="J636" s="463" t="s">
        <v>25</v>
      </c>
      <c r="K636" s="463" t="s">
        <v>25</v>
      </c>
      <c r="L636" s="463" t="s">
        <v>25</v>
      </c>
      <c r="M636" s="463">
        <v>348</v>
      </c>
      <c r="N636" s="463"/>
      <c r="O636" s="463" t="s">
        <v>25</v>
      </c>
      <c r="P636" s="345">
        <v>348</v>
      </c>
      <c r="Q636" s="338">
        <v>232</v>
      </c>
      <c r="R636" s="345">
        <v>232</v>
      </c>
      <c r="S636" s="345">
        <v>348</v>
      </c>
    </row>
    <row r="637" spans="1:19" x14ac:dyDescent="0.35">
      <c r="A637" s="599" t="s">
        <v>482</v>
      </c>
      <c r="B637" s="179" t="s">
        <v>59</v>
      </c>
      <c r="C637" s="91">
        <v>99215</v>
      </c>
      <c r="D637" s="39">
        <v>960</v>
      </c>
      <c r="E637" s="513">
        <f>VLOOKUP(C637,'[2]sheet 1'!$A:$B,2,FALSE)</f>
        <v>639.84</v>
      </c>
      <c r="F637" s="486">
        <f t="shared" si="9"/>
        <v>319.92</v>
      </c>
      <c r="G637" s="463" t="s">
        <v>25</v>
      </c>
      <c r="H637" s="463" t="s">
        <v>25</v>
      </c>
      <c r="I637" s="463" t="s">
        <v>25</v>
      </c>
      <c r="J637" s="463" t="s">
        <v>25</v>
      </c>
      <c r="K637" s="463" t="s">
        <v>25</v>
      </c>
      <c r="L637" s="463" t="s">
        <v>25</v>
      </c>
      <c r="M637" s="463" t="s">
        <v>25</v>
      </c>
      <c r="N637" s="463"/>
      <c r="O637" s="463" t="s">
        <v>25</v>
      </c>
      <c r="P637" s="463" t="s">
        <v>25</v>
      </c>
      <c r="Q637" s="463" t="s">
        <v>25</v>
      </c>
      <c r="R637" s="345">
        <v>0</v>
      </c>
      <c r="S637" s="345">
        <v>0</v>
      </c>
    </row>
    <row r="638" spans="1:19" ht="15" thickBot="1" x14ac:dyDescent="0.4">
      <c r="A638" s="600"/>
      <c r="B638" s="180" t="s">
        <v>26</v>
      </c>
      <c r="C638" s="100">
        <v>99215</v>
      </c>
      <c r="D638" s="272">
        <v>510</v>
      </c>
      <c r="E638" s="350">
        <f>VLOOKUP(C638,'[1]2024 HB Fee Schedule'!$B:$F,5,FALSE)</f>
        <v>516.87459999999999</v>
      </c>
      <c r="F638" s="486">
        <f t="shared" si="9"/>
        <v>258.43729999999999</v>
      </c>
      <c r="G638" s="463" t="s">
        <v>25</v>
      </c>
      <c r="H638" s="463" t="s">
        <v>25</v>
      </c>
      <c r="I638" s="463" t="s">
        <v>25</v>
      </c>
      <c r="J638" s="463" t="s">
        <v>25</v>
      </c>
      <c r="K638" s="463" t="s">
        <v>25</v>
      </c>
      <c r="L638" s="463" t="s">
        <v>25</v>
      </c>
      <c r="M638" s="463">
        <v>348</v>
      </c>
      <c r="N638" s="463"/>
      <c r="O638" s="463" t="s">
        <v>25</v>
      </c>
      <c r="P638" s="345">
        <v>348</v>
      </c>
      <c r="Q638" s="338">
        <v>232</v>
      </c>
      <c r="R638" s="345">
        <v>232</v>
      </c>
      <c r="S638" s="345">
        <v>348</v>
      </c>
    </row>
    <row r="639" spans="1:19" x14ac:dyDescent="0.35">
      <c r="A639" s="598" t="s">
        <v>340</v>
      </c>
      <c r="B639" s="177" t="s">
        <v>59</v>
      </c>
      <c r="C639" s="98">
        <v>99281</v>
      </c>
      <c r="D639" s="39">
        <v>960</v>
      </c>
      <c r="E639" s="513">
        <f>VLOOKUP(C639,'[2]sheet 1'!$A:$B,2,FALSE)</f>
        <v>37.71</v>
      </c>
      <c r="F639" s="486">
        <f t="shared" si="9"/>
        <v>18.855</v>
      </c>
      <c r="G639" s="463" t="s">
        <v>25</v>
      </c>
      <c r="H639" s="463" t="s">
        <v>25</v>
      </c>
      <c r="I639" s="463" t="s">
        <v>25</v>
      </c>
      <c r="J639" s="463" t="s">
        <v>25</v>
      </c>
      <c r="K639" s="463" t="s">
        <v>25</v>
      </c>
      <c r="L639" s="463" t="s">
        <v>25</v>
      </c>
      <c r="M639" s="463" t="s">
        <v>25</v>
      </c>
      <c r="N639" s="463"/>
      <c r="O639" s="463" t="s">
        <v>25</v>
      </c>
      <c r="P639" s="463" t="s">
        <v>25</v>
      </c>
      <c r="Q639" s="463" t="s">
        <v>25</v>
      </c>
      <c r="R639" s="345">
        <v>0</v>
      </c>
      <c r="S639" s="345">
        <v>0</v>
      </c>
    </row>
    <row r="640" spans="1:19" ht="15" thickBot="1" x14ac:dyDescent="0.4">
      <c r="A640" s="600"/>
      <c r="B640" s="178" t="s">
        <v>26</v>
      </c>
      <c r="C640" s="99">
        <v>99281</v>
      </c>
      <c r="D640" s="272">
        <v>450</v>
      </c>
      <c r="E640" s="350">
        <f>VLOOKUP(C640,'[1]2024 HB Fee Schedule'!$B:$F,5,FALSE)</f>
        <v>695.10580000000004</v>
      </c>
      <c r="F640" s="486">
        <f t="shared" si="9"/>
        <v>347.55290000000002</v>
      </c>
      <c r="G640" s="463">
        <v>468</v>
      </c>
      <c r="H640" s="463" t="s">
        <v>25</v>
      </c>
      <c r="I640" s="463">
        <v>299.52</v>
      </c>
      <c r="J640" s="463">
        <v>293.27999999999997</v>
      </c>
      <c r="K640" s="463" t="s">
        <v>25</v>
      </c>
      <c r="L640" s="463">
        <v>468</v>
      </c>
      <c r="M640" s="463">
        <v>468</v>
      </c>
      <c r="N640" s="463"/>
      <c r="O640" s="463" t="s">
        <v>25</v>
      </c>
      <c r="P640" s="345">
        <v>468</v>
      </c>
      <c r="Q640" s="338">
        <v>312</v>
      </c>
      <c r="R640" s="345">
        <v>293.27999999999997</v>
      </c>
      <c r="S640" s="345">
        <v>468</v>
      </c>
    </row>
    <row r="641" spans="1:19" x14ac:dyDescent="0.35">
      <c r="A641" s="598" t="s">
        <v>341</v>
      </c>
      <c r="B641" s="177" t="s">
        <v>59</v>
      </c>
      <c r="C641" s="98">
        <v>99282</v>
      </c>
      <c r="D641" s="39">
        <v>960</v>
      </c>
      <c r="E641" s="513">
        <f>VLOOKUP(C641,'[2]sheet 1'!$A:$B,2,FALSE)</f>
        <v>136.22999999999999</v>
      </c>
      <c r="F641" s="486">
        <f t="shared" si="9"/>
        <v>68.114999999999995</v>
      </c>
      <c r="G641" s="463" t="s">
        <v>25</v>
      </c>
      <c r="H641" s="463" t="s">
        <v>25</v>
      </c>
      <c r="I641" s="463" t="s">
        <v>25</v>
      </c>
      <c r="J641" s="463" t="s">
        <v>25</v>
      </c>
      <c r="K641" s="463" t="s">
        <v>25</v>
      </c>
      <c r="L641" s="463" t="s">
        <v>25</v>
      </c>
      <c r="M641" s="463" t="s">
        <v>25</v>
      </c>
      <c r="N641" s="463"/>
      <c r="O641" s="463" t="s">
        <v>25</v>
      </c>
      <c r="P641" s="463" t="s">
        <v>25</v>
      </c>
      <c r="Q641" s="463" t="s">
        <v>25</v>
      </c>
      <c r="R641" s="345">
        <v>0</v>
      </c>
      <c r="S641" s="345">
        <v>0</v>
      </c>
    </row>
    <row r="642" spans="1:19" ht="15" thickBot="1" x14ac:dyDescent="0.4">
      <c r="A642" s="600"/>
      <c r="B642" s="178" t="s">
        <v>26</v>
      </c>
      <c r="C642" s="99">
        <v>99282</v>
      </c>
      <c r="D642" s="272">
        <v>450</v>
      </c>
      <c r="E642" s="350">
        <f>VLOOKUP(C642,'[1]2024 HB Fee Schedule'!$B:$F,5,FALSE)</f>
        <v>1277.6532</v>
      </c>
      <c r="F642" s="486">
        <f t="shared" si="9"/>
        <v>638.82659999999998</v>
      </c>
      <c r="G642" s="463">
        <v>796.5</v>
      </c>
      <c r="H642" s="463" t="s">
        <v>25</v>
      </c>
      <c r="I642" s="463">
        <v>509.76</v>
      </c>
      <c r="J642" s="463">
        <v>499.14</v>
      </c>
      <c r="K642" s="463" t="s">
        <v>25</v>
      </c>
      <c r="L642" s="463">
        <v>796.5</v>
      </c>
      <c r="M642" s="463">
        <v>796.5</v>
      </c>
      <c r="N642" s="463"/>
      <c r="O642" s="463" t="s">
        <v>25</v>
      </c>
      <c r="P642" s="345">
        <v>796.5</v>
      </c>
      <c r="Q642" s="338">
        <v>531</v>
      </c>
      <c r="R642" s="345">
        <v>499.14</v>
      </c>
      <c r="S642" s="345">
        <v>796.5</v>
      </c>
    </row>
    <row r="643" spans="1:19" x14ac:dyDescent="0.35">
      <c r="A643" s="598" t="s">
        <v>342</v>
      </c>
      <c r="B643" s="177" t="s">
        <v>59</v>
      </c>
      <c r="C643" s="98">
        <v>99283</v>
      </c>
      <c r="D643" s="39">
        <v>960</v>
      </c>
      <c r="E643" s="513">
        <f>VLOOKUP(C643,'[2]sheet 1'!$A:$B,2,FALSE)</f>
        <v>233.16</v>
      </c>
      <c r="F643" s="486">
        <f t="shared" ref="F643:F706" si="10">E643*0.5</f>
        <v>116.58</v>
      </c>
      <c r="G643" s="463" t="s">
        <v>25</v>
      </c>
      <c r="H643" s="463" t="s">
        <v>25</v>
      </c>
      <c r="I643" s="463" t="s">
        <v>25</v>
      </c>
      <c r="J643" s="463" t="s">
        <v>25</v>
      </c>
      <c r="K643" s="463" t="s">
        <v>25</v>
      </c>
      <c r="L643" s="463" t="s">
        <v>25</v>
      </c>
      <c r="M643" s="463" t="s">
        <v>25</v>
      </c>
      <c r="N643" s="463"/>
      <c r="O643" s="463" t="s">
        <v>25</v>
      </c>
      <c r="P643" s="463" t="s">
        <v>25</v>
      </c>
      <c r="Q643" s="463" t="s">
        <v>25</v>
      </c>
      <c r="R643" s="345">
        <v>0</v>
      </c>
      <c r="S643" s="345">
        <v>0</v>
      </c>
    </row>
    <row r="644" spans="1:19" ht="15" thickBot="1" x14ac:dyDescent="0.4">
      <c r="A644" s="600"/>
      <c r="B644" s="178" t="s">
        <v>26</v>
      </c>
      <c r="C644" s="99">
        <v>99283</v>
      </c>
      <c r="D644" s="272">
        <v>450</v>
      </c>
      <c r="E644" s="350">
        <f>VLOOKUP(C644,'[1]2024 HB Fee Schedule'!$B:$F,5,FALSE)</f>
        <v>2420.0468000000001</v>
      </c>
      <c r="F644" s="486">
        <f t="shared" si="10"/>
        <v>1210.0234</v>
      </c>
      <c r="G644" s="463">
        <v>1303.5</v>
      </c>
      <c r="H644" s="463" t="s">
        <v>25</v>
      </c>
      <c r="I644" s="463">
        <v>834.24</v>
      </c>
      <c r="J644" s="463">
        <v>816.8599999999999</v>
      </c>
      <c r="K644" s="463" t="s">
        <v>25</v>
      </c>
      <c r="L644" s="463">
        <v>1303.5</v>
      </c>
      <c r="M644" s="463">
        <v>1303.5</v>
      </c>
      <c r="N644" s="463"/>
      <c r="O644" s="463" t="s">
        <v>25</v>
      </c>
      <c r="P644" s="345">
        <v>1303.5</v>
      </c>
      <c r="Q644" s="338">
        <v>869</v>
      </c>
      <c r="R644" s="345">
        <v>816.8599999999999</v>
      </c>
      <c r="S644" s="345">
        <v>1303.5</v>
      </c>
    </row>
    <row r="645" spans="1:19" x14ac:dyDescent="0.35">
      <c r="A645" s="598" t="s">
        <v>343</v>
      </c>
      <c r="B645" s="177" t="s">
        <v>59</v>
      </c>
      <c r="C645" s="98">
        <v>99284</v>
      </c>
      <c r="D645" s="39">
        <v>960</v>
      </c>
      <c r="E645" s="513">
        <f>VLOOKUP(C645,'[2]sheet 1'!$A:$B,2,FALSE)</f>
        <v>393.41999999999996</v>
      </c>
      <c r="F645" s="486">
        <f t="shared" si="10"/>
        <v>196.70999999999998</v>
      </c>
      <c r="G645" s="463" t="s">
        <v>25</v>
      </c>
      <c r="H645" s="463" t="s">
        <v>25</v>
      </c>
      <c r="I645" s="463" t="s">
        <v>25</v>
      </c>
      <c r="J645" s="463" t="s">
        <v>25</v>
      </c>
      <c r="K645" s="463" t="s">
        <v>25</v>
      </c>
      <c r="L645" s="463" t="s">
        <v>25</v>
      </c>
      <c r="M645" s="463" t="s">
        <v>25</v>
      </c>
      <c r="N645" s="463"/>
      <c r="O645" s="463" t="s">
        <v>25</v>
      </c>
      <c r="P645" s="463" t="s">
        <v>25</v>
      </c>
      <c r="Q645" s="463" t="s">
        <v>25</v>
      </c>
      <c r="R645" s="345">
        <v>0</v>
      </c>
      <c r="S645" s="345">
        <v>0</v>
      </c>
    </row>
    <row r="646" spans="1:19" ht="15" thickBot="1" x14ac:dyDescent="0.4">
      <c r="A646" s="600"/>
      <c r="B646" s="178" t="s">
        <v>26</v>
      </c>
      <c r="C646" s="99">
        <v>99284</v>
      </c>
      <c r="D646" s="272">
        <v>450</v>
      </c>
      <c r="E646" s="350">
        <f>VLOOKUP(C646,'[1]2024 HB Fee Schedule'!$B:$F,5,FALSE)</f>
        <v>4333.5190000000002</v>
      </c>
      <c r="F646" s="486">
        <f t="shared" si="10"/>
        <v>2166.7595000000001</v>
      </c>
      <c r="G646" s="463">
        <v>2493.75</v>
      </c>
      <c r="H646" s="463" t="s">
        <v>25</v>
      </c>
      <c r="I646" s="463">
        <v>1596</v>
      </c>
      <c r="J646" s="463">
        <v>1562.75</v>
      </c>
      <c r="K646" s="463" t="s">
        <v>25</v>
      </c>
      <c r="L646" s="463">
        <v>2493.75</v>
      </c>
      <c r="M646" s="463">
        <v>2493.75</v>
      </c>
      <c r="N646" s="463"/>
      <c r="O646" s="463" t="s">
        <v>25</v>
      </c>
      <c r="P646" s="345">
        <v>2493.75</v>
      </c>
      <c r="Q646" s="338">
        <v>1662.5</v>
      </c>
      <c r="R646" s="345">
        <v>1562.75</v>
      </c>
      <c r="S646" s="345">
        <v>2493.75</v>
      </c>
    </row>
    <row r="647" spans="1:19" x14ac:dyDescent="0.35">
      <c r="A647" s="598" t="s">
        <v>344</v>
      </c>
      <c r="B647" s="177" t="s">
        <v>59</v>
      </c>
      <c r="C647" s="98">
        <v>99285</v>
      </c>
      <c r="D647" s="39">
        <v>960</v>
      </c>
      <c r="E647" s="513">
        <f>VLOOKUP(C647,'[2]sheet 1'!$A:$B,2,FALSE)</f>
        <v>569.64</v>
      </c>
      <c r="F647" s="486">
        <f t="shared" si="10"/>
        <v>284.82</v>
      </c>
      <c r="G647" s="463" t="s">
        <v>25</v>
      </c>
      <c r="H647" s="463" t="s">
        <v>25</v>
      </c>
      <c r="I647" s="463" t="s">
        <v>25</v>
      </c>
      <c r="J647" s="463" t="s">
        <v>25</v>
      </c>
      <c r="K647" s="463" t="s">
        <v>25</v>
      </c>
      <c r="L647" s="463" t="s">
        <v>25</v>
      </c>
      <c r="M647" s="463" t="s">
        <v>25</v>
      </c>
      <c r="N647" s="463"/>
      <c r="O647" s="463" t="s">
        <v>25</v>
      </c>
      <c r="P647" s="463" t="s">
        <v>25</v>
      </c>
      <c r="Q647" s="463" t="s">
        <v>25</v>
      </c>
      <c r="R647" s="345">
        <v>0</v>
      </c>
      <c r="S647" s="345">
        <v>0</v>
      </c>
    </row>
    <row r="648" spans="1:19" ht="15" thickBot="1" x14ac:dyDescent="0.4">
      <c r="A648" s="600"/>
      <c r="B648" s="178" t="s">
        <v>26</v>
      </c>
      <c r="C648" s="99">
        <v>99285</v>
      </c>
      <c r="D648" s="272">
        <v>450</v>
      </c>
      <c r="E648" s="350">
        <f>VLOOKUP(C648,'[1]2024 HB Fee Schedule'!$B:$F,5,FALSE)</f>
        <v>6233.7968999999994</v>
      </c>
      <c r="F648" s="486">
        <f t="shared" si="10"/>
        <v>3116.8984499999997</v>
      </c>
      <c r="G648" s="463">
        <v>3440.25</v>
      </c>
      <c r="H648" s="463" t="s">
        <v>25</v>
      </c>
      <c r="I648" s="463">
        <v>2201.7599999999998</v>
      </c>
      <c r="J648" s="463">
        <v>2155.89</v>
      </c>
      <c r="K648" s="463" t="s">
        <v>25</v>
      </c>
      <c r="L648" s="463">
        <v>3440.25</v>
      </c>
      <c r="M648" s="463">
        <v>3440.25</v>
      </c>
      <c r="N648" s="463"/>
      <c r="O648" s="463" t="s">
        <v>25</v>
      </c>
      <c r="P648" s="345">
        <v>3440.25</v>
      </c>
      <c r="Q648" s="338">
        <v>2293.5</v>
      </c>
      <c r="R648" s="345">
        <v>2155.89</v>
      </c>
      <c r="S648" s="345">
        <v>3440.25</v>
      </c>
    </row>
    <row r="649" spans="1:19" ht="129.65" customHeight="1" x14ac:dyDescent="0.35">
      <c r="A649" s="599" t="s">
        <v>483</v>
      </c>
      <c r="B649" s="179" t="s">
        <v>59</v>
      </c>
      <c r="C649" s="106">
        <v>99385</v>
      </c>
      <c r="D649" s="39">
        <v>960</v>
      </c>
      <c r="E649" s="513" t="e">
        <f>VLOOKUP(C649,'[2]sheet 1'!$A:$B,2,FALSE)</f>
        <v>#N/A</v>
      </c>
      <c r="F649" s="486" t="e">
        <f t="shared" si="10"/>
        <v>#N/A</v>
      </c>
      <c r="G649" s="463" t="s">
        <v>25</v>
      </c>
      <c r="H649" s="463" t="s">
        <v>25</v>
      </c>
      <c r="I649" s="463" t="s">
        <v>25</v>
      </c>
      <c r="J649" s="463" t="s">
        <v>25</v>
      </c>
      <c r="K649" s="463" t="s">
        <v>25</v>
      </c>
      <c r="L649" s="463" t="s">
        <v>25</v>
      </c>
      <c r="M649" s="463" t="s">
        <v>25</v>
      </c>
      <c r="N649" s="463"/>
      <c r="O649" s="463" t="s">
        <v>25</v>
      </c>
      <c r="P649" s="463" t="s">
        <v>25</v>
      </c>
      <c r="Q649" s="463" t="s">
        <v>25</v>
      </c>
      <c r="R649" s="345">
        <v>0</v>
      </c>
      <c r="S649" s="345">
        <v>0</v>
      </c>
    </row>
    <row r="650" spans="1:19" ht="15" thickBot="1" x14ac:dyDescent="0.4">
      <c r="A650" s="610"/>
      <c r="B650" s="112" t="s">
        <v>26</v>
      </c>
      <c r="C650" s="82">
        <v>99385</v>
      </c>
      <c r="D650" s="276">
        <v>510</v>
      </c>
      <c r="E650" s="350">
        <f>VLOOKUP(C650,'[1]2024 HB Fee Schedule'!$B:$F,5,FALSE)</f>
        <v>161.52459999999999</v>
      </c>
      <c r="F650" s="486">
        <f t="shared" si="10"/>
        <v>80.762299999999996</v>
      </c>
      <c r="G650" s="463" t="s">
        <v>25</v>
      </c>
      <c r="H650" s="463" t="s">
        <v>25</v>
      </c>
      <c r="I650" s="463" t="s">
        <v>25</v>
      </c>
      <c r="J650" s="463" t="s">
        <v>25</v>
      </c>
      <c r="K650" s="463" t="s">
        <v>25</v>
      </c>
      <c r="L650" s="463" t="s">
        <v>25</v>
      </c>
      <c r="M650" s="463">
        <v>348</v>
      </c>
      <c r="N650" s="463"/>
      <c r="O650" s="463" t="s">
        <v>25</v>
      </c>
      <c r="P650" s="345">
        <v>348</v>
      </c>
      <c r="Q650" s="338">
        <v>232</v>
      </c>
      <c r="R650" s="345">
        <v>232</v>
      </c>
      <c r="S650" s="345">
        <v>348</v>
      </c>
    </row>
    <row r="651" spans="1:19" ht="15" thickBot="1" x14ac:dyDescent="0.4">
      <c r="A651" s="533" t="s">
        <v>349</v>
      </c>
      <c r="B651" s="210"/>
      <c r="C651" s="9">
        <v>3600000001</v>
      </c>
      <c r="D651" s="244">
        <v>360</v>
      </c>
      <c r="E651" s="370">
        <v>4386</v>
      </c>
      <c r="F651" s="486">
        <f t="shared" si="10"/>
        <v>2193</v>
      </c>
      <c r="G651" s="463" t="s">
        <v>25</v>
      </c>
      <c r="H651" s="463" t="s">
        <v>25</v>
      </c>
      <c r="I651" s="463">
        <v>2105.2799999999997</v>
      </c>
      <c r="J651" s="463">
        <v>2061.42</v>
      </c>
      <c r="K651" s="463" t="s">
        <v>25</v>
      </c>
      <c r="L651" s="463">
        <v>3289.5</v>
      </c>
      <c r="M651" s="463">
        <v>3289.5</v>
      </c>
      <c r="N651" s="463"/>
      <c r="O651" s="463" t="s">
        <v>25</v>
      </c>
      <c r="P651" s="345">
        <v>3289.5</v>
      </c>
      <c r="Q651" s="338">
        <v>2193</v>
      </c>
      <c r="R651" s="345">
        <v>2061.42</v>
      </c>
      <c r="S651" s="345">
        <v>3289.5</v>
      </c>
    </row>
    <row r="652" spans="1:19" ht="15" thickBot="1" x14ac:dyDescent="0.4">
      <c r="A652" s="518" t="s">
        <v>350</v>
      </c>
      <c r="B652" s="211"/>
      <c r="C652" s="289">
        <v>3600000002</v>
      </c>
      <c r="D652" s="120">
        <v>360</v>
      </c>
      <c r="E652" s="370">
        <v>6183</v>
      </c>
      <c r="F652" s="486">
        <f t="shared" si="10"/>
        <v>3091.5</v>
      </c>
      <c r="G652" s="463" t="s">
        <v>25</v>
      </c>
      <c r="H652" s="463" t="s">
        <v>25</v>
      </c>
      <c r="I652" s="463">
        <v>2967.8399999999997</v>
      </c>
      <c r="J652" s="463">
        <v>2906.0099999999998</v>
      </c>
      <c r="K652" s="463" t="s">
        <v>25</v>
      </c>
      <c r="L652" s="463">
        <v>4637.25</v>
      </c>
      <c r="M652" s="463">
        <v>4637.25</v>
      </c>
      <c r="N652" s="463"/>
      <c r="O652" s="463" t="s">
        <v>25</v>
      </c>
      <c r="P652" s="345">
        <v>4637.25</v>
      </c>
      <c r="Q652" s="338">
        <v>3091.5</v>
      </c>
      <c r="R652" s="345">
        <v>2906.0099999999998</v>
      </c>
      <c r="S652" s="345">
        <v>4637.25</v>
      </c>
    </row>
    <row r="653" spans="1:19" ht="15" thickBot="1" x14ac:dyDescent="0.4">
      <c r="A653" s="518" t="s">
        <v>352</v>
      </c>
      <c r="B653" s="211"/>
      <c r="C653" s="289">
        <v>3600000003</v>
      </c>
      <c r="D653" s="120">
        <v>360</v>
      </c>
      <c r="E653" s="370">
        <v>7519</v>
      </c>
      <c r="F653" s="486">
        <f t="shared" si="10"/>
        <v>3759.5</v>
      </c>
      <c r="G653" s="463" t="s">
        <v>25</v>
      </c>
      <c r="H653" s="463" t="s">
        <v>25</v>
      </c>
      <c r="I653" s="463">
        <v>3609.12</v>
      </c>
      <c r="J653" s="463">
        <v>3533.93</v>
      </c>
      <c r="K653" s="463" t="s">
        <v>25</v>
      </c>
      <c r="L653" s="463">
        <v>5639.25</v>
      </c>
      <c r="M653" s="463">
        <v>5639.25</v>
      </c>
      <c r="N653" s="463"/>
      <c r="O653" s="463" t="s">
        <v>25</v>
      </c>
      <c r="P653" s="345">
        <v>5639.25</v>
      </c>
      <c r="Q653" s="338">
        <v>3759.5</v>
      </c>
      <c r="R653" s="345">
        <v>3533.93</v>
      </c>
      <c r="S653" s="345">
        <v>5639.25</v>
      </c>
    </row>
    <row r="654" spans="1:19" ht="15" thickBot="1" x14ac:dyDescent="0.4">
      <c r="A654" s="518" t="s">
        <v>354</v>
      </c>
      <c r="B654" s="211"/>
      <c r="C654" s="289">
        <v>3600000005</v>
      </c>
      <c r="D654" s="120">
        <v>360</v>
      </c>
      <c r="E654" s="370">
        <v>118</v>
      </c>
      <c r="F654" s="486">
        <f t="shared" si="10"/>
        <v>59</v>
      </c>
      <c r="G654" s="463" t="s">
        <v>25</v>
      </c>
      <c r="H654" s="463" t="s">
        <v>25</v>
      </c>
      <c r="I654" s="463">
        <v>56.64</v>
      </c>
      <c r="J654" s="463">
        <v>55.459999999999994</v>
      </c>
      <c r="K654" s="463" t="s">
        <v>25</v>
      </c>
      <c r="L654" s="463">
        <v>88.5</v>
      </c>
      <c r="M654" s="463">
        <v>88.5</v>
      </c>
      <c r="N654" s="463"/>
      <c r="O654" s="463" t="s">
        <v>25</v>
      </c>
      <c r="P654" s="345">
        <v>88.5</v>
      </c>
      <c r="Q654" s="338">
        <v>59</v>
      </c>
      <c r="R654" s="345">
        <v>55.459999999999994</v>
      </c>
      <c r="S654" s="345">
        <v>88.5</v>
      </c>
    </row>
    <row r="655" spans="1:19" ht="15" thickBot="1" x14ac:dyDescent="0.4">
      <c r="A655" s="518" t="s">
        <v>355</v>
      </c>
      <c r="B655" s="211"/>
      <c r="C655" s="289">
        <v>3600000006</v>
      </c>
      <c r="D655" s="120">
        <v>360</v>
      </c>
      <c r="E655" s="370">
        <v>124</v>
      </c>
      <c r="F655" s="486">
        <f t="shared" si="10"/>
        <v>62</v>
      </c>
      <c r="G655" s="463" t="s">
        <v>25</v>
      </c>
      <c r="H655" s="463" t="s">
        <v>25</v>
      </c>
      <c r="I655" s="463">
        <v>59.519999999999996</v>
      </c>
      <c r="J655" s="463">
        <v>58.279999999999994</v>
      </c>
      <c r="K655" s="463" t="s">
        <v>25</v>
      </c>
      <c r="L655" s="463">
        <v>93</v>
      </c>
      <c r="M655" s="463">
        <v>93</v>
      </c>
      <c r="N655" s="463"/>
      <c r="O655" s="463" t="s">
        <v>25</v>
      </c>
      <c r="P655" s="345">
        <v>93</v>
      </c>
      <c r="Q655" s="338">
        <v>62</v>
      </c>
      <c r="R655" s="345">
        <v>58.279999999999994</v>
      </c>
      <c r="S655" s="345">
        <v>93</v>
      </c>
    </row>
    <row r="656" spans="1:19" ht="15" thickBot="1" x14ac:dyDescent="0.4">
      <c r="A656" s="518" t="s">
        <v>357</v>
      </c>
      <c r="B656" s="211"/>
      <c r="C656" s="289">
        <v>3600000007</v>
      </c>
      <c r="D656" s="120">
        <v>360</v>
      </c>
      <c r="E656" s="370">
        <v>149</v>
      </c>
      <c r="F656" s="486">
        <f t="shared" si="10"/>
        <v>74.5</v>
      </c>
      <c r="G656" s="463" t="s">
        <v>25</v>
      </c>
      <c r="H656" s="463" t="s">
        <v>25</v>
      </c>
      <c r="I656" s="463">
        <v>71.52</v>
      </c>
      <c r="J656" s="463">
        <v>70.03</v>
      </c>
      <c r="K656" s="463" t="s">
        <v>25</v>
      </c>
      <c r="L656" s="463">
        <v>111.75</v>
      </c>
      <c r="M656" s="463">
        <v>111.75</v>
      </c>
      <c r="N656" s="463"/>
      <c r="O656" s="463" t="s">
        <v>25</v>
      </c>
      <c r="P656" s="345">
        <v>111.75</v>
      </c>
      <c r="Q656" s="338">
        <v>74.5</v>
      </c>
      <c r="R656" s="345">
        <v>70.03</v>
      </c>
      <c r="S656" s="345">
        <v>111.75</v>
      </c>
    </row>
    <row r="657" spans="1:19" ht="15" thickBot="1" x14ac:dyDescent="0.4">
      <c r="A657" s="518" t="s">
        <v>484</v>
      </c>
      <c r="B657" s="211"/>
      <c r="C657" s="289">
        <v>7200000001</v>
      </c>
      <c r="D657" s="16">
        <v>720</v>
      </c>
      <c r="E657" s="370">
        <v>4887</v>
      </c>
      <c r="F657" s="486">
        <f t="shared" si="10"/>
        <v>2443.5</v>
      </c>
      <c r="G657" s="463" t="s">
        <v>25</v>
      </c>
      <c r="H657" s="463" t="s">
        <v>25</v>
      </c>
      <c r="I657" s="463" t="s">
        <v>25</v>
      </c>
      <c r="J657" s="463" t="s">
        <v>25</v>
      </c>
      <c r="K657" s="463" t="s">
        <v>25</v>
      </c>
      <c r="L657" s="463" t="s">
        <v>25</v>
      </c>
      <c r="M657" s="463">
        <v>3665.25</v>
      </c>
      <c r="N657" s="463"/>
      <c r="O657" s="463" t="s">
        <v>25</v>
      </c>
      <c r="P657" s="345">
        <v>3665.25</v>
      </c>
      <c r="Q657" s="338">
        <v>2443.5</v>
      </c>
      <c r="R657" s="345">
        <v>2443.5</v>
      </c>
      <c r="S657" s="345">
        <v>3665.25</v>
      </c>
    </row>
    <row r="658" spans="1:19" ht="15" thickBot="1" x14ac:dyDescent="0.4">
      <c r="A658" s="518" t="s">
        <v>485</v>
      </c>
      <c r="B658" s="211"/>
      <c r="C658" s="289">
        <v>7200000002</v>
      </c>
      <c r="D658" s="22">
        <v>720</v>
      </c>
      <c r="E658" s="370">
        <v>3628</v>
      </c>
      <c r="F658" s="486">
        <f t="shared" si="10"/>
        <v>1814</v>
      </c>
      <c r="G658" s="463" t="s">
        <v>25</v>
      </c>
      <c r="H658" s="463" t="s">
        <v>25</v>
      </c>
      <c r="I658" s="463" t="s">
        <v>25</v>
      </c>
      <c r="J658" s="463" t="s">
        <v>25</v>
      </c>
      <c r="K658" s="463" t="s">
        <v>25</v>
      </c>
      <c r="L658" s="463" t="s">
        <v>25</v>
      </c>
      <c r="M658" s="463">
        <v>2721</v>
      </c>
      <c r="N658" s="463"/>
      <c r="O658" s="463" t="s">
        <v>25</v>
      </c>
      <c r="P658" s="345">
        <v>2721</v>
      </c>
      <c r="Q658" s="338">
        <v>1814</v>
      </c>
      <c r="R658" s="345">
        <v>1814</v>
      </c>
      <c r="S658" s="345">
        <v>2721</v>
      </c>
    </row>
    <row r="659" spans="1:19" ht="15" thickBot="1" x14ac:dyDescent="0.4">
      <c r="A659" s="518" t="s">
        <v>486</v>
      </c>
      <c r="B659" s="212" t="s">
        <v>26</v>
      </c>
      <c r="C659" s="39">
        <v>2060000002</v>
      </c>
      <c r="D659" s="275">
        <v>206</v>
      </c>
      <c r="E659" s="350">
        <v>12319.65</v>
      </c>
      <c r="F659" s="486">
        <f t="shared" si="10"/>
        <v>6159.8249999999998</v>
      </c>
      <c r="G659" s="463" t="s">
        <v>25</v>
      </c>
      <c r="H659" s="463" t="s">
        <v>25</v>
      </c>
      <c r="I659" s="463">
        <v>2257</v>
      </c>
      <c r="J659" s="463">
        <v>5514.5099999999993</v>
      </c>
      <c r="K659" s="463" t="s">
        <v>25</v>
      </c>
      <c r="L659" s="463" t="s">
        <v>25</v>
      </c>
      <c r="M659" s="369">
        <v>7535</v>
      </c>
      <c r="O659" s="463" t="s">
        <v>25</v>
      </c>
      <c r="P659" s="345">
        <v>8799.75</v>
      </c>
      <c r="Q659" s="338">
        <v>5866.5</v>
      </c>
      <c r="R659" s="345">
        <v>2257</v>
      </c>
      <c r="S659" s="345">
        <v>8799.75</v>
      </c>
    </row>
    <row r="660" spans="1:19" ht="15" thickBot="1" x14ac:dyDescent="0.4">
      <c r="A660" s="518" t="s">
        <v>487</v>
      </c>
      <c r="B660" s="212" t="s">
        <v>26</v>
      </c>
      <c r="C660" s="107">
        <v>2060000003</v>
      </c>
      <c r="D660" s="294">
        <v>206</v>
      </c>
      <c r="E660" s="350">
        <v>12319.65</v>
      </c>
      <c r="F660" s="486">
        <f t="shared" si="10"/>
        <v>6159.8249999999998</v>
      </c>
      <c r="G660" s="463" t="s">
        <v>25</v>
      </c>
      <c r="H660" s="463" t="s">
        <v>25</v>
      </c>
      <c r="I660" s="463">
        <v>2257</v>
      </c>
      <c r="J660" s="463">
        <v>5514.5099999999993</v>
      </c>
      <c r="K660" s="463" t="s">
        <v>25</v>
      </c>
      <c r="L660" s="463" t="s">
        <v>25</v>
      </c>
      <c r="M660" s="369">
        <v>7535</v>
      </c>
      <c r="O660" s="463" t="s">
        <v>25</v>
      </c>
      <c r="P660" s="345">
        <v>8799.75</v>
      </c>
      <c r="Q660" s="338">
        <v>5866.5</v>
      </c>
      <c r="R660" s="345">
        <v>2257</v>
      </c>
      <c r="S660" s="345">
        <v>8799.75</v>
      </c>
    </row>
    <row r="661" spans="1:19" ht="15" thickBot="1" x14ac:dyDescent="0.4">
      <c r="A661" s="518" t="s">
        <v>488</v>
      </c>
      <c r="B661" s="212" t="s">
        <v>26</v>
      </c>
      <c r="C661" s="107">
        <v>1110000001</v>
      </c>
      <c r="D661" s="109">
        <v>111</v>
      </c>
      <c r="E661" s="350">
        <v>7626.1500000000005</v>
      </c>
      <c r="F661" s="486">
        <f t="shared" si="10"/>
        <v>3813.0750000000003</v>
      </c>
      <c r="G661" s="463" t="s">
        <v>25</v>
      </c>
      <c r="H661" s="463" t="s">
        <v>25</v>
      </c>
      <c r="I661" s="463" t="s">
        <v>25</v>
      </c>
      <c r="J661" s="463" t="s">
        <v>25</v>
      </c>
      <c r="K661" s="463" t="s">
        <v>25</v>
      </c>
      <c r="L661" s="463" t="s">
        <v>25</v>
      </c>
      <c r="M661" s="463" t="s">
        <v>25</v>
      </c>
      <c r="N661" s="463"/>
      <c r="O661" s="463" t="s">
        <v>25</v>
      </c>
      <c r="P661" s="345">
        <v>5447.25</v>
      </c>
      <c r="Q661" s="338">
        <v>3631.5</v>
      </c>
      <c r="R661" s="345">
        <v>3631.5</v>
      </c>
      <c r="S661" s="345">
        <v>5447.25</v>
      </c>
    </row>
    <row r="662" spans="1:19" ht="15" thickBot="1" x14ac:dyDescent="0.4">
      <c r="A662" s="534" t="s">
        <v>489</v>
      </c>
      <c r="B662" s="253" t="s">
        <v>26</v>
      </c>
      <c r="C662" s="254">
        <v>1210000001</v>
      </c>
      <c r="D662" s="295">
        <v>121</v>
      </c>
      <c r="E662" s="350">
        <v>6681.1500000000005</v>
      </c>
      <c r="F662" s="486">
        <f t="shared" si="10"/>
        <v>3340.5750000000003</v>
      </c>
      <c r="G662" s="463" t="s">
        <v>25</v>
      </c>
      <c r="H662" s="463" t="s">
        <v>25</v>
      </c>
      <c r="I662" s="463" t="s">
        <v>25</v>
      </c>
      <c r="J662" s="463" t="s">
        <v>25</v>
      </c>
      <c r="K662" s="463" t="s">
        <v>25</v>
      </c>
      <c r="L662" s="463" t="s">
        <v>25</v>
      </c>
      <c r="M662" s="463">
        <v>4772.25</v>
      </c>
      <c r="N662" s="463"/>
      <c r="O662" s="463" t="s">
        <v>25</v>
      </c>
      <c r="P662" s="345">
        <v>4772.25</v>
      </c>
      <c r="Q662" s="338">
        <v>3181.5</v>
      </c>
      <c r="R662" s="345">
        <v>3181.5</v>
      </c>
      <c r="S662" s="345">
        <v>4772.25</v>
      </c>
    </row>
    <row r="663" spans="1:19" ht="30" customHeight="1" x14ac:dyDescent="0.35">
      <c r="A663" s="614" t="s">
        <v>359</v>
      </c>
      <c r="B663" s="14" t="s">
        <v>360</v>
      </c>
      <c r="C663" s="116" t="s">
        <v>361</v>
      </c>
      <c r="D663" s="116"/>
      <c r="E663" s="262">
        <v>36315</v>
      </c>
      <c r="F663" s="486">
        <f t="shared" si="10"/>
        <v>18157.5</v>
      </c>
      <c r="G663" s="463">
        <v>151335.26</v>
      </c>
      <c r="H663" s="463" t="s">
        <v>25</v>
      </c>
      <c r="I663" s="463" t="s">
        <v>25</v>
      </c>
      <c r="J663" s="463" t="s">
        <v>25</v>
      </c>
      <c r="K663" s="463" t="s">
        <v>25</v>
      </c>
      <c r="L663" s="463" t="s">
        <v>25</v>
      </c>
      <c r="M663" s="463" t="s">
        <v>25</v>
      </c>
      <c r="N663" s="463" t="s">
        <v>25</v>
      </c>
      <c r="O663" s="463" t="s">
        <v>25</v>
      </c>
      <c r="P663" s="463" t="s">
        <v>25</v>
      </c>
      <c r="Q663" s="463" t="s">
        <v>25</v>
      </c>
      <c r="R663" s="463" t="s">
        <v>25</v>
      </c>
      <c r="S663" s="463" t="s">
        <v>25</v>
      </c>
    </row>
    <row r="664" spans="1:19" x14ac:dyDescent="0.35">
      <c r="A664" s="615"/>
      <c r="B664" s="200" t="s">
        <v>362</v>
      </c>
      <c r="C664" s="87" t="s">
        <v>361</v>
      </c>
      <c r="D664" s="87"/>
      <c r="E664" s="263">
        <v>57035</v>
      </c>
      <c r="F664" s="486">
        <f t="shared" si="10"/>
        <v>28517.5</v>
      </c>
      <c r="G664" s="469" t="s">
        <v>363</v>
      </c>
      <c r="H664" s="463" t="s">
        <v>25</v>
      </c>
      <c r="I664" s="463" t="s">
        <v>25</v>
      </c>
      <c r="J664" s="463" t="s">
        <v>25</v>
      </c>
      <c r="K664" s="463" t="s">
        <v>25</v>
      </c>
      <c r="L664" s="463" t="s">
        <v>25</v>
      </c>
      <c r="M664" s="463" t="s">
        <v>25</v>
      </c>
      <c r="N664" s="463" t="s">
        <v>25</v>
      </c>
      <c r="O664" s="463" t="s">
        <v>25</v>
      </c>
      <c r="P664" s="463" t="s">
        <v>25</v>
      </c>
      <c r="Q664" s="463" t="s">
        <v>25</v>
      </c>
      <c r="R664" s="463" t="s">
        <v>25</v>
      </c>
      <c r="S664" s="463" t="s">
        <v>25</v>
      </c>
    </row>
    <row r="665" spans="1:19" x14ac:dyDescent="0.35">
      <c r="A665" s="615"/>
      <c r="B665" s="200" t="s">
        <v>364</v>
      </c>
      <c r="C665" s="87" t="s">
        <v>361</v>
      </c>
      <c r="D665" s="87"/>
      <c r="E665" s="263">
        <v>8910.9</v>
      </c>
      <c r="F665" s="486">
        <f t="shared" si="10"/>
        <v>4455.45</v>
      </c>
      <c r="G665" s="469" t="s">
        <v>363</v>
      </c>
      <c r="H665" s="463" t="s">
        <v>25</v>
      </c>
      <c r="I665" s="463" t="s">
        <v>25</v>
      </c>
      <c r="J665" s="463" t="s">
        <v>25</v>
      </c>
      <c r="K665" s="463" t="s">
        <v>25</v>
      </c>
      <c r="L665" s="463" t="s">
        <v>25</v>
      </c>
      <c r="M665" s="463" t="s">
        <v>25</v>
      </c>
      <c r="N665" s="463" t="s">
        <v>25</v>
      </c>
      <c r="O665" s="463" t="s">
        <v>25</v>
      </c>
      <c r="P665" s="463" t="s">
        <v>25</v>
      </c>
      <c r="Q665" s="463" t="s">
        <v>25</v>
      </c>
      <c r="R665" s="463" t="s">
        <v>25</v>
      </c>
      <c r="S665" s="463" t="s">
        <v>25</v>
      </c>
    </row>
    <row r="666" spans="1:19" x14ac:dyDescent="0.35">
      <c r="A666" s="615"/>
      <c r="B666" s="200" t="s">
        <v>376</v>
      </c>
      <c r="C666" s="87" t="s">
        <v>361</v>
      </c>
      <c r="D666" s="87"/>
      <c r="E666" s="263">
        <v>2500</v>
      </c>
      <c r="F666" s="486">
        <f t="shared" si="10"/>
        <v>1250</v>
      </c>
      <c r="G666" s="469" t="s">
        <v>363</v>
      </c>
      <c r="H666" s="463" t="s">
        <v>25</v>
      </c>
      <c r="I666" s="463" t="s">
        <v>25</v>
      </c>
      <c r="J666" s="463" t="s">
        <v>25</v>
      </c>
      <c r="K666" s="463" t="s">
        <v>25</v>
      </c>
      <c r="L666" s="463" t="s">
        <v>25</v>
      </c>
      <c r="M666" s="463" t="s">
        <v>25</v>
      </c>
      <c r="N666" s="463" t="s">
        <v>25</v>
      </c>
      <c r="O666" s="463" t="s">
        <v>25</v>
      </c>
      <c r="P666" s="463" t="s">
        <v>25</v>
      </c>
      <c r="Q666" s="463" t="s">
        <v>25</v>
      </c>
      <c r="R666" s="463" t="s">
        <v>25</v>
      </c>
      <c r="S666" s="463" t="s">
        <v>25</v>
      </c>
    </row>
    <row r="667" spans="1:19" x14ac:dyDescent="0.35">
      <c r="A667" s="615"/>
      <c r="B667" s="200" t="s">
        <v>366</v>
      </c>
      <c r="C667" s="87" t="s">
        <v>361</v>
      </c>
      <c r="D667" s="87"/>
      <c r="E667" s="263">
        <v>7459.03</v>
      </c>
      <c r="F667" s="486">
        <f t="shared" si="10"/>
        <v>3729.5149999999999</v>
      </c>
      <c r="G667" s="469" t="s">
        <v>363</v>
      </c>
      <c r="H667" s="463" t="s">
        <v>25</v>
      </c>
      <c r="I667" s="463" t="s">
        <v>25</v>
      </c>
      <c r="J667" s="463" t="s">
        <v>25</v>
      </c>
      <c r="K667" s="463" t="s">
        <v>25</v>
      </c>
      <c r="L667" s="463" t="s">
        <v>25</v>
      </c>
      <c r="M667" s="463" t="s">
        <v>25</v>
      </c>
      <c r="N667" s="463" t="s">
        <v>25</v>
      </c>
      <c r="O667" s="463" t="s">
        <v>25</v>
      </c>
      <c r="P667" s="463" t="s">
        <v>25</v>
      </c>
      <c r="Q667" s="463" t="s">
        <v>25</v>
      </c>
      <c r="R667" s="463" t="s">
        <v>25</v>
      </c>
      <c r="S667" s="463" t="s">
        <v>25</v>
      </c>
    </row>
    <row r="668" spans="1:19" x14ac:dyDescent="0.35">
      <c r="A668" s="615"/>
      <c r="B668" s="200" t="s">
        <v>367</v>
      </c>
      <c r="C668" s="87" t="s">
        <v>361</v>
      </c>
      <c r="D668" s="87"/>
      <c r="E668" s="263">
        <v>39456.239999999998</v>
      </c>
      <c r="F668" s="486">
        <f t="shared" si="10"/>
        <v>19728.12</v>
      </c>
      <c r="G668" s="469" t="s">
        <v>363</v>
      </c>
      <c r="H668" s="463" t="s">
        <v>25</v>
      </c>
      <c r="I668" s="463" t="s">
        <v>25</v>
      </c>
      <c r="J668" s="463" t="s">
        <v>25</v>
      </c>
      <c r="K668" s="463" t="s">
        <v>25</v>
      </c>
      <c r="L668" s="463" t="s">
        <v>25</v>
      </c>
      <c r="M668" s="463" t="s">
        <v>25</v>
      </c>
      <c r="N668" s="463" t="s">
        <v>25</v>
      </c>
      <c r="O668" s="463" t="s">
        <v>25</v>
      </c>
      <c r="P668" s="463" t="s">
        <v>25</v>
      </c>
      <c r="Q668" s="463" t="s">
        <v>25</v>
      </c>
      <c r="R668" s="463" t="s">
        <v>25</v>
      </c>
      <c r="S668" s="463" t="s">
        <v>25</v>
      </c>
    </row>
    <row r="669" spans="1:19" x14ac:dyDescent="0.35">
      <c r="A669" s="615"/>
      <c r="B669" s="200" t="s">
        <v>368</v>
      </c>
      <c r="C669" s="87" t="s">
        <v>361</v>
      </c>
      <c r="D669" s="87"/>
      <c r="E669" s="263">
        <v>3577.28</v>
      </c>
      <c r="F669" s="486">
        <f t="shared" si="10"/>
        <v>1788.64</v>
      </c>
      <c r="G669" s="469" t="s">
        <v>363</v>
      </c>
      <c r="H669" s="463" t="s">
        <v>25</v>
      </c>
      <c r="I669" s="463" t="s">
        <v>25</v>
      </c>
      <c r="J669" s="463" t="s">
        <v>25</v>
      </c>
      <c r="K669" s="463" t="s">
        <v>25</v>
      </c>
      <c r="L669" s="463" t="s">
        <v>25</v>
      </c>
      <c r="M669" s="463" t="s">
        <v>25</v>
      </c>
      <c r="N669" s="463" t="s">
        <v>25</v>
      </c>
      <c r="O669" s="463" t="s">
        <v>25</v>
      </c>
      <c r="P669" s="463" t="s">
        <v>25</v>
      </c>
      <c r="Q669" s="463" t="s">
        <v>25</v>
      </c>
      <c r="R669" s="463" t="s">
        <v>25</v>
      </c>
      <c r="S669" s="463" t="s">
        <v>25</v>
      </c>
    </row>
    <row r="670" spans="1:19" x14ac:dyDescent="0.35">
      <c r="A670" s="615"/>
      <c r="B670" s="200" t="s">
        <v>369</v>
      </c>
      <c r="C670" s="87" t="s">
        <v>361</v>
      </c>
      <c r="D670" s="87"/>
      <c r="E670" s="263">
        <v>7124</v>
      </c>
      <c r="F670" s="486">
        <f t="shared" si="10"/>
        <v>3562</v>
      </c>
      <c r="G670" s="469" t="s">
        <v>363</v>
      </c>
      <c r="H670" s="463" t="s">
        <v>25</v>
      </c>
      <c r="I670" s="463" t="s">
        <v>25</v>
      </c>
      <c r="J670" s="463" t="s">
        <v>25</v>
      </c>
      <c r="K670" s="463" t="s">
        <v>25</v>
      </c>
      <c r="L670" s="463" t="s">
        <v>25</v>
      </c>
      <c r="M670" s="463" t="s">
        <v>25</v>
      </c>
      <c r="N670" s="463" t="s">
        <v>25</v>
      </c>
      <c r="O670" s="463" t="s">
        <v>25</v>
      </c>
      <c r="P670" s="463" t="s">
        <v>25</v>
      </c>
      <c r="Q670" s="463" t="s">
        <v>25</v>
      </c>
      <c r="R670" s="463" t="s">
        <v>25</v>
      </c>
      <c r="S670" s="463" t="s">
        <v>25</v>
      </c>
    </row>
    <row r="671" spans="1:19" x14ac:dyDescent="0.35">
      <c r="A671" s="615"/>
      <c r="B671" s="200" t="s">
        <v>370</v>
      </c>
      <c r="C671" s="87" t="s">
        <v>361</v>
      </c>
      <c r="D671" s="87"/>
      <c r="E671" s="263">
        <v>3550</v>
      </c>
      <c r="F671" s="486">
        <f t="shared" si="10"/>
        <v>1775</v>
      </c>
      <c r="G671" s="469" t="s">
        <v>363</v>
      </c>
      <c r="H671" s="463" t="s">
        <v>25</v>
      </c>
      <c r="I671" s="463" t="s">
        <v>25</v>
      </c>
      <c r="J671" s="463" t="s">
        <v>25</v>
      </c>
      <c r="K671" s="463" t="s">
        <v>25</v>
      </c>
      <c r="L671" s="463" t="s">
        <v>25</v>
      </c>
      <c r="M671" s="463" t="s">
        <v>25</v>
      </c>
      <c r="N671" s="463" t="s">
        <v>25</v>
      </c>
      <c r="O671" s="463" t="s">
        <v>25</v>
      </c>
      <c r="P671" s="463" t="s">
        <v>25</v>
      </c>
      <c r="Q671" s="463" t="s">
        <v>25</v>
      </c>
      <c r="R671" s="463" t="s">
        <v>25</v>
      </c>
      <c r="S671" s="463" t="s">
        <v>25</v>
      </c>
    </row>
    <row r="672" spans="1:19" x14ac:dyDescent="0.35">
      <c r="A672" s="615"/>
      <c r="B672" s="200" t="s">
        <v>371</v>
      </c>
      <c r="C672" s="87" t="s">
        <v>361</v>
      </c>
      <c r="D672" s="87"/>
      <c r="E672" s="263">
        <v>11962.65</v>
      </c>
      <c r="F672" s="486">
        <f t="shared" si="10"/>
        <v>5981.3249999999998</v>
      </c>
      <c r="G672" s="463" t="s">
        <v>25</v>
      </c>
      <c r="H672" s="463" t="s">
        <v>25</v>
      </c>
      <c r="I672" s="463" t="s">
        <v>25</v>
      </c>
      <c r="J672" s="463" t="s">
        <v>25</v>
      </c>
      <c r="K672" s="463" t="s">
        <v>25</v>
      </c>
      <c r="L672" s="463" t="s">
        <v>25</v>
      </c>
      <c r="M672" s="463" t="s">
        <v>25</v>
      </c>
      <c r="N672" s="463" t="s">
        <v>25</v>
      </c>
      <c r="O672" s="463" t="s">
        <v>25</v>
      </c>
      <c r="P672" s="463" t="s">
        <v>25</v>
      </c>
      <c r="Q672" s="463" t="s">
        <v>25</v>
      </c>
      <c r="R672" s="463" t="s">
        <v>25</v>
      </c>
      <c r="S672" s="463" t="s">
        <v>25</v>
      </c>
    </row>
    <row r="673" spans="1:19" x14ac:dyDescent="0.35">
      <c r="A673" s="615"/>
      <c r="B673" s="113" t="s">
        <v>82</v>
      </c>
      <c r="C673" s="87" t="s">
        <v>361</v>
      </c>
      <c r="D673" s="278"/>
      <c r="E673" s="263">
        <v>1026.8399999999999</v>
      </c>
      <c r="F673" s="486">
        <f t="shared" si="10"/>
        <v>513.41999999999996</v>
      </c>
      <c r="G673" s="463" t="s">
        <v>25</v>
      </c>
      <c r="H673" s="463" t="s">
        <v>25</v>
      </c>
      <c r="I673" s="463" t="s">
        <v>25</v>
      </c>
      <c r="J673" s="463" t="s">
        <v>25</v>
      </c>
      <c r="K673" s="463" t="s">
        <v>25</v>
      </c>
      <c r="L673" s="463" t="s">
        <v>25</v>
      </c>
      <c r="M673" s="463" t="s">
        <v>25</v>
      </c>
      <c r="N673" s="463" t="s">
        <v>25</v>
      </c>
      <c r="O673" s="463" t="s">
        <v>25</v>
      </c>
      <c r="P673" s="463" t="s">
        <v>25</v>
      </c>
      <c r="Q673" s="463" t="s">
        <v>25</v>
      </c>
      <c r="R673" s="463" t="s">
        <v>25</v>
      </c>
      <c r="S673" s="463" t="s">
        <v>25</v>
      </c>
    </row>
    <row r="674" spans="1:19" ht="15" thickBot="1" x14ac:dyDescent="0.4">
      <c r="A674" s="616"/>
      <c r="B674" s="206" t="s">
        <v>372</v>
      </c>
      <c r="C674" s="118" t="s">
        <v>361</v>
      </c>
      <c r="D674" s="118"/>
      <c r="E674" s="264">
        <v>1462.7</v>
      </c>
      <c r="F674" s="486">
        <f t="shared" si="10"/>
        <v>731.35</v>
      </c>
      <c r="G674" s="463" t="s">
        <v>25</v>
      </c>
      <c r="H674" s="463" t="s">
        <v>25</v>
      </c>
      <c r="I674" s="463" t="s">
        <v>25</v>
      </c>
      <c r="J674" s="463" t="s">
        <v>25</v>
      </c>
      <c r="K674" s="463" t="s">
        <v>25</v>
      </c>
      <c r="L674" s="463" t="s">
        <v>25</v>
      </c>
      <c r="M674" s="463" t="s">
        <v>25</v>
      </c>
      <c r="N674" s="463" t="s">
        <v>25</v>
      </c>
      <c r="O674" s="463" t="s">
        <v>25</v>
      </c>
      <c r="P674" s="463" t="s">
        <v>25</v>
      </c>
      <c r="Q674" s="463" t="s">
        <v>25</v>
      </c>
      <c r="R674" s="463" t="s">
        <v>25</v>
      </c>
      <c r="S674" s="463" t="s">
        <v>25</v>
      </c>
    </row>
    <row r="675" spans="1:19" ht="30" customHeight="1" x14ac:dyDescent="0.35">
      <c r="A675" s="614" t="s">
        <v>373</v>
      </c>
      <c r="B675" s="14" t="s">
        <v>374</v>
      </c>
      <c r="C675" s="116" t="s">
        <v>375</v>
      </c>
      <c r="D675" s="116"/>
      <c r="E675" s="262">
        <v>31900</v>
      </c>
      <c r="F675" s="486">
        <f t="shared" si="10"/>
        <v>15950</v>
      </c>
      <c r="G675" s="463">
        <v>82184.980273961701</v>
      </c>
      <c r="H675" s="463" t="s">
        <v>25</v>
      </c>
      <c r="I675" s="463" t="s">
        <v>25</v>
      </c>
      <c r="J675" s="463" t="s">
        <v>25</v>
      </c>
      <c r="K675" s="463" t="s">
        <v>25</v>
      </c>
      <c r="L675" s="463" t="s">
        <v>25</v>
      </c>
      <c r="M675" s="463" t="s">
        <v>25</v>
      </c>
      <c r="N675" s="463" t="s">
        <v>25</v>
      </c>
      <c r="O675" s="463" t="s">
        <v>25</v>
      </c>
      <c r="P675" s="463" t="s">
        <v>25</v>
      </c>
      <c r="Q675" s="463" t="s">
        <v>25</v>
      </c>
      <c r="R675" s="463" t="s">
        <v>25</v>
      </c>
      <c r="S675" s="463" t="s">
        <v>25</v>
      </c>
    </row>
    <row r="676" spans="1:19" x14ac:dyDescent="0.35">
      <c r="A676" s="615"/>
      <c r="B676" s="200" t="s">
        <v>362</v>
      </c>
      <c r="C676" s="87" t="s">
        <v>375</v>
      </c>
      <c r="D676" s="87"/>
      <c r="E676" s="263">
        <v>20870</v>
      </c>
      <c r="F676" s="486">
        <f t="shared" si="10"/>
        <v>10435</v>
      </c>
      <c r="G676" s="469" t="s">
        <v>363</v>
      </c>
      <c r="H676" s="463" t="s">
        <v>25</v>
      </c>
      <c r="I676" s="463" t="s">
        <v>25</v>
      </c>
      <c r="J676" s="463" t="s">
        <v>25</v>
      </c>
      <c r="K676" s="463" t="s">
        <v>25</v>
      </c>
      <c r="L676" s="463" t="s">
        <v>25</v>
      </c>
      <c r="M676" s="463" t="s">
        <v>25</v>
      </c>
      <c r="N676" s="463" t="s">
        <v>25</v>
      </c>
      <c r="O676" s="463" t="s">
        <v>25</v>
      </c>
      <c r="P676" s="463" t="s">
        <v>25</v>
      </c>
      <c r="Q676" s="463" t="s">
        <v>25</v>
      </c>
      <c r="R676" s="463" t="s">
        <v>25</v>
      </c>
      <c r="S676" s="463" t="s">
        <v>25</v>
      </c>
    </row>
    <row r="677" spans="1:19" x14ac:dyDescent="0.35">
      <c r="A677" s="615"/>
      <c r="B677" s="200" t="s">
        <v>364</v>
      </c>
      <c r="C677" s="87" t="s">
        <v>375</v>
      </c>
      <c r="D677" s="87"/>
      <c r="E677" s="263">
        <v>3280</v>
      </c>
      <c r="F677" s="486">
        <f t="shared" si="10"/>
        <v>1640</v>
      </c>
      <c r="G677" s="469" t="s">
        <v>363</v>
      </c>
      <c r="H677" s="463" t="s">
        <v>25</v>
      </c>
      <c r="I677" s="463" t="s">
        <v>25</v>
      </c>
      <c r="J677" s="463" t="s">
        <v>25</v>
      </c>
      <c r="K677" s="463" t="s">
        <v>25</v>
      </c>
      <c r="L677" s="463" t="s">
        <v>25</v>
      </c>
      <c r="M677" s="463" t="s">
        <v>25</v>
      </c>
      <c r="N677" s="463" t="s">
        <v>25</v>
      </c>
      <c r="O677" s="463" t="s">
        <v>25</v>
      </c>
      <c r="P677" s="463" t="s">
        <v>25</v>
      </c>
      <c r="Q677" s="463" t="s">
        <v>25</v>
      </c>
      <c r="R677" s="463" t="s">
        <v>25</v>
      </c>
      <c r="S677" s="463" t="s">
        <v>25</v>
      </c>
    </row>
    <row r="678" spans="1:19" x14ac:dyDescent="0.35">
      <c r="A678" s="615"/>
      <c r="B678" s="200" t="s">
        <v>376</v>
      </c>
      <c r="C678" s="87" t="s">
        <v>375</v>
      </c>
      <c r="D678" s="87"/>
      <c r="E678" s="263">
        <v>3750</v>
      </c>
      <c r="F678" s="486">
        <f t="shared" si="10"/>
        <v>1875</v>
      </c>
      <c r="G678" s="469" t="s">
        <v>363</v>
      </c>
      <c r="H678" s="463" t="s">
        <v>25</v>
      </c>
      <c r="I678" s="463" t="s">
        <v>25</v>
      </c>
      <c r="J678" s="463" t="s">
        <v>25</v>
      </c>
      <c r="K678" s="463" t="s">
        <v>25</v>
      </c>
      <c r="L678" s="463" t="s">
        <v>25</v>
      </c>
      <c r="M678" s="463" t="s">
        <v>25</v>
      </c>
      <c r="N678" s="463" t="s">
        <v>25</v>
      </c>
      <c r="O678" s="463" t="s">
        <v>25</v>
      </c>
      <c r="P678" s="463" t="s">
        <v>25</v>
      </c>
      <c r="Q678" s="463" t="s">
        <v>25</v>
      </c>
      <c r="R678" s="463" t="s">
        <v>25</v>
      </c>
      <c r="S678" s="463" t="s">
        <v>25</v>
      </c>
    </row>
    <row r="679" spans="1:19" x14ac:dyDescent="0.35">
      <c r="A679" s="615"/>
      <c r="B679" s="200" t="s">
        <v>366</v>
      </c>
      <c r="C679" s="87" t="s">
        <v>375</v>
      </c>
      <c r="D679" s="87"/>
      <c r="E679" s="263">
        <v>6494.88</v>
      </c>
      <c r="F679" s="486">
        <f t="shared" si="10"/>
        <v>3247.44</v>
      </c>
      <c r="G679" s="469" t="s">
        <v>363</v>
      </c>
      <c r="H679" s="463" t="s">
        <v>25</v>
      </c>
      <c r="I679" s="463" t="s">
        <v>25</v>
      </c>
      <c r="J679" s="463" t="s">
        <v>25</v>
      </c>
      <c r="K679" s="463" t="s">
        <v>25</v>
      </c>
      <c r="L679" s="463" t="s">
        <v>25</v>
      </c>
      <c r="M679" s="463" t="s">
        <v>25</v>
      </c>
      <c r="N679" s="463" t="s">
        <v>25</v>
      </c>
      <c r="O679" s="463" t="s">
        <v>25</v>
      </c>
      <c r="P679" s="463" t="s">
        <v>25</v>
      </c>
      <c r="Q679" s="463" t="s">
        <v>25</v>
      </c>
      <c r="R679" s="463" t="s">
        <v>25</v>
      </c>
      <c r="S679" s="463" t="s">
        <v>25</v>
      </c>
    </row>
    <row r="680" spans="1:19" x14ac:dyDescent="0.35">
      <c r="A680" s="615"/>
      <c r="B680" s="200" t="s">
        <v>367</v>
      </c>
      <c r="C680" s="87" t="s">
        <v>375</v>
      </c>
      <c r="D680" s="87"/>
      <c r="E680" s="263">
        <v>12648.43</v>
      </c>
      <c r="F680" s="486">
        <f t="shared" si="10"/>
        <v>6324.2150000000001</v>
      </c>
      <c r="G680" s="469" t="s">
        <v>363</v>
      </c>
      <c r="H680" s="463" t="s">
        <v>25</v>
      </c>
      <c r="I680" s="463" t="s">
        <v>25</v>
      </c>
      <c r="J680" s="463" t="s">
        <v>25</v>
      </c>
      <c r="K680" s="463" t="s">
        <v>25</v>
      </c>
      <c r="L680" s="463" t="s">
        <v>25</v>
      </c>
      <c r="M680" s="463" t="s">
        <v>25</v>
      </c>
      <c r="N680" s="463" t="s">
        <v>25</v>
      </c>
      <c r="O680" s="463" t="s">
        <v>25</v>
      </c>
      <c r="P680" s="463" t="s">
        <v>25</v>
      </c>
      <c r="Q680" s="463" t="s">
        <v>25</v>
      </c>
      <c r="R680" s="463" t="s">
        <v>25</v>
      </c>
      <c r="S680" s="463" t="s">
        <v>25</v>
      </c>
    </row>
    <row r="681" spans="1:19" x14ac:dyDescent="0.35">
      <c r="A681" s="615"/>
      <c r="B681" s="200" t="s">
        <v>368</v>
      </c>
      <c r="C681" s="87" t="s">
        <v>375</v>
      </c>
      <c r="D681" s="87"/>
      <c r="E681" s="263">
        <v>11043.77</v>
      </c>
      <c r="F681" s="486">
        <f t="shared" si="10"/>
        <v>5521.8850000000002</v>
      </c>
      <c r="G681" s="469" t="s">
        <v>363</v>
      </c>
      <c r="H681" s="463" t="s">
        <v>25</v>
      </c>
      <c r="I681" s="463" t="s">
        <v>25</v>
      </c>
      <c r="J681" s="463" t="s">
        <v>25</v>
      </c>
      <c r="K681" s="463" t="s">
        <v>25</v>
      </c>
      <c r="L681" s="463" t="s">
        <v>25</v>
      </c>
      <c r="M681" s="463" t="s">
        <v>25</v>
      </c>
      <c r="N681" s="463" t="s">
        <v>25</v>
      </c>
      <c r="O681" s="463" t="s">
        <v>25</v>
      </c>
      <c r="P681" s="463" t="s">
        <v>25</v>
      </c>
      <c r="Q681" s="463" t="s">
        <v>25</v>
      </c>
      <c r="R681" s="463" t="s">
        <v>25</v>
      </c>
      <c r="S681" s="463" t="s">
        <v>25</v>
      </c>
    </row>
    <row r="682" spans="1:19" x14ac:dyDescent="0.35">
      <c r="A682" s="615"/>
      <c r="B682" s="200" t="s">
        <v>369</v>
      </c>
      <c r="C682" s="87" t="s">
        <v>375</v>
      </c>
      <c r="D682" s="87"/>
      <c r="E682" s="263">
        <v>16933</v>
      </c>
      <c r="F682" s="486">
        <f t="shared" si="10"/>
        <v>8466.5</v>
      </c>
      <c r="G682" s="469" t="s">
        <v>363</v>
      </c>
      <c r="H682" s="463" t="s">
        <v>25</v>
      </c>
      <c r="I682" s="463" t="s">
        <v>25</v>
      </c>
      <c r="J682" s="463" t="s">
        <v>25</v>
      </c>
      <c r="K682" s="463" t="s">
        <v>25</v>
      </c>
      <c r="L682" s="463" t="s">
        <v>25</v>
      </c>
      <c r="M682" s="463" t="s">
        <v>25</v>
      </c>
      <c r="N682" s="463" t="s">
        <v>25</v>
      </c>
      <c r="O682" s="463" t="s">
        <v>25</v>
      </c>
      <c r="P682" s="463" t="s">
        <v>25</v>
      </c>
      <c r="Q682" s="463" t="s">
        <v>25</v>
      </c>
      <c r="R682" s="463" t="s">
        <v>25</v>
      </c>
      <c r="S682" s="463" t="s">
        <v>25</v>
      </c>
    </row>
    <row r="683" spans="1:19" x14ac:dyDescent="0.35">
      <c r="A683" s="615"/>
      <c r="B683" s="200" t="s">
        <v>370</v>
      </c>
      <c r="C683" s="87" t="s">
        <v>375</v>
      </c>
      <c r="D683" s="87"/>
      <c r="E683" s="263">
        <v>3543</v>
      </c>
      <c r="F683" s="486">
        <f t="shared" si="10"/>
        <v>1771.5</v>
      </c>
      <c r="G683" s="469" t="s">
        <v>363</v>
      </c>
      <c r="H683" s="463" t="s">
        <v>25</v>
      </c>
      <c r="I683" s="463" t="s">
        <v>25</v>
      </c>
      <c r="J683" s="463" t="s">
        <v>25</v>
      </c>
      <c r="K683" s="463" t="s">
        <v>25</v>
      </c>
      <c r="L683" s="463" t="s">
        <v>25</v>
      </c>
      <c r="M683" s="463" t="s">
        <v>25</v>
      </c>
      <c r="N683" s="463" t="s">
        <v>25</v>
      </c>
      <c r="O683" s="463" t="s">
        <v>25</v>
      </c>
      <c r="P683" s="463" t="s">
        <v>25</v>
      </c>
      <c r="Q683" s="463" t="s">
        <v>25</v>
      </c>
      <c r="R683" s="463" t="s">
        <v>25</v>
      </c>
      <c r="S683" s="463" t="s">
        <v>25</v>
      </c>
    </row>
    <row r="684" spans="1:19" x14ac:dyDescent="0.35">
      <c r="A684" s="615"/>
      <c r="B684" s="200" t="s">
        <v>371</v>
      </c>
      <c r="C684" s="87" t="s">
        <v>375</v>
      </c>
      <c r="D684" s="87"/>
      <c r="E684" s="263">
        <v>2901.81</v>
      </c>
      <c r="F684" s="486">
        <f t="shared" si="10"/>
        <v>1450.905</v>
      </c>
      <c r="G684" s="463" t="s">
        <v>25</v>
      </c>
      <c r="H684" s="463" t="s">
        <v>25</v>
      </c>
      <c r="I684" s="463" t="s">
        <v>25</v>
      </c>
      <c r="J684" s="463" t="s">
        <v>25</v>
      </c>
      <c r="K684" s="463" t="s">
        <v>25</v>
      </c>
      <c r="L684" s="463" t="s">
        <v>25</v>
      </c>
      <c r="M684" s="463" t="s">
        <v>25</v>
      </c>
      <c r="N684" s="463" t="s">
        <v>25</v>
      </c>
      <c r="O684" s="463" t="s">
        <v>25</v>
      </c>
      <c r="P684" s="463" t="s">
        <v>25</v>
      </c>
      <c r="Q684" s="463" t="s">
        <v>25</v>
      </c>
      <c r="R684" s="463" t="s">
        <v>25</v>
      </c>
      <c r="S684" s="463" t="s">
        <v>25</v>
      </c>
    </row>
    <row r="685" spans="1:19" x14ac:dyDescent="0.35">
      <c r="A685" s="615"/>
      <c r="B685" s="113" t="s">
        <v>82</v>
      </c>
      <c r="C685" s="87" t="s">
        <v>375</v>
      </c>
      <c r="D685" s="278"/>
      <c r="E685" s="263">
        <v>890.2</v>
      </c>
      <c r="F685" s="486">
        <f t="shared" si="10"/>
        <v>445.1</v>
      </c>
      <c r="G685" s="463" t="s">
        <v>25</v>
      </c>
      <c r="H685" s="463" t="s">
        <v>25</v>
      </c>
      <c r="I685" s="463" t="s">
        <v>25</v>
      </c>
      <c r="J685" s="463" t="s">
        <v>25</v>
      </c>
      <c r="K685" s="463" t="s">
        <v>25</v>
      </c>
      <c r="L685" s="463" t="s">
        <v>25</v>
      </c>
      <c r="M685" s="463" t="s">
        <v>25</v>
      </c>
      <c r="N685" s="463" t="s">
        <v>25</v>
      </c>
      <c r="O685" s="463" t="s">
        <v>25</v>
      </c>
      <c r="P685" s="463" t="s">
        <v>25</v>
      </c>
      <c r="Q685" s="463" t="s">
        <v>25</v>
      </c>
      <c r="R685" s="463" t="s">
        <v>25</v>
      </c>
      <c r="S685" s="463" t="s">
        <v>25</v>
      </c>
    </row>
    <row r="686" spans="1:19" ht="15" thickBot="1" x14ac:dyDescent="0.4">
      <c r="A686" s="616"/>
      <c r="B686" s="206" t="s">
        <v>372</v>
      </c>
      <c r="C686" s="118" t="s">
        <v>375</v>
      </c>
      <c r="D686" s="118"/>
      <c r="E686" s="264">
        <v>3317.95</v>
      </c>
      <c r="F686" s="486">
        <f t="shared" si="10"/>
        <v>1658.9749999999999</v>
      </c>
      <c r="G686" s="463" t="s">
        <v>25</v>
      </c>
      <c r="H686" s="463" t="s">
        <v>25</v>
      </c>
      <c r="I686" s="463" t="s">
        <v>25</v>
      </c>
      <c r="J686" s="463" t="s">
        <v>25</v>
      </c>
      <c r="K686" s="463" t="s">
        <v>25</v>
      </c>
      <c r="L686" s="463" t="s">
        <v>25</v>
      </c>
      <c r="M686" s="463" t="s">
        <v>25</v>
      </c>
      <c r="N686" s="463" t="s">
        <v>25</v>
      </c>
      <c r="O686" s="463" t="s">
        <v>25</v>
      </c>
      <c r="P686" s="463" t="s">
        <v>25</v>
      </c>
      <c r="Q686" s="463" t="s">
        <v>25</v>
      </c>
      <c r="R686" s="463" t="s">
        <v>25</v>
      </c>
      <c r="S686" s="463" t="s">
        <v>25</v>
      </c>
    </row>
    <row r="687" spans="1:19" ht="30" customHeight="1" x14ac:dyDescent="0.35">
      <c r="A687" s="614" t="s">
        <v>377</v>
      </c>
      <c r="B687" s="14" t="s">
        <v>378</v>
      </c>
      <c r="C687" s="265" t="s">
        <v>379</v>
      </c>
      <c r="D687" s="116"/>
      <c r="E687" s="262">
        <v>21789</v>
      </c>
      <c r="F687" s="486">
        <f t="shared" si="10"/>
        <v>10894.5</v>
      </c>
      <c r="G687" s="463">
        <v>103966.22974558797</v>
      </c>
      <c r="H687" s="463" t="s">
        <v>25</v>
      </c>
      <c r="I687" s="463" t="s">
        <v>25</v>
      </c>
      <c r="J687" s="463" t="s">
        <v>25</v>
      </c>
      <c r="K687" s="463" t="s">
        <v>25</v>
      </c>
      <c r="L687" s="463" t="s">
        <v>25</v>
      </c>
      <c r="M687" s="463" t="s">
        <v>25</v>
      </c>
      <c r="N687" s="463" t="s">
        <v>25</v>
      </c>
      <c r="O687" s="463" t="s">
        <v>25</v>
      </c>
      <c r="P687" s="463" t="s">
        <v>25</v>
      </c>
      <c r="Q687" s="463" t="s">
        <v>25</v>
      </c>
      <c r="R687" s="463" t="s">
        <v>25</v>
      </c>
      <c r="S687" s="463" t="s">
        <v>25</v>
      </c>
    </row>
    <row r="688" spans="1:19" x14ac:dyDescent="0.35">
      <c r="A688" s="615"/>
      <c r="B688" s="200" t="s">
        <v>362</v>
      </c>
      <c r="C688" s="266" t="s">
        <v>379</v>
      </c>
      <c r="D688" s="87"/>
      <c r="E688" s="263">
        <v>29075.5</v>
      </c>
      <c r="F688" s="486">
        <f t="shared" si="10"/>
        <v>14537.75</v>
      </c>
      <c r="G688" s="469" t="s">
        <v>363</v>
      </c>
      <c r="H688" s="463" t="s">
        <v>25</v>
      </c>
      <c r="I688" s="463" t="s">
        <v>25</v>
      </c>
      <c r="J688" s="463" t="s">
        <v>25</v>
      </c>
      <c r="K688" s="463" t="s">
        <v>25</v>
      </c>
      <c r="L688" s="463" t="s">
        <v>25</v>
      </c>
      <c r="M688" s="463" t="s">
        <v>25</v>
      </c>
      <c r="N688" s="463" t="s">
        <v>25</v>
      </c>
      <c r="O688" s="463" t="s">
        <v>25</v>
      </c>
      <c r="P688" s="463" t="s">
        <v>25</v>
      </c>
      <c r="Q688" s="463" t="s">
        <v>25</v>
      </c>
      <c r="R688" s="463" t="s">
        <v>25</v>
      </c>
      <c r="S688" s="463" t="s">
        <v>25</v>
      </c>
    </row>
    <row r="689" spans="1:19" x14ac:dyDescent="0.35">
      <c r="A689" s="615"/>
      <c r="B689" s="200" t="s">
        <v>364</v>
      </c>
      <c r="C689" s="266" t="s">
        <v>379</v>
      </c>
      <c r="D689" s="87"/>
      <c r="E689" s="263">
        <v>4930</v>
      </c>
      <c r="F689" s="486">
        <f t="shared" si="10"/>
        <v>2465</v>
      </c>
      <c r="G689" s="469" t="s">
        <v>363</v>
      </c>
      <c r="H689" s="463" t="s">
        <v>25</v>
      </c>
      <c r="I689" s="463" t="s">
        <v>25</v>
      </c>
      <c r="J689" s="463" t="s">
        <v>25</v>
      </c>
      <c r="K689" s="463" t="s">
        <v>25</v>
      </c>
      <c r="L689" s="463" t="s">
        <v>25</v>
      </c>
      <c r="M689" s="463" t="s">
        <v>25</v>
      </c>
      <c r="N689" s="463" t="s">
        <v>25</v>
      </c>
      <c r="O689" s="463" t="s">
        <v>25</v>
      </c>
      <c r="P689" s="463" t="s">
        <v>25</v>
      </c>
      <c r="Q689" s="463" t="s">
        <v>25</v>
      </c>
      <c r="R689" s="463" t="s">
        <v>25</v>
      </c>
      <c r="S689" s="463" t="s">
        <v>25</v>
      </c>
    </row>
    <row r="690" spans="1:19" x14ac:dyDescent="0.35">
      <c r="A690" s="615"/>
      <c r="B690" s="200" t="s">
        <v>376</v>
      </c>
      <c r="C690" s="266" t="s">
        <v>379</v>
      </c>
      <c r="D690" s="87"/>
      <c r="E690" s="263">
        <v>4140</v>
      </c>
      <c r="F690" s="486">
        <f t="shared" si="10"/>
        <v>2070</v>
      </c>
      <c r="G690" s="469" t="s">
        <v>363</v>
      </c>
      <c r="H690" s="463" t="s">
        <v>25</v>
      </c>
      <c r="I690" s="463" t="s">
        <v>25</v>
      </c>
      <c r="J690" s="463" t="s">
        <v>25</v>
      </c>
      <c r="K690" s="463" t="s">
        <v>25</v>
      </c>
      <c r="L690" s="463" t="s">
        <v>25</v>
      </c>
      <c r="M690" s="463" t="s">
        <v>25</v>
      </c>
      <c r="N690" s="463" t="s">
        <v>25</v>
      </c>
      <c r="O690" s="463" t="s">
        <v>25</v>
      </c>
      <c r="P690" s="463" t="s">
        <v>25</v>
      </c>
      <c r="Q690" s="463" t="s">
        <v>25</v>
      </c>
      <c r="R690" s="463" t="s">
        <v>25</v>
      </c>
      <c r="S690" s="463" t="s">
        <v>25</v>
      </c>
    </row>
    <row r="691" spans="1:19" x14ac:dyDescent="0.35">
      <c r="A691" s="615"/>
      <c r="B691" s="200" t="s">
        <v>366</v>
      </c>
      <c r="C691" s="266" t="s">
        <v>379</v>
      </c>
      <c r="D691" s="266"/>
      <c r="E691" s="263">
        <v>2152.2600000000002</v>
      </c>
      <c r="F691" s="486">
        <f t="shared" si="10"/>
        <v>1076.1300000000001</v>
      </c>
      <c r="G691" s="469" t="s">
        <v>363</v>
      </c>
      <c r="H691" s="463" t="s">
        <v>25</v>
      </c>
      <c r="I691" s="463" t="s">
        <v>25</v>
      </c>
      <c r="J691" s="463" t="s">
        <v>25</v>
      </c>
      <c r="K691" s="463" t="s">
        <v>25</v>
      </c>
      <c r="L691" s="463" t="s">
        <v>25</v>
      </c>
      <c r="M691" s="463" t="s">
        <v>25</v>
      </c>
      <c r="N691" s="463" t="s">
        <v>25</v>
      </c>
      <c r="O691" s="463" t="s">
        <v>25</v>
      </c>
      <c r="P691" s="463" t="s">
        <v>25</v>
      </c>
      <c r="Q691" s="463" t="s">
        <v>25</v>
      </c>
      <c r="R691" s="463" t="s">
        <v>25</v>
      </c>
      <c r="S691" s="463" t="s">
        <v>25</v>
      </c>
    </row>
    <row r="692" spans="1:19" x14ac:dyDescent="0.35">
      <c r="A692" s="615"/>
      <c r="B692" s="200" t="s">
        <v>367</v>
      </c>
      <c r="C692" s="266" t="s">
        <v>379</v>
      </c>
      <c r="D692" s="87"/>
      <c r="E692" s="263">
        <v>19779.900000000001</v>
      </c>
      <c r="F692" s="486">
        <f t="shared" si="10"/>
        <v>9889.9500000000007</v>
      </c>
      <c r="G692" s="469" t="s">
        <v>363</v>
      </c>
      <c r="H692" s="463" t="s">
        <v>25</v>
      </c>
      <c r="I692" s="463" t="s">
        <v>25</v>
      </c>
      <c r="J692" s="463" t="s">
        <v>25</v>
      </c>
      <c r="K692" s="463" t="s">
        <v>25</v>
      </c>
      <c r="L692" s="463" t="s">
        <v>25</v>
      </c>
      <c r="M692" s="463" t="s">
        <v>25</v>
      </c>
      <c r="N692" s="463" t="s">
        <v>25</v>
      </c>
      <c r="O692" s="463" t="s">
        <v>25</v>
      </c>
      <c r="P692" s="463" t="s">
        <v>25</v>
      </c>
      <c r="Q692" s="463" t="s">
        <v>25</v>
      </c>
      <c r="R692" s="463" t="s">
        <v>25</v>
      </c>
      <c r="S692" s="463" t="s">
        <v>25</v>
      </c>
    </row>
    <row r="693" spans="1:19" x14ac:dyDescent="0.35">
      <c r="A693" s="615"/>
      <c r="B693" s="200" t="s">
        <v>368</v>
      </c>
      <c r="C693" s="266" t="s">
        <v>379</v>
      </c>
      <c r="D693" s="266"/>
      <c r="E693" s="263">
        <v>1604</v>
      </c>
      <c r="F693" s="486">
        <f t="shared" si="10"/>
        <v>802</v>
      </c>
      <c r="G693" s="469" t="s">
        <v>363</v>
      </c>
      <c r="H693" s="463" t="s">
        <v>25</v>
      </c>
      <c r="I693" s="463" t="s">
        <v>25</v>
      </c>
      <c r="J693" s="463" t="s">
        <v>25</v>
      </c>
      <c r="K693" s="463" t="s">
        <v>25</v>
      </c>
      <c r="L693" s="463" t="s">
        <v>25</v>
      </c>
      <c r="M693" s="463" t="s">
        <v>25</v>
      </c>
      <c r="N693" s="463" t="s">
        <v>25</v>
      </c>
      <c r="O693" s="463" t="s">
        <v>25</v>
      </c>
      <c r="P693" s="463" t="s">
        <v>25</v>
      </c>
      <c r="Q693" s="463" t="s">
        <v>25</v>
      </c>
      <c r="R693" s="463" t="s">
        <v>25</v>
      </c>
      <c r="S693" s="463" t="s">
        <v>25</v>
      </c>
    </row>
    <row r="694" spans="1:19" x14ac:dyDescent="0.35">
      <c r="A694" s="615"/>
      <c r="B694" s="200" t="s">
        <v>369</v>
      </c>
      <c r="C694" s="266" t="s">
        <v>379</v>
      </c>
      <c r="D694" s="266"/>
      <c r="E694" s="263">
        <v>2604</v>
      </c>
      <c r="F694" s="486">
        <f t="shared" si="10"/>
        <v>1302</v>
      </c>
      <c r="G694" s="469" t="s">
        <v>363</v>
      </c>
      <c r="H694" s="463" t="s">
        <v>25</v>
      </c>
      <c r="I694" s="463" t="s">
        <v>25</v>
      </c>
      <c r="J694" s="463" t="s">
        <v>25</v>
      </c>
      <c r="K694" s="463" t="s">
        <v>25</v>
      </c>
      <c r="L694" s="463" t="s">
        <v>25</v>
      </c>
      <c r="M694" s="463" t="s">
        <v>25</v>
      </c>
      <c r="N694" s="463" t="s">
        <v>25</v>
      </c>
      <c r="O694" s="463" t="s">
        <v>25</v>
      </c>
      <c r="P694" s="463" t="s">
        <v>25</v>
      </c>
      <c r="Q694" s="463" t="s">
        <v>25</v>
      </c>
      <c r="R694" s="463" t="s">
        <v>25</v>
      </c>
      <c r="S694" s="463" t="s">
        <v>25</v>
      </c>
    </row>
    <row r="695" spans="1:19" x14ac:dyDescent="0.35">
      <c r="A695" s="615"/>
      <c r="B695" s="200" t="s">
        <v>370</v>
      </c>
      <c r="C695" s="266" t="s">
        <v>379</v>
      </c>
      <c r="D695" s="87"/>
      <c r="E695" s="263">
        <v>3496.23</v>
      </c>
      <c r="F695" s="486">
        <f t="shared" si="10"/>
        <v>1748.115</v>
      </c>
      <c r="G695" s="469" t="s">
        <v>363</v>
      </c>
      <c r="H695" s="463" t="s">
        <v>25</v>
      </c>
      <c r="I695" s="463" t="s">
        <v>25</v>
      </c>
      <c r="J695" s="463" t="s">
        <v>25</v>
      </c>
      <c r="K695" s="463" t="s">
        <v>25</v>
      </c>
      <c r="L695" s="463" t="s">
        <v>25</v>
      </c>
      <c r="M695" s="463" t="s">
        <v>25</v>
      </c>
      <c r="N695" s="463" t="s">
        <v>25</v>
      </c>
      <c r="O695" s="463" t="s">
        <v>25</v>
      </c>
      <c r="P695" s="463" t="s">
        <v>25</v>
      </c>
      <c r="Q695" s="463" t="s">
        <v>25</v>
      </c>
      <c r="R695" s="463" t="s">
        <v>25</v>
      </c>
      <c r="S695" s="463" t="s">
        <v>25</v>
      </c>
    </row>
    <row r="696" spans="1:19" x14ac:dyDescent="0.35">
      <c r="A696" s="615"/>
      <c r="B696" s="200" t="s">
        <v>371</v>
      </c>
      <c r="C696" s="266" t="s">
        <v>379</v>
      </c>
      <c r="D696" s="266"/>
      <c r="E696" s="263">
        <v>20021.689999999999</v>
      </c>
      <c r="F696" s="486">
        <f t="shared" si="10"/>
        <v>10010.844999999999</v>
      </c>
      <c r="G696" s="463" t="s">
        <v>25</v>
      </c>
      <c r="H696" s="463" t="s">
        <v>25</v>
      </c>
      <c r="I696" s="463" t="s">
        <v>25</v>
      </c>
      <c r="J696" s="463" t="s">
        <v>25</v>
      </c>
      <c r="K696" s="463" t="s">
        <v>25</v>
      </c>
      <c r="L696" s="463" t="s">
        <v>25</v>
      </c>
      <c r="M696" s="463" t="s">
        <v>25</v>
      </c>
      <c r="N696" s="463" t="s">
        <v>25</v>
      </c>
      <c r="O696" s="463" t="s">
        <v>25</v>
      </c>
      <c r="P696" s="463" t="s">
        <v>25</v>
      </c>
      <c r="Q696" s="463" t="s">
        <v>25</v>
      </c>
      <c r="R696" s="463" t="s">
        <v>25</v>
      </c>
      <c r="S696" s="463" t="s">
        <v>25</v>
      </c>
    </row>
    <row r="697" spans="1:19" x14ac:dyDescent="0.35">
      <c r="A697" s="615"/>
      <c r="B697" s="113" t="s">
        <v>82</v>
      </c>
      <c r="C697" s="266" t="s">
        <v>379</v>
      </c>
      <c r="D697" s="278"/>
      <c r="E697" s="263">
        <v>1182.06</v>
      </c>
      <c r="F697" s="486">
        <f t="shared" si="10"/>
        <v>591.03</v>
      </c>
      <c r="G697" s="463" t="s">
        <v>25</v>
      </c>
      <c r="H697" s="463" t="s">
        <v>25</v>
      </c>
      <c r="I697" s="463" t="s">
        <v>25</v>
      </c>
      <c r="J697" s="463" t="s">
        <v>25</v>
      </c>
      <c r="K697" s="463" t="s">
        <v>25</v>
      </c>
      <c r="L697" s="463" t="s">
        <v>25</v>
      </c>
      <c r="M697" s="463" t="s">
        <v>25</v>
      </c>
      <c r="N697" s="463" t="s">
        <v>25</v>
      </c>
      <c r="O697" s="463" t="s">
        <v>25</v>
      </c>
      <c r="P697" s="463" t="s">
        <v>25</v>
      </c>
      <c r="Q697" s="463" t="s">
        <v>25</v>
      </c>
      <c r="R697" s="463" t="s">
        <v>25</v>
      </c>
      <c r="S697" s="463" t="s">
        <v>25</v>
      </c>
    </row>
    <row r="698" spans="1:19" ht="15" thickBot="1" x14ac:dyDescent="0.4">
      <c r="A698" s="616"/>
      <c r="B698" s="206" t="s">
        <v>372</v>
      </c>
      <c r="C698" s="269" t="s">
        <v>379</v>
      </c>
      <c r="D698" s="269"/>
      <c r="E698" s="264">
        <v>2839.23</v>
      </c>
      <c r="F698" s="486">
        <f t="shared" si="10"/>
        <v>1419.615</v>
      </c>
      <c r="G698" s="463" t="s">
        <v>25</v>
      </c>
      <c r="H698" s="463" t="s">
        <v>25</v>
      </c>
      <c r="I698" s="463" t="s">
        <v>25</v>
      </c>
      <c r="J698" s="463" t="s">
        <v>25</v>
      </c>
      <c r="K698" s="463" t="s">
        <v>25</v>
      </c>
      <c r="L698" s="463" t="s">
        <v>25</v>
      </c>
      <c r="M698" s="463" t="s">
        <v>25</v>
      </c>
      <c r="N698" s="463" t="s">
        <v>25</v>
      </c>
      <c r="O698" s="463" t="s">
        <v>25</v>
      </c>
      <c r="P698" s="463" t="s">
        <v>25</v>
      </c>
      <c r="Q698" s="463" t="s">
        <v>25</v>
      </c>
      <c r="R698" s="463" t="s">
        <v>25</v>
      </c>
      <c r="S698" s="463" t="s">
        <v>25</v>
      </c>
    </row>
    <row r="699" spans="1:19" ht="30" customHeight="1" x14ac:dyDescent="0.35">
      <c r="A699" s="601" t="s">
        <v>380</v>
      </c>
      <c r="B699" s="14" t="s">
        <v>381</v>
      </c>
      <c r="C699" s="116" t="s">
        <v>382</v>
      </c>
      <c r="D699" s="116"/>
      <c r="E699" s="262">
        <v>6363</v>
      </c>
      <c r="F699" s="486">
        <f t="shared" si="10"/>
        <v>3181.5</v>
      </c>
      <c r="G699" s="463">
        <v>56073.334023110081</v>
      </c>
      <c r="H699" s="463" t="s">
        <v>25</v>
      </c>
      <c r="I699" s="463" t="s">
        <v>25</v>
      </c>
      <c r="J699" s="463" t="s">
        <v>25</v>
      </c>
      <c r="K699" s="463" t="s">
        <v>25</v>
      </c>
      <c r="L699" s="463" t="s">
        <v>25</v>
      </c>
      <c r="M699" s="463" t="s">
        <v>25</v>
      </c>
      <c r="N699" s="463" t="s">
        <v>25</v>
      </c>
      <c r="O699" s="463" t="s">
        <v>25</v>
      </c>
      <c r="P699" s="463" t="s">
        <v>25</v>
      </c>
      <c r="Q699" s="463" t="s">
        <v>25</v>
      </c>
      <c r="R699" s="463" t="s">
        <v>25</v>
      </c>
      <c r="S699" s="463" t="s">
        <v>25</v>
      </c>
    </row>
    <row r="700" spans="1:19" x14ac:dyDescent="0.35">
      <c r="A700" s="602"/>
      <c r="B700" s="200" t="s">
        <v>362</v>
      </c>
      <c r="C700" s="84" t="s">
        <v>382</v>
      </c>
      <c r="D700" s="87"/>
      <c r="E700" s="263">
        <v>20961</v>
      </c>
      <c r="F700" s="486">
        <f t="shared" si="10"/>
        <v>10480.5</v>
      </c>
      <c r="G700" s="469" t="s">
        <v>363</v>
      </c>
      <c r="H700" s="469" t="s">
        <v>363</v>
      </c>
      <c r="I700" s="463" t="s">
        <v>25</v>
      </c>
      <c r="J700" s="463" t="s">
        <v>25</v>
      </c>
      <c r="K700" s="463" t="s">
        <v>25</v>
      </c>
      <c r="L700" s="463" t="s">
        <v>25</v>
      </c>
      <c r="M700" s="463" t="s">
        <v>25</v>
      </c>
      <c r="N700" s="463" t="s">
        <v>25</v>
      </c>
      <c r="O700" s="463" t="s">
        <v>25</v>
      </c>
      <c r="P700" s="463" t="s">
        <v>25</v>
      </c>
      <c r="Q700" s="463" t="s">
        <v>25</v>
      </c>
      <c r="R700" s="463" t="s">
        <v>25</v>
      </c>
      <c r="S700" s="463" t="s">
        <v>25</v>
      </c>
    </row>
    <row r="701" spans="1:19" x14ac:dyDescent="0.35">
      <c r="A701" s="602"/>
      <c r="B701" s="200" t="s">
        <v>364</v>
      </c>
      <c r="C701" s="84" t="s">
        <v>382</v>
      </c>
      <c r="D701" s="87"/>
      <c r="E701" s="263">
        <v>3670</v>
      </c>
      <c r="F701" s="486">
        <f t="shared" si="10"/>
        <v>1835</v>
      </c>
      <c r="G701" s="469" t="s">
        <v>363</v>
      </c>
      <c r="H701" s="469" t="s">
        <v>363</v>
      </c>
      <c r="I701" s="463" t="s">
        <v>25</v>
      </c>
      <c r="J701" s="463" t="s">
        <v>25</v>
      </c>
      <c r="K701" s="463" t="s">
        <v>25</v>
      </c>
      <c r="L701" s="463" t="s">
        <v>25</v>
      </c>
      <c r="M701" s="463" t="s">
        <v>25</v>
      </c>
      <c r="N701" s="463" t="s">
        <v>25</v>
      </c>
      <c r="O701" s="463" t="s">
        <v>25</v>
      </c>
      <c r="P701" s="463" t="s">
        <v>25</v>
      </c>
      <c r="Q701" s="463" t="s">
        <v>25</v>
      </c>
      <c r="R701" s="463" t="s">
        <v>25</v>
      </c>
      <c r="S701" s="463" t="s">
        <v>25</v>
      </c>
    </row>
    <row r="702" spans="1:19" x14ac:dyDescent="0.35">
      <c r="A702" s="602"/>
      <c r="B702" s="200" t="s">
        <v>376</v>
      </c>
      <c r="C702" s="84" t="s">
        <v>382</v>
      </c>
      <c r="D702" s="87"/>
      <c r="E702" s="263">
        <v>1875</v>
      </c>
      <c r="F702" s="486">
        <f t="shared" si="10"/>
        <v>937.5</v>
      </c>
      <c r="G702" s="469" t="s">
        <v>363</v>
      </c>
      <c r="H702" s="469" t="s">
        <v>363</v>
      </c>
      <c r="I702" s="463" t="s">
        <v>25</v>
      </c>
      <c r="J702" s="463" t="s">
        <v>25</v>
      </c>
      <c r="K702" s="463" t="s">
        <v>25</v>
      </c>
      <c r="L702" s="463" t="s">
        <v>25</v>
      </c>
      <c r="M702" s="463" t="s">
        <v>25</v>
      </c>
      <c r="N702" s="463" t="s">
        <v>25</v>
      </c>
      <c r="O702" s="463" t="s">
        <v>25</v>
      </c>
      <c r="P702" s="463" t="s">
        <v>25</v>
      </c>
      <c r="Q702" s="463" t="s">
        <v>25</v>
      </c>
      <c r="R702" s="463" t="s">
        <v>25</v>
      </c>
      <c r="S702" s="463" t="s">
        <v>25</v>
      </c>
    </row>
    <row r="703" spans="1:19" x14ac:dyDescent="0.35">
      <c r="A703" s="602"/>
      <c r="B703" s="200" t="s">
        <v>366</v>
      </c>
      <c r="C703" s="84" t="s">
        <v>382</v>
      </c>
      <c r="D703" s="84"/>
      <c r="E703" s="263">
        <v>1673.15</v>
      </c>
      <c r="F703" s="486">
        <f t="shared" si="10"/>
        <v>836.57500000000005</v>
      </c>
      <c r="G703" s="469" t="s">
        <v>363</v>
      </c>
      <c r="H703" s="469" t="s">
        <v>363</v>
      </c>
      <c r="I703" s="463" t="s">
        <v>25</v>
      </c>
      <c r="J703" s="463" t="s">
        <v>25</v>
      </c>
      <c r="K703" s="463" t="s">
        <v>25</v>
      </c>
      <c r="L703" s="463" t="s">
        <v>25</v>
      </c>
      <c r="M703" s="463" t="s">
        <v>25</v>
      </c>
      <c r="N703" s="463" t="s">
        <v>25</v>
      </c>
      <c r="O703" s="463" t="s">
        <v>25</v>
      </c>
      <c r="P703" s="463" t="s">
        <v>25</v>
      </c>
      <c r="Q703" s="463" t="s">
        <v>25</v>
      </c>
      <c r="R703" s="463" t="s">
        <v>25</v>
      </c>
      <c r="S703" s="463" t="s">
        <v>25</v>
      </c>
    </row>
    <row r="704" spans="1:19" x14ac:dyDescent="0.35">
      <c r="A704" s="602"/>
      <c r="B704" s="200" t="s">
        <v>367</v>
      </c>
      <c r="C704" s="84" t="s">
        <v>382</v>
      </c>
      <c r="D704" s="87"/>
      <c r="E704" s="263">
        <v>6370.88</v>
      </c>
      <c r="F704" s="486">
        <f t="shared" si="10"/>
        <v>3185.44</v>
      </c>
      <c r="G704" s="469" t="s">
        <v>363</v>
      </c>
      <c r="H704" s="469" t="s">
        <v>363</v>
      </c>
      <c r="I704" s="463" t="s">
        <v>25</v>
      </c>
      <c r="J704" s="463" t="s">
        <v>25</v>
      </c>
      <c r="K704" s="463" t="s">
        <v>25</v>
      </c>
      <c r="L704" s="463" t="s">
        <v>25</v>
      </c>
      <c r="M704" s="463" t="s">
        <v>25</v>
      </c>
      <c r="N704" s="463" t="s">
        <v>25</v>
      </c>
      <c r="O704" s="463" t="s">
        <v>25</v>
      </c>
      <c r="P704" s="463" t="s">
        <v>25</v>
      </c>
      <c r="Q704" s="463" t="s">
        <v>25</v>
      </c>
      <c r="R704" s="463" t="s">
        <v>25</v>
      </c>
      <c r="S704" s="463" t="s">
        <v>25</v>
      </c>
    </row>
    <row r="705" spans="1:19" x14ac:dyDescent="0.35">
      <c r="A705" s="602"/>
      <c r="B705" s="200" t="s">
        <v>368</v>
      </c>
      <c r="C705" s="84" t="s">
        <v>382</v>
      </c>
      <c r="D705" s="84"/>
      <c r="E705" s="263">
        <v>2863</v>
      </c>
      <c r="F705" s="486">
        <f t="shared" si="10"/>
        <v>1431.5</v>
      </c>
      <c r="G705" s="469" t="s">
        <v>363</v>
      </c>
      <c r="H705" s="469" t="s">
        <v>363</v>
      </c>
      <c r="I705" s="463" t="s">
        <v>25</v>
      </c>
      <c r="J705" s="463" t="s">
        <v>25</v>
      </c>
      <c r="K705" s="463" t="s">
        <v>25</v>
      </c>
      <c r="L705" s="463" t="s">
        <v>25</v>
      </c>
      <c r="M705" s="463" t="s">
        <v>25</v>
      </c>
      <c r="N705" s="463" t="s">
        <v>25</v>
      </c>
      <c r="O705" s="463" t="s">
        <v>25</v>
      </c>
      <c r="P705" s="463" t="s">
        <v>25</v>
      </c>
      <c r="Q705" s="463" t="s">
        <v>25</v>
      </c>
      <c r="R705" s="463" t="s">
        <v>25</v>
      </c>
      <c r="S705" s="463" t="s">
        <v>25</v>
      </c>
    </row>
    <row r="706" spans="1:19" x14ac:dyDescent="0.35">
      <c r="A706" s="602"/>
      <c r="B706" s="200" t="s">
        <v>370</v>
      </c>
      <c r="C706" s="84" t="s">
        <v>382</v>
      </c>
      <c r="D706" s="87"/>
      <c r="E706" s="263">
        <v>671.5</v>
      </c>
      <c r="F706" s="486">
        <f t="shared" si="10"/>
        <v>335.75</v>
      </c>
      <c r="G706" s="469" t="s">
        <v>363</v>
      </c>
      <c r="H706" s="469" t="s">
        <v>363</v>
      </c>
      <c r="I706" s="463" t="s">
        <v>25</v>
      </c>
      <c r="J706" s="463" t="s">
        <v>25</v>
      </c>
      <c r="K706" s="463" t="s">
        <v>25</v>
      </c>
      <c r="L706" s="463" t="s">
        <v>25</v>
      </c>
      <c r="M706" s="463" t="s">
        <v>25</v>
      </c>
      <c r="N706" s="463" t="s">
        <v>25</v>
      </c>
      <c r="O706" s="463" t="s">
        <v>25</v>
      </c>
      <c r="P706" s="463" t="s">
        <v>25</v>
      </c>
      <c r="Q706" s="463" t="s">
        <v>25</v>
      </c>
      <c r="R706" s="463" t="s">
        <v>25</v>
      </c>
      <c r="S706" s="463" t="s">
        <v>25</v>
      </c>
    </row>
    <row r="707" spans="1:19" x14ac:dyDescent="0.35">
      <c r="A707" s="602"/>
      <c r="B707" s="200" t="s">
        <v>371</v>
      </c>
      <c r="C707" s="84" t="s">
        <v>382</v>
      </c>
      <c r="D707" s="84"/>
      <c r="E707" s="263">
        <v>3515.35</v>
      </c>
      <c r="F707" s="486">
        <f t="shared" ref="F707:F720" si="11">E707*0.5</f>
        <v>1757.675</v>
      </c>
      <c r="G707" s="463" t="s">
        <v>25</v>
      </c>
      <c r="H707" s="463" t="s">
        <v>25</v>
      </c>
      <c r="I707" s="463" t="s">
        <v>25</v>
      </c>
      <c r="J707" s="463" t="s">
        <v>25</v>
      </c>
      <c r="K707" s="463" t="s">
        <v>25</v>
      </c>
      <c r="L707" s="463" t="s">
        <v>25</v>
      </c>
      <c r="M707" s="463" t="s">
        <v>25</v>
      </c>
      <c r="N707" s="463" t="s">
        <v>25</v>
      </c>
      <c r="O707" s="463" t="s">
        <v>25</v>
      </c>
      <c r="P707" s="463" t="s">
        <v>25</v>
      </c>
      <c r="Q707" s="463" t="s">
        <v>25</v>
      </c>
      <c r="R707" s="463" t="s">
        <v>25</v>
      </c>
      <c r="S707" s="463" t="s">
        <v>25</v>
      </c>
    </row>
    <row r="708" spans="1:19" ht="15" thickBot="1" x14ac:dyDescent="0.4">
      <c r="A708" s="603"/>
      <c r="B708" s="113" t="s">
        <v>82</v>
      </c>
      <c r="C708" s="74" t="s">
        <v>382</v>
      </c>
      <c r="D708" s="278"/>
      <c r="E708" s="263">
        <v>866.22</v>
      </c>
      <c r="F708" s="486">
        <f t="shared" si="11"/>
        <v>433.11</v>
      </c>
      <c r="G708" s="463" t="s">
        <v>25</v>
      </c>
      <c r="H708" s="463" t="s">
        <v>25</v>
      </c>
      <c r="I708" s="463" t="s">
        <v>25</v>
      </c>
      <c r="J708" s="463" t="s">
        <v>25</v>
      </c>
      <c r="K708" s="463" t="s">
        <v>25</v>
      </c>
      <c r="L708" s="463" t="s">
        <v>25</v>
      </c>
      <c r="M708" s="463" t="s">
        <v>25</v>
      </c>
      <c r="N708" s="463" t="s">
        <v>25</v>
      </c>
      <c r="O708" s="463" t="s">
        <v>25</v>
      </c>
      <c r="P708" s="463" t="s">
        <v>25</v>
      </c>
      <c r="Q708" s="463" t="s">
        <v>25</v>
      </c>
      <c r="R708" s="463" t="s">
        <v>25</v>
      </c>
      <c r="S708" s="463" t="s">
        <v>25</v>
      </c>
    </row>
    <row r="709" spans="1:19" ht="15" thickBot="1" x14ac:dyDescent="0.4">
      <c r="A709" s="614" t="s">
        <v>383</v>
      </c>
      <c r="B709" s="14" t="s">
        <v>384</v>
      </c>
      <c r="C709" s="116" t="s">
        <v>385</v>
      </c>
      <c r="D709" s="116"/>
      <c r="E709" s="262">
        <v>14526</v>
      </c>
      <c r="F709" s="486">
        <f t="shared" si="11"/>
        <v>7263</v>
      </c>
      <c r="G709" s="463">
        <v>73575.212600576429</v>
      </c>
      <c r="H709" s="463"/>
      <c r="I709" s="463" t="s">
        <v>25</v>
      </c>
      <c r="J709" s="463" t="s">
        <v>25</v>
      </c>
      <c r="K709" s="463" t="s">
        <v>25</v>
      </c>
      <c r="L709" s="463" t="s">
        <v>25</v>
      </c>
      <c r="M709" s="463" t="s">
        <v>25</v>
      </c>
      <c r="N709" s="463" t="s">
        <v>25</v>
      </c>
      <c r="O709" s="463" t="s">
        <v>25</v>
      </c>
      <c r="P709" s="463" t="s">
        <v>25</v>
      </c>
      <c r="Q709" s="463" t="s">
        <v>25</v>
      </c>
      <c r="R709" s="463" t="s">
        <v>25</v>
      </c>
      <c r="S709" s="463" t="s">
        <v>25</v>
      </c>
    </row>
    <row r="710" spans="1:19" ht="15" thickBot="1" x14ac:dyDescent="0.4">
      <c r="A710" s="615"/>
      <c r="B710" s="200" t="s">
        <v>362</v>
      </c>
      <c r="C710" s="116" t="s">
        <v>385</v>
      </c>
      <c r="D710" s="87"/>
      <c r="E710" s="263">
        <v>20388.5</v>
      </c>
      <c r="F710" s="486">
        <f t="shared" si="11"/>
        <v>10194.25</v>
      </c>
      <c r="G710" s="469" t="s">
        <v>363</v>
      </c>
      <c r="H710" s="463"/>
      <c r="I710" s="463" t="s">
        <v>25</v>
      </c>
      <c r="J710" s="463" t="s">
        <v>25</v>
      </c>
      <c r="K710" s="463" t="s">
        <v>25</v>
      </c>
      <c r="L710" s="463" t="s">
        <v>25</v>
      </c>
      <c r="M710" s="463" t="s">
        <v>25</v>
      </c>
      <c r="N710" s="463" t="s">
        <v>25</v>
      </c>
      <c r="O710" s="463" t="s">
        <v>25</v>
      </c>
      <c r="P710" s="463" t="s">
        <v>25</v>
      </c>
      <c r="Q710" s="463" t="s">
        <v>25</v>
      </c>
      <c r="R710" s="463" t="s">
        <v>25</v>
      </c>
      <c r="S710" s="463" t="s">
        <v>25</v>
      </c>
    </row>
    <row r="711" spans="1:19" ht="15" thickBot="1" x14ac:dyDescent="0.4">
      <c r="A711" s="615"/>
      <c r="B711" s="200" t="s">
        <v>364</v>
      </c>
      <c r="C711" s="116" t="s">
        <v>385</v>
      </c>
      <c r="D711" s="87"/>
      <c r="E711" s="263">
        <v>3565</v>
      </c>
      <c r="F711" s="486">
        <f t="shared" si="11"/>
        <v>1782.5</v>
      </c>
      <c r="G711" s="469" t="s">
        <v>363</v>
      </c>
      <c r="H711" s="463"/>
      <c r="I711" s="463" t="s">
        <v>25</v>
      </c>
      <c r="J711" s="463" t="s">
        <v>25</v>
      </c>
      <c r="K711" s="463" t="s">
        <v>25</v>
      </c>
      <c r="L711" s="463" t="s">
        <v>25</v>
      </c>
      <c r="M711" s="463" t="s">
        <v>25</v>
      </c>
      <c r="N711" s="463" t="s">
        <v>25</v>
      </c>
      <c r="O711" s="463" t="s">
        <v>25</v>
      </c>
      <c r="P711" s="463" t="s">
        <v>25</v>
      </c>
      <c r="Q711" s="463" t="s">
        <v>25</v>
      </c>
      <c r="R711" s="463" t="s">
        <v>25</v>
      </c>
      <c r="S711" s="463" t="s">
        <v>25</v>
      </c>
    </row>
    <row r="712" spans="1:19" ht="15" thickBot="1" x14ac:dyDescent="0.4">
      <c r="A712" s="615"/>
      <c r="B712" s="200" t="s">
        <v>376</v>
      </c>
      <c r="C712" s="116" t="s">
        <v>385</v>
      </c>
      <c r="D712" s="87"/>
      <c r="E712" s="263">
        <v>3750</v>
      </c>
      <c r="F712" s="486">
        <f t="shared" si="11"/>
        <v>1875</v>
      </c>
      <c r="G712" s="469" t="s">
        <v>363</v>
      </c>
      <c r="H712" s="463"/>
      <c r="I712" s="463" t="s">
        <v>25</v>
      </c>
      <c r="J712" s="463" t="s">
        <v>25</v>
      </c>
      <c r="K712" s="463" t="s">
        <v>25</v>
      </c>
      <c r="L712" s="463" t="s">
        <v>25</v>
      </c>
      <c r="M712" s="463" t="s">
        <v>25</v>
      </c>
      <c r="N712" s="463" t="s">
        <v>25</v>
      </c>
      <c r="O712" s="463" t="s">
        <v>25</v>
      </c>
      <c r="P712" s="463" t="s">
        <v>25</v>
      </c>
      <c r="Q712" s="463" t="s">
        <v>25</v>
      </c>
      <c r="R712" s="463" t="s">
        <v>25</v>
      </c>
      <c r="S712" s="463" t="s">
        <v>25</v>
      </c>
    </row>
    <row r="713" spans="1:19" ht="15" thickBot="1" x14ac:dyDescent="0.4">
      <c r="A713" s="615"/>
      <c r="B713" s="200" t="s">
        <v>366</v>
      </c>
      <c r="C713" s="116" t="s">
        <v>385</v>
      </c>
      <c r="D713" s="84"/>
      <c r="E713" s="263">
        <v>2717.14</v>
      </c>
      <c r="F713" s="486">
        <f t="shared" si="11"/>
        <v>1358.57</v>
      </c>
      <c r="G713" s="469" t="s">
        <v>363</v>
      </c>
      <c r="H713" s="463"/>
      <c r="I713" s="463" t="s">
        <v>25</v>
      </c>
      <c r="J713" s="463" t="s">
        <v>25</v>
      </c>
      <c r="K713" s="463" t="s">
        <v>25</v>
      </c>
      <c r="L713" s="463" t="s">
        <v>25</v>
      </c>
      <c r="M713" s="463" t="s">
        <v>25</v>
      </c>
      <c r="N713" s="463" t="s">
        <v>25</v>
      </c>
      <c r="O713" s="463" t="s">
        <v>25</v>
      </c>
      <c r="P713" s="463" t="s">
        <v>25</v>
      </c>
      <c r="Q713" s="463" t="s">
        <v>25</v>
      </c>
      <c r="R713" s="463" t="s">
        <v>25</v>
      </c>
      <c r="S713" s="463" t="s">
        <v>25</v>
      </c>
    </row>
    <row r="714" spans="1:19" ht="15" thickBot="1" x14ac:dyDescent="0.4">
      <c r="A714" s="615"/>
      <c r="B714" s="200" t="s">
        <v>367</v>
      </c>
      <c r="C714" s="116" t="s">
        <v>385</v>
      </c>
      <c r="D714" s="87"/>
      <c r="E714" s="263">
        <v>8843.68</v>
      </c>
      <c r="F714" s="486">
        <f t="shared" si="11"/>
        <v>4421.84</v>
      </c>
      <c r="G714" s="469" t="s">
        <v>363</v>
      </c>
      <c r="H714" s="463"/>
      <c r="I714" s="463" t="s">
        <v>25</v>
      </c>
      <c r="J714" s="463" t="s">
        <v>25</v>
      </c>
      <c r="K714" s="463" t="s">
        <v>25</v>
      </c>
      <c r="L714" s="463" t="s">
        <v>25</v>
      </c>
      <c r="M714" s="463" t="s">
        <v>25</v>
      </c>
      <c r="N714" s="463" t="s">
        <v>25</v>
      </c>
      <c r="O714" s="463" t="s">
        <v>25</v>
      </c>
      <c r="P714" s="463" t="s">
        <v>25</v>
      </c>
      <c r="Q714" s="463" t="s">
        <v>25</v>
      </c>
      <c r="R714" s="463" t="s">
        <v>25</v>
      </c>
      <c r="S714" s="463" t="s">
        <v>25</v>
      </c>
    </row>
    <row r="715" spans="1:19" ht="15" thickBot="1" x14ac:dyDescent="0.4">
      <c r="A715" s="615"/>
      <c r="B715" s="200" t="s">
        <v>368</v>
      </c>
      <c r="C715" s="116" t="s">
        <v>385</v>
      </c>
      <c r="D715" s="84"/>
      <c r="E715" s="263">
        <v>3710.5</v>
      </c>
      <c r="F715" s="486">
        <f t="shared" si="11"/>
        <v>1855.25</v>
      </c>
      <c r="G715" s="469" t="s">
        <v>363</v>
      </c>
      <c r="H715" s="463"/>
      <c r="I715" s="463" t="s">
        <v>25</v>
      </c>
      <c r="J715" s="463" t="s">
        <v>25</v>
      </c>
      <c r="K715" s="463" t="s">
        <v>25</v>
      </c>
      <c r="L715" s="463" t="s">
        <v>25</v>
      </c>
      <c r="M715" s="463" t="s">
        <v>25</v>
      </c>
      <c r="N715" s="463" t="s">
        <v>25</v>
      </c>
      <c r="O715" s="463" t="s">
        <v>25</v>
      </c>
      <c r="P715" s="463" t="s">
        <v>25</v>
      </c>
      <c r="Q715" s="463" t="s">
        <v>25</v>
      </c>
      <c r="R715" s="463" t="s">
        <v>25</v>
      </c>
      <c r="S715" s="463" t="s">
        <v>25</v>
      </c>
    </row>
    <row r="716" spans="1:19" ht="15" thickBot="1" x14ac:dyDescent="0.4">
      <c r="A716" s="615"/>
      <c r="B716" s="200" t="s">
        <v>369</v>
      </c>
      <c r="C716" s="116" t="s">
        <v>385</v>
      </c>
      <c r="D716" s="84"/>
      <c r="E716" s="263">
        <v>20016.5</v>
      </c>
      <c r="F716" s="486">
        <f t="shared" si="11"/>
        <v>10008.25</v>
      </c>
      <c r="G716" s="469" t="s">
        <v>363</v>
      </c>
      <c r="H716" s="463"/>
      <c r="I716" s="463" t="s">
        <v>25</v>
      </c>
      <c r="J716" s="463" t="s">
        <v>25</v>
      </c>
      <c r="K716" s="463" t="s">
        <v>25</v>
      </c>
      <c r="L716" s="463" t="s">
        <v>25</v>
      </c>
      <c r="M716" s="463" t="s">
        <v>25</v>
      </c>
      <c r="N716" s="463" t="s">
        <v>25</v>
      </c>
      <c r="O716" s="463" t="s">
        <v>25</v>
      </c>
      <c r="P716" s="463" t="s">
        <v>25</v>
      </c>
      <c r="Q716" s="463" t="s">
        <v>25</v>
      </c>
      <c r="R716" s="463" t="s">
        <v>25</v>
      </c>
      <c r="S716" s="463" t="s">
        <v>25</v>
      </c>
    </row>
    <row r="717" spans="1:19" ht="15" thickBot="1" x14ac:dyDescent="0.4">
      <c r="A717" s="615"/>
      <c r="B717" s="200" t="s">
        <v>370</v>
      </c>
      <c r="C717" s="116" t="s">
        <v>385</v>
      </c>
      <c r="D717" s="87"/>
      <c r="E717" s="263">
        <v>2825</v>
      </c>
      <c r="F717" s="486">
        <f t="shared" si="11"/>
        <v>1412.5</v>
      </c>
      <c r="G717" s="469" t="s">
        <v>363</v>
      </c>
      <c r="H717" s="463"/>
      <c r="I717" s="463" t="s">
        <v>25</v>
      </c>
      <c r="J717" s="463" t="s">
        <v>25</v>
      </c>
      <c r="K717" s="463" t="s">
        <v>25</v>
      </c>
      <c r="L717" s="463" t="s">
        <v>25</v>
      </c>
      <c r="M717" s="463" t="s">
        <v>25</v>
      </c>
      <c r="N717" s="463" t="s">
        <v>25</v>
      </c>
      <c r="O717" s="463" t="s">
        <v>25</v>
      </c>
      <c r="P717" s="463" t="s">
        <v>25</v>
      </c>
      <c r="Q717" s="463" t="s">
        <v>25</v>
      </c>
      <c r="R717" s="463" t="s">
        <v>25</v>
      </c>
      <c r="S717" s="463" t="s">
        <v>25</v>
      </c>
    </row>
    <row r="718" spans="1:19" ht="15" thickBot="1" x14ac:dyDescent="0.4">
      <c r="A718" s="615"/>
      <c r="B718" s="200" t="s">
        <v>371</v>
      </c>
      <c r="C718" s="116" t="s">
        <v>385</v>
      </c>
      <c r="D718" s="84"/>
      <c r="E718" s="263">
        <v>10199.82</v>
      </c>
      <c r="F718" s="486">
        <f t="shared" si="11"/>
        <v>5099.91</v>
      </c>
      <c r="G718" s="463" t="s">
        <v>25</v>
      </c>
      <c r="H718" s="463" t="s">
        <v>25</v>
      </c>
      <c r="I718" s="463" t="s">
        <v>25</v>
      </c>
      <c r="J718" s="463" t="s">
        <v>25</v>
      </c>
      <c r="K718" s="463" t="s">
        <v>25</v>
      </c>
      <c r="L718" s="463" t="s">
        <v>25</v>
      </c>
      <c r="M718" s="463" t="s">
        <v>25</v>
      </c>
      <c r="N718" s="463" t="s">
        <v>25</v>
      </c>
      <c r="O718" s="463" t="s">
        <v>25</v>
      </c>
      <c r="P718" s="463" t="s">
        <v>25</v>
      </c>
      <c r="Q718" s="463" t="s">
        <v>25</v>
      </c>
      <c r="R718" s="463" t="s">
        <v>25</v>
      </c>
      <c r="S718" s="463" t="s">
        <v>25</v>
      </c>
    </row>
    <row r="719" spans="1:19" ht="15" thickBot="1" x14ac:dyDescent="0.4">
      <c r="A719" s="615"/>
      <c r="B719" s="113" t="s">
        <v>82</v>
      </c>
      <c r="C719" s="116" t="s">
        <v>385</v>
      </c>
      <c r="D719" s="278"/>
      <c r="E719" s="263">
        <v>776.48</v>
      </c>
      <c r="F719" s="486">
        <f t="shared" si="11"/>
        <v>388.24</v>
      </c>
      <c r="G719" s="463" t="s">
        <v>25</v>
      </c>
      <c r="H719" s="463" t="s">
        <v>25</v>
      </c>
      <c r="I719" s="463" t="s">
        <v>25</v>
      </c>
      <c r="J719" s="463" t="s">
        <v>25</v>
      </c>
      <c r="K719" s="463" t="s">
        <v>25</v>
      </c>
      <c r="L719" s="463" t="s">
        <v>25</v>
      </c>
      <c r="M719" s="463" t="s">
        <v>25</v>
      </c>
      <c r="N719" s="463" t="s">
        <v>25</v>
      </c>
      <c r="O719" s="463" t="s">
        <v>25</v>
      </c>
      <c r="P719" s="463" t="s">
        <v>25</v>
      </c>
      <c r="Q719" s="463" t="s">
        <v>25</v>
      </c>
      <c r="R719" s="463" t="s">
        <v>25</v>
      </c>
      <c r="S719" s="463" t="s">
        <v>25</v>
      </c>
    </row>
    <row r="720" spans="1:19" ht="15" thickBot="1" x14ac:dyDescent="0.4">
      <c r="A720" s="617"/>
      <c r="B720" s="523" t="s">
        <v>372</v>
      </c>
      <c r="C720" s="524" t="s">
        <v>385</v>
      </c>
      <c r="D720" s="525"/>
      <c r="E720" s="526">
        <v>4359.99</v>
      </c>
      <c r="F720" s="527">
        <f t="shared" si="11"/>
        <v>2179.9949999999999</v>
      </c>
      <c r="G720" s="463" t="s">
        <v>25</v>
      </c>
      <c r="H720" s="463" t="s">
        <v>25</v>
      </c>
      <c r="I720" s="463" t="s">
        <v>25</v>
      </c>
      <c r="J720" s="463" t="s">
        <v>25</v>
      </c>
      <c r="K720" s="463" t="s">
        <v>25</v>
      </c>
      <c r="L720" s="463" t="s">
        <v>25</v>
      </c>
      <c r="M720" s="463" t="s">
        <v>25</v>
      </c>
      <c r="N720" s="463" t="s">
        <v>25</v>
      </c>
      <c r="O720" s="463" t="s">
        <v>25</v>
      </c>
      <c r="P720" s="463" t="s">
        <v>25</v>
      </c>
      <c r="Q720" s="463" t="s">
        <v>25</v>
      </c>
      <c r="R720" s="463" t="s">
        <v>25</v>
      </c>
      <c r="S720" s="463" t="s">
        <v>25</v>
      </c>
    </row>
    <row r="721" spans="2:16" x14ac:dyDescent="0.35">
      <c r="I721" s="463"/>
      <c r="P721" s="345"/>
    </row>
    <row r="722" spans="2:16" x14ac:dyDescent="0.35">
      <c r="P722" s="345"/>
    </row>
    <row r="723" spans="2:16" x14ac:dyDescent="0.35">
      <c r="B723" s="267"/>
    </row>
    <row r="724" spans="2:16" x14ac:dyDescent="0.35">
      <c r="B724" s="267"/>
    </row>
  </sheetData>
  <autoFilter ref="A1:S720" xr:uid="{0146B460-C421-4FE9-9668-E0FB1E830199}"/>
  <mergeCells count="286">
    <mergeCell ref="A663:A674"/>
    <mergeCell ref="A675:A686"/>
    <mergeCell ref="A687:A698"/>
    <mergeCell ref="A699:A708"/>
    <mergeCell ref="A709:A720"/>
    <mergeCell ref="A31:A33"/>
    <mergeCell ref="A34:A36"/>
    <mergeCell ref="A502:A503"/>
    <mergeCell ref="A504:A505"/>
    <mergeCell ref="A506:A507"/>
    <mergeCell ref="A510:A511"/>
    <mergeCell ref="A508:A509"/>
    <mergeCell ref="A512:A513"/>
    <mergeCell ref="A482:A483"/>
    <mergeCell ref="A484:A485"/>
    <mergeCell ref="A486:A487"/>
    <mergeCell ref="A488:A489"/>
    <mergeCell ref="A490:A491"/>
    <mergeCell ref="A493:A494"/>
    <mergeCell ref="A496:A497"/>
    <mergeCell ref="A498:A499"/>
    <mergeCell ref="A500:A501"/>
    <mergeCell ref="A458:A459"/>
    <mergeCell ref="A466:A467"/>
    <mergeCell ref="A468:A469"/>
    <mergeCell ref="A471:A472"/>
    <mergeCell ref="A473:A474"/>
    <mergeCell ref="A475:A476"/>
    <mergeCell ref="A477:A478"/>
    <mergeCell ref="A480:A481"/>
    <mergeCell ref="A6:A8"/>
    <mergeCell ref="A103:A104"/>
    <mergeCell ref="A105:A106"/>
    <mergeCell ref="A109:A110"/>
    <mergeCell ref="A450:A451"/>
    <mergeCell ref="A452:A453"/>
    <mergeCell ref="A454:A455"/>
    <mergeCell ref="A456:A457"/>
    <mergeCell ref="A164:A166"/>
    <mergeCell ref="A448:A449"/>
    <mergeCell ref="A438:A439"/>
    <mergeCell ref="A440:A441"/>
    <mergeCell ref="A442:A443"/>
    <mergeCell ref="A444:A445"/>
    <mergeCell ref="A446:A447"/>
    <mergeCell ref="A428:A429"/>
    <mergeCell ref="A430:A431"/>
    <mergeCell ref="A432:A433"/>
    <mergeCell ref="A609:A610"/>
    <mergeCell ref="A607:A608"/>
    <mergeCell ref="A605:A606"/>
    <mergeCell ref="A562:A563"/>
    <mergeCell ref="A619:A620"/>
    <mergeCell ref="A617:A618"/>
    <mergeCell ref="A615:A616"/>
    <mergeCell ref="A613:A614"/>
    <mergeCell ref="A603:A604"/>
    <mergeCell ref="A591:A592"/>
    <mergeCell ref="A593:A594"/>
    <mergeCell ref="A595:A596"/>
    <mergeCell ref="A597:A598"/>
    <mergeCell ref="A599:A600"/>
    <mergeCell ref="A601:A602"/>
    <mergeCell ref="A572:A573"/>
    <mergeCell ref="A574:A575"/>
    <mergeCell ref="A576:A577"/>
    <mergeCell ref="A578:A579"/>
    <mergeCell ref="A580:A581"/>
    <mergeCell ref="A582:A583"/>
    <mergeCell ref="A584:A585"/>
    <mergeCell ref="A649:A650"/>
    <mergeCell ref="A647:A648"/>
    <mergeCell ref="A645:A646"/>
    <mergeCell ref="A643:A644"/>
    <mergeCell ref="A641:A642"/>
    <mergeCell ref="A639:A640"/>
    <mergeCell ref="A637:A638"/>
    <mergeCell ref="A635:A636"/>
    <mergeCell ref="A633:A634"/>
    <mergeCell ref="A631:A632"/>
    <mergeCell ref="A629:A630"/>
    <mergeCell ref="A627:A628"/>
    <mergeCell ref="A625:A626"/>
    <mergeCell ref="A623:A624"/>
    <mergeCell ref="A621:A622"/>
    <mergeCell ref="A542:A543"/>
    <mergeCell ref="A540:A541"/>
    <mergeCell ref="A538:A539"/>
    <mergeCell ref="A546:A547"/>
    <mergeCell ref="A544:A545"/>
    <mergeCell ref="A548:A549"/>
    <mergeCell ref="A550:A551"/>
    <mergeCell ref="A552:A553"/>
    <mergeCell ref="A558:A559"/>
    <mergeCell ref="A566:A567"/>
    <mergeCell ref="A564:A565"/>
    <mergeCell ref="A560:A561"/>
    <mergeCell ref="A556:A557"/>
    <mergeCell ref="A554:A555"/>
    <mergeCell ref="A589:A590"/>
    <mergeCell ref="A568:A569"/>
    <mergeCell ref="A570:A571"/>
    <mergeCell ref="A611:A612"/>
    <mergeCell ref="A434:A435"/>
    <mergeCell ref="A436:A437"/>
    <mergeCell ref="A418:A419"/>
    <mergeCell ref="A420:A421"/>
    <mergeCell ref="A422:A423"/>
    <mergeCell ref="A424:A425"/>
    <mergeCell ref="A426:A427"/>
    <mergeCell ref="A408:A409"/>
    <mergeCell ref="A410:A411"/>
    <mergeCell ref="A412:A413"/>
    <mergeCell ref="A414:A415"/>
    <mergeCell ref="A416:A417"/>
    <mergeCell ref="A398:A399"/>
    <mergeCell ref="A400:A401"/>
    <mergeCell ref="A402:A403"/>
    <mergeCell ref="A404:A405"/>
    <mergeCell ref="A406:A407"/>
    <mergeCell ref="A388:A389"/>
    <mergeCell ref="A390:A391"/>
    <mergeCell ref="A392:A393"/>
    <mergeCell ref="A394:A395"/>
    <mergeCell ref="A396:A397"/>
    <mergeCell ref="A378:A379"/>
    <mergeCell ref="A380:A381"/>
    <mergeCell ref="A382:A383"/>
    <mergeCell ref="A384:A385"/>
    <mergeCell ref="A386:A387"/>
    <mergeCell ref="A368:A369"/>
    <mergeCell ref="A370:A371"/>
    <mergeCell ref="A372:A373"/>
    <mergeCell ref="A374:A375"/>
    <mergeCell ref="A376:A377"/>
    <mergeCell ref="A358:A359"/>
    <mergeCell ref="A360:A361"/>
    <mergeCell ref="A362:A363"/>
    <mergeCell ref="A364:A365"/>
    <mergeCell ref="A366:A367"/>
    <mergeCell ref="A348:A349"/>
    <mergeCell ref="A350:A351"/>
    <mergeCell ref="A352:A353"/>
    <mergeCell ref="A354:A355"/>
    <mergeCell ref="A356:A357"/>
    <mergeCell ref="A338:A339"/>
    <mergeCell ref="A340:A341"/>
    <mergeCell ref="A342:A343"/>
    <mergeCell ref="A344:A345"/>
    <mergeCell ref="A346:A347"/>
    <mergeCell ref="A328:A329"/>
    <mergeCell ref="A330:A331"/>
    <mergeCell ref="A332:A333"/>
    <mergeCell ref="A334:A335"/>
    <mergeCell ref="A336:A337"/>
    <mergeCell ref="A326:A327"/>
    <mergeCell ref="A288:A290"/>
    <mergeCell ref="A291:A293"/>
    <mergeCell ref="A285:A287"/>
    <mergeCell ref="A282:A284"/>
    <mergeCell ref="A279:A281"/>
    <mergeCell ref="A276:A278"/>
    <mergeCell ref="A273:A275"/>
    <mergeCell ref="A294:A296"/>
    <mergeCell ref="A297:A299"/>
    <mergeCell ref="A300:A302"/>
    <mergeCell ref="A226:A227"/>
    <mergeCell ref="A216:A217"/>
    <mergeCell ref="A218:A219"/>
    <mergeCell ref="A220:A221"/>
    <mergeCell ref="A222:A223"/>
    <mergeCell ref="A224:A225"/>
    <mergeCell ref="A257:A258"/>
    <mergeCell ref="A324:A325"/>
    <mergeCell ref="A308:A309"/>
    <mergeCell ref="A320:A321"/>
    <mergeCell ref="A322:A323"/>
    <mergeCell ref="A248:A250"/>
    <mergeCell ref="A251:A253"/>
    <mergeCell ref="A254:A256"/>
    <mergeCell ref="A303:A305"/>
    <mergeCell ref="A310:A316"/>
    <mergeCell ref="A317:A319"/>
    <mergeCell ref="A269:A270"/>
    <mergeCell ref="A271:A272"/>
    <mergeCell ref="A266:A268"/>
    <mergeCell ref="A259:A261"/>
    <mergeCell ref="A262:A263"/>
    <mergeCell ref="A264:A265"/>
    <mergeCell ref="A306:A307"/>
    <mergeCell ref="A82:A84"/>
    <mergeCell ref="A85:A87"/>
    <mergeCell ref="A88:A90"/>
    <mergeCell ref="A91:A93"/>
    <mergeCell ref="A144:A146"/>
    <mergeCell ref="A147:A148"/>
    <mergeCell ref="A212:A213"/>
    <mergeCell ref="A214:A215"/>
    <mergeCell ref="A129:A131"/>
    <mergeCell ref="A141:A143"/>
    <mergeCell ref="A152:A153"/>
    <mergeCell ref="A173:A178"/>
    <mergeCell ref="A132:A135"/>
    <mergeCell ref="A199:A202"/>
    <mergeCell ref="A2:A3"/>
    <mergeCell ref="A149:A151"/>
    <mergeCell ref="A189:A190"/>
    <mergeCell ref="A191:A192"/>
    <mergeCell ref="A193:A194"/>
    <mergeCell ref="A154:A158"/>
    <mergeCell ref="A159:A163"/>
    <mergeCell ref="A167:A172"/>
    <mergeCell ref="A185:A188"/>
    <mergeCell ref="A179:A184"/>
    <mergeCell ref="A4:A5"/>
    <mergeCell ref="A45:A46"/>
    <mergeCell ref="A53:A54"/>
    <mergeCell ref="A37:A38"/>
    <mergeCell ref="A39:A40"/>
    <mergeCell ref="A41:A42"/>
    <mergeCell ref="A43:A44"/>
    <mergeCell ref="A73:A75"/>
    <mergeCell ref="A120:A122"/>
    <mergeCell ref="A123:A125"/>
    <mergeCell ref="A126:A128"/>
    <mergeCell ref="A67:A69"/>
    <mergeCell ref="A115:A119"/>
    <mergeCell ref="A76:A78"/>
    <mergeCell ref="C599:D599"/>
    <mergeCell ref="C597:D597"/>
    <mergeCell ref="C595:D595"/>
    <mergeCell ref="C593:D593"/>
    <mergeCell ref="C591:D591"/>
    <mergeCell ref="C589:D589"/>
    <mergeCell ref="A203:A207"/>
    <mergeCell ref="A94:A96"/>
    <mergeCell ref="A209:A211"/>
    <mergeCell ref="A228:A230"/>
    <mergeCell ref="A238:A240"/>
    <mergeCell ref="A241:A244"/>
    <mergeCell ref="A245:A247"/>
    <mergeCell ref="A586:A587"/>
    <mergeCell ref="A535:A536"/>
    <mergeCell ref="A517:A518"/>
    <mergeCell ref="A519:A520"/>
    <mergeCell ref="A521:A522"/>
    <mergeCell ref="A523:A524"/>
    <mergeCell ref="A525:A526"/>
    <mergeCell ref="A531:A532"/>
    <mergeCell ref="A527:A528"/>
    <mergeCell ref="A529:A530"/>
    <mergeCell ref="A533:A534"/>
    <mergeCell ref="C617:D617"/>
    <mergeCell ref="C619:D619"/>
    <mergeCell ref="C615:D615"/>
    <mergeCell ref="C613:D613"/>
    <mergeCell ref="C611:D611"/>
    <mergeCell ref="C609:D609"/>
    <mergeCell ref="C601:D601"/>
    <mergeCell ref="C603:D603"/>
    <mergeCell ref="C605:D605"/>
    <mergeCell ref="C607:D607"/>
    <mergeCell ref="A231:A237"/>
    <mergeCell ref="A9:A12"/>
    <mergeCell ref="A13:A15"/>
    <mergeCell ref="A136:A140"/>
    <mergeCell ref="A195:A198"/>
    <mergeCell ref="A16:A18"/>
    <mergeCell ref="A19:A21"/>
    <mergeCell ref="A22:A24"/>
    <mergeCell ref="A25:A27"/>
    <mergeCell ref="A28:A30"/>
    <mergeCell ref="A47:A49"/>
    <mergeCell ref="A50:A52"/>
    <mergeCell ref="A55:A57"/>
    <mergeCell ref="A58:A60"/>
    <mergeCell ref="A70:A72"/>
    <mergeCell ref="A113:A114"/>
    <mergeCell ref="A97:A98"/>
    <mergeCell ref="A99:A100"/>
    <mergeCell ref="A101:A102"/>
    <mergeCell ref="A107:A108"/>
    <mergeCell ref="A111:A112"/>
    <mergeCell ref="A61:A63"/>
    <mergeCell ref="A64:A66"/>
    <mergeCell ref="A79:A8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U722"/>
  <sheetViews>
    <sheetView zoomScale="70" zoomScaleNormal="70" workbookViewId="0">
      <pane ySplit="1" topLeftCell="A2" activePane="bottomLeft" state="frozen"/>
      <selection pane="bottomLeft" activeCell="D10" sqref="D10"/>
    </sheetView>
  </sheetViews>
  <sheetFormatPr defaultRowHeight="14.5" x14ac:dyDescent="0.35"/>
  <cols>
    <col min="1" max="1" width="65.1796875" style="96" customWidth="1"/>
    <col min="2" max="2" width="36.1796875" bestFit="1" customWidth="1"/>
    <col min="3" max="4" width="26" style="34" customWidth="1"/>
    <col min="5" max="5" width="42.54296875" style="343" customWidth="1"/>
    <col min="6" max="6" width="31.54296875" style="538" bestFit="1" customWidth="1"/>
    <col min="7" max="7" width="22.54296875" style="343" customWidth="1"/>
    <col min="8" max="12" width="26.81640625" style="343" customWidth="1"/>
    <col min="13" max="13" width="21.453125" style="343" customWidth="1"/>
    <col min="14" max="14" width="46.1796875" style="343" customWidth="1"/>
    <col min="15" max="16" width="26.81640625" style="343" customWidth="1"/>
    <col min="17" max="17" width="23.54296875" customWidth="1"/>
    <col min="18" max="18" width="23.54296875" style="475" customWidth="1"/>
    <col min="19" max="19" width="11.81640625" customWidth="1"/>
    <col min="20" max="21" width="33" style="338"/>
    <col min="22" max="269" width="8.81640625"/>
    <col min="270" max="270" width="21.54296875" customWidth="1"/>
    <col min="271" max="271" width="21.1796875" customWidth="1"/>
    <col min="272" max="272" width="30.81640625" customWidth="1"/>
    <col min="273" max="273" width="26" customWidth="1"/>
    <col min="274" max="274" width="26.81640625" customWidth="1"/>
    <col min="275" max="275" width="35.1796875" customWidth="1"/>
    <col min="276" max="276" width="31.54296875" customWidth="1"/>
    <col min="277" max="525" width="8.81640625"/>
    <col min="526" max="526" width="21.54296875" customWidth="1"/>
    <col min="527" max="527" width="21.1796875" customWidth="1"/>
    <col min="528" max="528" width="30.81640625" customWidth="1"/>
    <col min="529" max="529" width="26" customWidth="1"/>
    <col min="530" max="530" width="26.81640625" customWidth="1"/>
    <col min="531" max="531" width="35.1796875" customWidth="1"/>
    <col min="532" max="532" width="31.54296875" customWidth="1"/>
    <col min="533" max="781" width="8.81640625"/>
    <col min="782" max="782" width="21.54296875" customWidth="1"/>
    <col min="783" max="783" width="21.1796875" customWidth="1"/>
    <col min="784" max="784" width="30.81640625" customWidth="1"/>
    <col min="785" max="785" width="26" customWidth="1"/>
    <col min="786" max="786" width="26.81640625" customWidth="1"/>
    <col min="787" max="787" width="35.1796875" customWidth="1"/>
    <col min="788" max="788" width="31.54296875" customWidth="1"/>
    <col min="789" max="1037" width="8.81640625"/>
    <col min="1038" max="1038" width="21.54296875" customWidth="1"/>
    <col min="1039" max="1039" width="21.1796875" customWidth="1"/>
    <col min="1040" max="1040" width="30.81640625" customWidth="1"/>
    <col min="1041" max="1041" width="26" customWidth="1"/>
    <col min="1042" max="1042" width="26.81640625" customWidth="1"/>
    <col min="1043" max="1043" width="35.1796875" customWidth="1"/>
    <col min="1044" max="1044" width="31.54296875" customWidth="1"/>
    <col min="1045" max="1293" width="8.81640625"/>
    <col min="1294" max="1294" width="21.54296875" customWidth="1"/>
    <col min="1295" max="1295" width="21.1796875" customWidth="1"/>
    <col min="1296" max="1296" width="30.81640625" customWidth="1"/>
    <col min="1297" max="1297" width="26" customWidth="1"/>
    <col min="1298" max="1298" width="26.81640625" customWidth="1"/>
    <col min="1299" max="1299" width="35.1796875" customWidth="1"/>
    <col min="1300" max="1300" width="31.54296875" customWidth="1"/>
    <col min="1301" max="1549" width="8.81640625"/>
    <col min="1550" max="1550" width="21.54296875" customWidth="1"/>
    <col min="1551" max="1551" width="21.1796875" customWidth="1"/>
    <col min="1552" max="1552" width="30.81640625" customWidth="1"/>
    <col min="1553" max="1553" width="26" customWidth="1"/>
    <col min="1554" max="1554" width="26.81640625" customWidth="1"/>
    <col min="1555" max="1555" width="35.1796875" customWidth="1"/>
    <col min="1556" max="1556" width="31.54296875" customWidth="1"/>
    <col min="1557" max="1805" width="8.81640625"/>
    <col min="1806" max="1806" width="21.54296875" customWidth="1"/>
    <col min="1807" max="1807" width="21.1796875" customWidth="1"/>
    <col min="1808" max="1808" width="30.81640625" customWidth="1"/>
    <col min="1809" max="1809" width="26" customWidth="1"/>
    <col min="1810" max="1810" width="26.81640625" customWidth="1"/>
    <col min="1811" max="1811" width="35.1796875" customWidth="1"/>
    <col min="1812" max="1812" width="31.54296875" customWidth="1"/>
    <col min="1813" max="2061" width="8.81640625"/>
    <col min="2062" max="2062" width="21.54296875" customWidth="1"/>
    <col min="2063" max="2063" width="21.1796875" customWidth="1"/>
    <col min="2064" max="2064" width="30.81640625" customWidth="1"/>
    <col min="2065" max="2065" width="26" customWidth="1"/>
    <col min="2066" max="2066" width="26.81640625" customWidth="1"/>
    <col min="2067" max="2067" width="35.1796875" customWidth="1"/>
    <col min="2068" max="2068" width="31.54296875" customWidth="1"/>
    <col min="2069" max="2317" width="8.81640625"/>
    <col min="2318" max="2318" width="21.54296875" customWidth="1"/>
    <col min="2319" max="2319" width="21.1796875" customWidth="1"/>
    <col min="2320" max="2320" width="30.81640625" customWidth="1"/>
    <col min="2321" max="2321" width="26" customWidth="1"/>
    <col min="2322" max="2322" width="26.81640625" customWidth="1"/>
    <col min="2323" max="2323" width="35.1796875" customWidth="1"/>
    <col min="2324" max="2324" width="31.54296875" customWidth="1"/>
    <col min="2325" max="2573" width="8.81640625"/>
    <col min="2574" max="2574" width="21.54296875" customWidth="1"/>
    <col min="2575" max="2575" width="21.1796875" customWidth="1"/>
    <col min="2576" max="2576" width="30.81640625" customWidth="1"/>
    <col min="2577" max="2577" width="26" customWidth="1"/>
    <col min="2578" max="2578" width="26.81640625" customWidth="1"/>
    <col min="2579" max="2579" width="35.1796875" customWidth="1"/>
    <col min="2580" max="2580" width="31.54296875" customWidth="1"/>
    <col min="2581" max="2829" width="8.81640625"/>
    <col min="2830" max="2830" width="21.54296875" customWidth="1"/>
    <col min="2831" max="2831" width="21.1796875" customWidth="1"/>
    <col min="2832" max="2832" width="30.81640625" customWidth="1"/>
    <col min="2833" max="2833" width="26" customWidth="1"/>
    <col min="2834" max="2834" width="26.81640625" customWidth="1"/>
    <col min="2835" max="2835" width="35.1796875" customWidth="1"/>
    <col min="2836" max="2836" width="31.54296875" customWidth="1"/>
    <col min="2837" max="3085" width="8.81640625"/>
    <col min="3086" max="3086" width="21.54296875" customWidth="1"/>
    <col min="3087" max="3087" width="21.1796875" customWidth="1"/>
    <col min="3088" max="3088" width="30.81640625" customWidth="1"/>
    <col min="3089" max="3089" width="26" customWidth="1"/>
    <col min="3090" max="3090" width="26.81640625" customWidth="1"/>
    <col min="3091" max="3091" width="35.1796875" customWidth="1"/>
    <col min="3092" max="3092" width="31.54296875" customWidth="1"/>
    <col min="3093" max="3341" width="8.81640625"/>
    <col min="3342" max="3342" width="21.54296875" customWidth="1"/>
    <col min="3343" max="3343" width="21.1796875" customWidth="1"/>
    <col min="3344" max="3344" width="30.81640625" customWidth="1"/>
    <col min="3345" max="3345" width="26" customWidth="1"/>
    <col min="3346" max="3346" width="26.81640625" customWidth="1"/>
    <col min="3347" max="3347" width="35.1796875" customWidth="1"/>
    <col min="3348" max="3348" width="31.54296875" customWidth="1"/>
    <col min="3349" max="3597" width="8.81640625"/>
    <col min="3598" max="3598" width="21.54296875" customWidth="1"/>
    <col min="3599" max="3599" width="21.1796875" customWidth="1"/>
    <col min="3600" max="3600" width="30.81640625" customWidth="1"/>
    <col min="3601" max="3601" width="26" customWidth="1"/>
    <col min="3602" max="3602" width="26.81640625" customWidth="1"/>
    <col min="3603" max="3603" width="35.1796875" customWidth="1"/>
    <col min="3604" max="3604" width="31.54296875" customWidth="1"/>
    <col min="3605" max="3853" width="8.81640625"/>
    <col min="3854" max="3854" width="21.54296875" customWidth="1"/>
    <col min="3855" max="3855" width="21.1796875" customWidth="1"/>
    <col min="3856" max="3856" width="30.81640625" customWidth="1"/>
    <col min="3857" max="3857" width="26" customWidth="1"/>
    <col min="3858" max="3858" width="26.81640625" customWidth="1"/>
    <col min="3859" max="3859" width="35.1796875" customWidth="1"/>
    <col min="3860" max="3860" width="31.54296875" customWidth="1"/>
    <col min="3861" max="4109" width="8.81640625"/>
    <col min="4110" max="4110" width="21.54296875" customWidth="1"/>
    <col min="4111" max="4111" width="21.1796875" customWidth="1"/>
    <col min="4112" max="4112" width="30.81640625" customWidth="1"/>
    <col min="4113" max="4113" width="26" customWidth="1"/>
    <col min="4114" max="4114" width="26.81640625" customWidth="1"/>
    <col min="4115" max="4115" width="35.1796875" customWidth="1"/>
    <col min="4116" max="4116" width="31.54296875" customWidth="1"/>
    <col min="4117" max="4365" width="8.81640625"/>
    <col min="4366" max="4366" width="21.54296875" customWidth="1"/>
    <col min="4367" max="4367" width="21.1796875" customWidth="1"/>
    <col min="4368" max="4368" width="30.81640625" customWidth="1"/>
    <col min="4369" max="4369" width="26" customWidth="1"/>
    <col min="4370" max="4370" width="26.81640625" customWidth="1"/>
    <col min="4371" max="4371" width="35.1796875" customWidth="1"/>
    <col min="4372" max="4372" width="31.54296875" customWidth="1"/>
    <col min="4373" max="4621" width="8.81640625"/>
    <col min="4622" max="4622" width="21.54296875" customWidth="1"/>
    <col min="4623" max="4623" width="21.1796875" customWidth="1"/>
    <col min="4624" max="4624" width="30.81640625" customWidth="1"/>
    <col min="4625" max="4625" width="26" customWidth="1"/>
    <col min="4626" max="4626" width="26.81640625" customWidth="1"/>
    <col min="4627" max="4627" width="35.1796875" customWidth="1"/>
    <col min="4628" max="4628" width="31.54296875" customWidth="1"/>
    <col min="4629" max="4877" width="8.81640625"/>
    <col min="4878" max="4878" width="21.54296875" customWidth="1"/>
    <col min="4879" max="4879" width="21.1796875" customWidth="1"/>
    <col min="4880" max="4880" width="30.81640625" customWidth="1"/>
    <col min="4881" max="4881" width="26" customWidth="1"/>
    <col min="4882" max="4882" width="26.81640625" customWidth="1"/>
    <col min="4883" max="4883" width="35.1796875" customWidth="1"/>
    <col min="4884" max="4884" width="31.54296875" customWidth="1"/>
    <col min="4885" max="5133" width="8.81640625"/>
    <col min="5134" max="5134" width="21.54296875" customWidth="1"/>
    <col min="5135" max="5135" width="21.1796875" customWidth="1"/>
    <col min="5136" max="5136" width="30.81640625" customWidth="1"/>
    <col min="5137" max="5137" width="26" customWidth="1"/>
    <col min="5138" max="5138" width="26.81640625" customWidth="1"/>
    <col min="5139" max="5139" width="35.1796875" customWidth="1"/>
    <col min="5140" max="5140" width="31.54296875" customWidth="1"/>
    <col min="5141" max="5389" width="8.81640625"/>
    <col min="5390" max="5390" width="21.54296875" customWidth="1"/>
    <col min="5391" max="5391" width="21.1796875" customWidth="1"/>
    <col min="5392" max="5392" width="30.81640625" customWidth="1"/>
    <col min="5393" max="5393" width="26" customWidth="1"/>
    <col min="5394" max="5394" width="26.81640625" customWidth="1"/>
    <col min="5395" max="5395" width="35.1796875" customWidth="1"/>
    <col min="5396" max="5396" width="31.54296875" customWidth="1"/>
    <col min="5397" max="5645" width="8.81640625"/>
    <col min="5646" max="5646" width="21.54296875" customWidth="1"/>
    <col min="5647" max="5647" width="21.1796875" customWidth="1"/>
    <col min="5648" max="5648" width="30.81640625" customWidth="1"/>
    <col min="5649" max="5649" width="26" customWidth="1"/>
    <col min="5650" max="5650" width="26.81640625" customWidth="1"/>
    <col min="5651" max="5651" width="35.1796875" customWidth="1"/>
    <col min="5652" max="5652" width="31.54296875" customWidth="1"/>
    <col min="5653" max="5901" width="8.81640625"/>
    <col min="5902" max="5902" width="21.54296875" customWidth="1"/>
    <col min="5903" max="5903" width="21.1796875" customWidth="1"/>
    <col min="5904" max="5904" width="30.81640625" customWidth="1"/>
    <col min="5905" max="5905" width="26" customWidth="1"/>
    <col min="5906" max="5906" width="26.81640625" customWidth="1"/>
    <col min="5907" max="5907" width="35.1796875" customWidth="1"/>
    <col min="5908" max="5908" width="31.54296875" customWidth="1"/>
    <col min="5909" max="6157" width="8.81640625"/>
    <col min="6158" max="6158" width="21.54296875" customWidth="1"/>
    <col min="6159" max="6159" width="21.1796875" customWidth="1"/>
    <col min="6160" max="6160" width="30.81640625" customWidth="1"/>
    <col min="6161" max="6161" width="26" customWidth="1"/>
    <col min="6162" max="6162" width="26.81640625" customWidth="1"/>
    <col min="6163" max="6163" width="35.1796875" customWidth="1"/>
    <col min="6164" max="6164" width="31.54296875" customWidth="1"/>
    <col min="6165" max="6413" width="8.81640625"/>
    <col min="6414" max="6414" width="21.54296875" customWidth="1"/>
    <col min="6415" max="6415" width="21.1796875" customWidth="1"/>
    <col min="6416" max="6416" width="30.81640625" customWidth="1"/>
    <col min="6417" max="6417" width="26" customWidth="1"/>
    <col min="6418" max="6418" width="26.81640625" customWidth="1"/>
    <col min="6419" max="6419" width="35.1796875" customWidth="1"/>
    <col min="6420" max="6420" width="31.54296875" customWidth="1"/>
    <col min="6421" max="6669" width="8.81640625"/>
    <col min="6670" max="6670" width="21.54296875" customWidth="1"/>
    <col min="6671" max="6671" width="21.1796875" customWidth="1"/>
    <col min="6672" max="6672" width="30.81640625" customWidth="1"/>
    <col min="6673" max="6673" width="26" customWidth="1"/>
    <col min="6674" max="6674" width="26.81640625" customWidth="1"/>
    <col min="6675" max="6675" width="35.1796875" customWidth="1"/>
    <col min="6676" max="6676" width="31.54296875" customWidth="1"/>
    <col min="6677" max="6925" width="8.81640625"/>
    <col min="6926" max="6926" width="21.54296875" customWidth="1"/>
    <col min="6927" max="6927" width="21.1796875" customWidth="1"/>
    <col min="6928" max="6928" width="30.81640625" customWidth="1"/>
    <col min="6929" max="6929" width="26" customWidth="1"/>
    <col min="6930" max="6930" width="26.81640625" customWidth="1"/>
    <col min="6931" max="6931" width="35.1796875" customWidth="1"/>
    <col min="6932" max="6932" width="31.54296875" customWidth="1"/>
    <col min="6933" max="7181" width="8.81640625"/>
    <col min="7182" max="7182" width="21.54296875" customWidth="1"/>
    <col min="7183" max="7183" width="21.1796875" customWidth="1"/>
    <col min="7184" max="7184" width="30.81640625" customWidth="1"/>
    <col min="7185" max="7185" width="26" customWidth="1"/>
    <col min="7186" max="7186" width="26.81640625" customWidth="1"/>
    <col min="7187" max="7187" width="35.1796875" customWidth="1"/>
    <col min="7188" max="7188" width="31.54296875" customWidth="1"/>
    <col min="7189" max="7437" width="8.81640625"/>
    <col min="7438" max="7438" width="21.54296875" customWidth="1"/>
    <col min="7439" max="7439" width="21.1796875" customWidth="1"/>
    <col min="7440" max="7440" width="30.81640625" customWidth="1"/>
    <col min="7441" max="7441" width="26" customWidth="1"/>
    <col min="7442" max="7442" width="26.81640625" customWidth="1"/>
    <col min="7443" max="7443" width="35.1796875" customWidth="1"/>
    <col min="7444" max="7444" width="31.54296875" customWidth="1"/>
    <col min="7445" max="7693" width="8.81640625"/>
    <col min="7694" max="7694" width="21.54296875" customWidth="1"/>
    <col min="7695" max="7695" width="21.1796875" customWidth="1"/>
    <col min="7696" max="7696" width="30.81640625" customWidth="1"/>
    <col min="7697" max="7697" width="26" customWidth="1"/>
    <col min="7698" max="7698" width="26.81640625" customWidth="1"/>
    <col min="7699" max="7699" width="35.1796875" customWidth="1"/>
    <col min="7700" max="7700" width="31.54296875" customWidth="1"/>
    <col min="7701" max="7949" width="8.81640625"/>
    <col min="7950" max="7950" width="21.54296875" customWidth="1"/>
    <col min="7951" max="7951" width="21.1796875" customWidth="1"/>
    <col min="7952" max="7952" width="30.81640625" customWidth="1"/>
    <col min="7953" max="7953" width="26" customWidth="1"/>
    <col min="7954" max="7954" width="26.81640625" customWidth="1"/>
    <col min="7955" max="7955" width="35.1796875" customWidth="1"/>
    <col min="7956" max="7956" width="31.54296875" customWidth="1"/>
    <col min="7957" max="8205" width="8.81640625"/>
    <col min="8206" max="8206" width="21.54296875" customWidth="1"/>
    <col min="8207" max="8207" width="21.1796875" customWidth="1"/>
    <col min="8208" max="8208" width="30.81640625" customWidth="1"/>
    <col min="8209" max="8209" width="26" customWidth="1"/>
    <col min="8210" max="8210" width="26.81640625" customWidth="1"/>
    <col min="8211" max="8211" width="35.1796875" customWidth="1"/>
    <col min="8212" max="8212" width="31.54296875" customWidth="1"/>
    <col min="8213" max="8461" width="8.81640625"/>
    <col min="8462" max="8462" width="21.54296875" customWidth="1"/>
    <col min="8463" max="8463" width="21.1796875" customWidth="1"/>
    <col min="8464" max="8464" width="30.81640625" customWidth="1"/>
    <col min="8465" max="8465" width="26" customWidth="1"/>
    <col min="8466" max="8466" width="26.81640625" customWidth="1"/>
    <col min="8467" max="8467" width="35.1796875" customWidth="1"/>
    <col min="8468" max="8468" width="31.54296875" customWidth="1"/>
    <col min="8469" max="8717" width="8.81640625"/>
    <col min="8718" max="8718" width="21.54296875" customWidth="1"/>
    <col min="8719" max="8719" width="21.1796875" customWidth="1"/>
    <col min="8720" max="8720" width="30.81640625" customWidth="1"/>
    <col min="8721" max="8721" width="26" customWidth="1"/>
    <col min="8722" max="8722" width="26.81640625" customWidth="1"/>
    <col min="8723" max="8723" width="35.1796875" customWidth="1"/>
    <col min="8724" max="8724" width="31.54296875" customWidth="1"/>
    <col min="8725" max="8973" width="8.81640625"/>
    <col min="8974" max="8974" width="21.54296875" customWidth="1"/>
    <col min="8975" max="8975" width="21.1796875" customWidth="1"/>
    <col min="8976" max="8976" width="30.81640625" customWidth="1"/>
    <col min="8977" max="8977" width="26" customWidth="1"/>
    <col min="8978" max="8978" width="26.81640625" customWidth="1"/>
    <col min="8979" max="8979" width="35.1796875" customWidth="1"/>
    <col min="8980" max="8980" width="31.54296875" customWidth="1"/>
    <col min="8981" max="9229" width="8.81640625"/>
    <col min="9230" max="9230" width="21.54296875" customWidth="1"/>
    <col min="9231" max="9231" width="21.1796875" customWidth="1"/>
    <col min="9232" max="9232" width="30.81640625" customWidth="1"/>
    <col min="9233" max="9233" width="26" customWidth="1"/>
    <col min="9234" max="9234" width="26.81640625" customWidth="1"/>
    <col min="9235" max="9235" width="35.1796875" customWidth="1"/>
    <col min="9236" max="9236" width="31.54296875" customWidth="1"/>
    <col min="9237" max="9485" width="8.81640625"/>
    <col min="9486" max="9486" width="21.54296875" customWidth="1"/>
    <col min="9487" max="9487" width="21.1796875" customWidth="1"/>
    <col min="9488" max="9488" width="30.81640625" customWidth="1"/>
    <col min="9489" max="9489" width="26" customWidth="1"/>
    <col min="9490" max="9490" width="26.81640625" customWidth="1"/>
    <col min="9491" max="9491" width="35.1796875" customWidth="1"/>
    <col min="9492" max="9492" width="31.54296875" customWidth="1"/>
    <col min="9493" max="9741" width="8.81640625"/>
    <col min="9742" max="9742" width="21.54296875" customWidth="1"/>
    <col min="9743" max="9743" width="21.1796875" customWidth="1"/>
    <col min="9744" max="9744" width="30.81640625" customWidth="1"/>
    <col min="9745" max="9745" width="26" customWidth="1"/>
    <col min="9746" max="9746" width="26.81640625" customWidth="1"/>
    <col min="9747" max="9747" width="35.1796875" customWidth="1"/>
    <col min="9748" max="9748" width="31.54296875" customWidth="1"/>
    <col min="9749" max="9997" width="8.81640625"/>
    <col min="9998" max="9998" width="21.54296875" customWidth="1"/>
    <col min="9999" max="9999" width="21.1796875" customWidth="1"/>
    <col min="10000" max="10000" width="30.81640625" customWidth="1"/>
    <col min="10001" max="10001" width="26" customWidth="1"/>
    <col min="10002" max="10002" width="26.81640625" customWidth="1"/>
    <col min="10003" max="10003" width="35.1796875" customWidth="1"/>
    <col min="10004" max="10004" width="31.54296875" customWidth="1"/>
    <col min="10005" max="10253" width="8.81640625"/>
    <col min="10254" max="10254" width="21.54296875" customWidth="1"/>
    <col min="10255" max="10255" width="21.1796875" customWidth="1"/>
    <col min="10256" max="10256" width="30.81640625" customWidth="1"/>
    <col min="10257" max="10257" width="26" customWidth="1"/>
    <col min="10258" max="10258" width="26.81640625" customWidth="1"/>
    <col min="10259" max="10259" width="35.1796875" customWidth="1"/>
    <col min="10260" max="10260" width="31.54296875" customWidth="1"/>
    <col min="10261" max="10509" width="8.81640625"/>
    <col min="10510" max="10510" width="21.54296875" customWidth="1"/>
    <col min="10511" max="10511" width="21.1796875" customWidth="1"/>
    <col min="10512" max="10512" width="30.81640625" customWidth="1"/>
    <col min="10513" max="10513" width="26" customWidth="1"/>
    <col min="10514" max="10514" width="26.81640625" customWidth="1"/>
    <col min="10515" max="10515" width="35.1796875" customWidth="1"/>
    <col min="10516" max="10516" width="31.54296875" customWidth="1"/>
    <col min="10517" max="10765" width="8.81640625"/>
    <col min="10766" max="10766" width="21.54296875" customWidth="1"/>
    <col min="10767" max="10767" width="21.1796875" customWidth="1"/>
    <col min="10768" max="10768" width="30.81640625" customWidth="1"/>
    <col min="10769" max="10769" width="26" customWidth="1"/>
    <col min="10770" max="10770" width="26.81640625" customWidth="1"/>
    <col min="10771" max="10771" width="35.1796875" customWidth="1"/>
    <col min="10772" max="10772" width="31.54296875" customWidth="1"/>
    <col min="10773" max="11021" width="8.81640625"/>
    <col min="11022" max="11022" width="21.54296875" customWidth="1"/>
    <col min="11023" max="11023" width="21.1796875" customWidth="1"/>
    <col min="11024" max="11024" width="30.81640625" customWidth="1"/>
    <col min="11025" max="11025" width="26" customWidth="1"/>
    <col min="11026" max="11026" width="26.81640625" customWidth="1"/>
    <col min="11027" max="11027" width="35.1796875" customWidth="1"/>
    <col min="11028" max="11028" width="31.54296875" customWidth="1"/>
    <col min="11029" max="11277" width="8.81640625"/>
    <col min="11278" max="11278" width="21.54296875" customWidth="1"/>
    <col min="11279" max="11279" width="21.1796875" customWidth="1"/>
    <col min="11280" max="11280" width="30.81640625" customWidth="1"/>
    <col min="11281" max="11281" width="26" customWidth="1"/>
    <col min="11282" max="11282" width="26.81640625" customWidth="1"/>
    <col min="11283" max="11283" width="35.1796875" customWidth="1"/>
    <col min="11284" max="11284" width="31.54296875" customWidth="1"/>
    <col min="11285" max="11533" width="8.81640625"/>
    <col min="11534" max="11534" width="21.54296875" customWidth="1"/>
    <col min="11535" max="11535" width="21.1796875" customWidth="1"/>
    <col min="11536" max="11536" width="30.81640625" customWidth="1"/>
    <col min="11537" max="11537" width="26" customWidth="1"/>
    <col min="11538" max="11538" width="26.81640625" customWidth="1"/>
    <col min="11539" max="11539" width="35.1796875" customWidth="1"/>
    <col min="11540" max="11540" width="31.54296875" customWidth="1"/>
    <col min="11541" max="11789" width="8.81640625"/>
    <col min="11790" max="11790" width="21.54296875" customWidth="1"/>
    <col min="11791" max="11791" width="21.1796875" customWidth="1"/>
    <col min="11792" max="11792" width="30.81640625" customWidth="1"/>
    <col min="11793" max="11793" width="26" customWidth="1"/>
    <col min="11794" max="11794" width="26.81640625" customWidth="1"/>
    <col min="11795" max="11795" width="35.1796875" customWidth="1"/>
    <col min="11796" max="11796" width="31.54296875" customWidth="1"/>
    <col min="11797" max="12045" width="8.81640625"/>
    <col min="12046" max="12046" width="21.54296875" customWidth="1"/>
    <col min="12047" max="12047" width="21.1796875" customWidth="1"/>
    <col min="12048" max="12048" width="30.81640625" customWidth="1"/>
    <col min="12049" max="12049" width="26" customWidth="1"/>
    <col min="12050" max="12050" width="26.81640625" customWidth="1"/>
    <col min="12051" max="12051" width="35.1796875" customWidth="1"/>
    <col min="12052" max="12052" width="31.54296875" customWidth="1"/>
    <col min="12053" max="12301" width="8.81640625"/>
    <col min="12302" max="12302" width="21.54296875" customWidth="1"/>
    <col min="12303" max="12303" width="21.1796875" customWidth="1"/>
    <col min="12304" max="12304" width="30.81640625" customWidth="1"/>
    <col min="12305" max="12305" width="26" customWidth="1"/>
    <col min="12306" max="12306" width="26.81640625" customWidth="1"/>
    <col min="12307" max="12307" width="35.1796875" customWidth="1"/>
    <col min="12308" max="12308" width="31.54296875" customWidth="1"/>
    <col min="12309" max="12557" width="8.81640625"/>
    <col min="12558" max="12558" width="21.54296875" customWidth="1"/>
    <col min="12559" max="12559" width="21.1796875" customWidth="1"/>
    <col min="12560" max="12560" width="30.81640625" customWidth="1"/>
    <col min="12561" max="12561" width="26" customWidth="1"/>
    <col min="12562" max="12562" width="26.81640625" customWidth="1"/>
    <col min="12563" max="12563" width="35.1796875" customWidth="1"/>
    <col min="12564" max="12564" width="31.54296875" customWidth="1"/>
    <col min="12565" max="12813" width="8.81640625"/>
    <col min="12814" max="12814" width="21.54296875" customWidth="1"/>
    <col min="12815" max="12815" width="21.1796875" customWidth="1"/>
    <col min="12816" max="12816" width="30.81640625" customWidth="1"/>
    <col min="12817" max="12817" width="26" customWidth="1"/>
    <col min="12818" max="12818" width="26.81640625" customWidth="1"/>
    <col min="12819" max="12819" width="35.1796875" customWidth="1"/>
    <col min="12820" max="12820" width="31.54296875" customWidth="1"/>
    <col min="12821" max="13069" width="8.81640625"/>
    <col min="13070" max="13070" width="21.54296875" customWidth="1"/>
    <col min="13071" max="13071" width="21.1796875" customWidth="1"/>
    <col min="13072" max="13072" width="30.81640625" customWidth="1"/>
    <col min="13073" max="13073" width="26" customWidth="1"/>
    <col min="13074" max="13074" width="26.81640625" customWidth="1"/>
    <col min="13075" max="13075" width="35.1796875" customWidth="1"/>
    <col min="13076" max="13076" width="31.54296875" customWidth="1"/>
    <col min="13077" max="13325" width="8.81640625"/>
    <col min="13326" max="13326" width="21.54296875" customWidth="1"/>
    <col min="13327" max="13327" width="21.1796875" customWidth="1"/>
    <col min="13328" max="13328" width="30.81640625" customWidth="1"/>
    <col min="13329" max="13329" width="26" customWidth="1"/>
    <col min="13330" max="13330" width="26.81640625" customWidth="1"/>
    <col min="13331" max="13331" width="35.1796875" customWidth="1"/>
    <col min="13332" max="13332" width="31.54296875" customWidth="1"/>
    <col min="13333" max="13581" width="8.81640625"/>
    <col min="13582" max="13582" width="21.54296875" customWidth="1"/>
    <col min="13583" max="13583" width="21.1796875" customWidth="1"/>
    <col min="13584" max="13584" width="30.81640625" customWidth="1"/>
    <col min="13585" max="13585" width="26" customWidth="1"/>
    <col min="13586" max="13586" width="26.81640625" customWidth="1"/>
    <col min="13587" max="13587" width="35.1796875" customWidth="1"/>
    <col min="13588" max="13588" width="31.54296875" customWidth="1"/>
    <col min="13589" max="13837" width="8.81640625"/>
    <col min="13838" max="13838" width="21.54296875" customWidth="1"/>
    <col min="13839" max="13839" width="21.1796875" customWidth="1"/>
    <col min="13840" max="13840" width="30.81640625" customWidth="1"/>
    <col min="13841" max="13841" width="26" customWidth="1"/>
    <col min="13842" max="13842" width="26.81640625" customWidth="1"/>
    <col min="13843" max="13843" width="35.1796875" customWidth="1"/>
    <col min="13844" max="13844" width="31.54296875" customWidth="1"/>
    <col min="13845" max="14093" width="8.81640625"/>
    <col min="14094" max="14094" width="21.54296875" customWidth="1"/>
    <col min="14095" max="14095" width="21.1796875" customWidth="1"/>
    <col min="14096" max="14096" width="30.81640625" customWidth="1"/>
    <col min="14097" max="14097" width="26" customWidth="1"/>
    <col min="14098" max="14098" width="26.81640625" customWidth="1"/>
    <col min="14099" max="14099" width="35.1796875" customWidth="1"/>
    <col min="14100" max="14100" width="31.54296875" customWidth="1"/>
    <col min="14101" max="14349" width="8.81640625"/>
    <col min="14350" max="14350" width="21.54296875" customWidth="1"/>
    <col min="14351" max="14351" width="21.1796875" customWidth="1"/>
    <col min="14352" max="14352" width="30.81640625" customWidth="1"/>
    <col min="14353" max="14353" width="26" customWidth="1"/>
    <col min="14354" max="14354" width="26.81640625" customWidth="1"/>
    <col min="14355" max="14355" width="35.1796875" customWidth="1"/>
    <col min="14356" max="14356" width="31.54296875" customWidth="1"/>
    <col min="14357" max="14605" width="8.81640625"/>
    <col min="14606" max="14606" width="21.54296875" customWidth="1"/>
    <col min="14607" max="14607" width="21.1796875" customWidth="1"/>
    <col min="14608" max="14608" width="30.81640625" customWidth="1"/>
    <col min="14609" max="14609" width="26" customWidth="1"/>
    <col min="14610" max="14610" width="26.81640625" customWidth="1"/>
    <col min="14611" max="14611" width="35.1796875" customWidth="1"/>
    <col min="14612" max="14612" width="31.54296875" customWidth="1"/>
    <col min="14613" max="14861" width="8.81640625"/>
    <col min="14862" max="14862" width="21.54296875" customWidth="1"/>
    <col min="14863" max="14863" width="21.1796875" customWidth="1"/>
    <col min="14864" max="14864" width="30.81640625" customWidth="1"/>
    <col min="14865" max="14865" width="26" customWidth="1"/>
    <col min="14866" max="14866" width="26.81640625" customWidth="1"/>
    <col min="14867" max="14867" width="35.1796875" customWidth="1"/>
    <col min="14868" max="14868" width="31.54296875" customWidth="1"/>
    <col min="14869" max="15117" width="8.81640625"/>
    <col min="15118" max="15118" width="21.54296875" customWidth="1"/>
    <col min="15119" max="15119" width="21.1796875" customWidth="1"/>
    <col min="15120" max="15120" width="30.81640625" customWidth="1"/>
    <col min="15121" max="15121" width="26" customWidth="1"/>
    <col min="15122" max="15122" width="26.81640625" customWidth="1"/>
    <col min="15123" max="15123" width="35.1796875" customWidth="1"/>
    <col min="15124" max="15124" width="31.54296875" customWidth="1"/>
    <col min="15125" max="15373" width="8.81640625"/>
    <col min="15374" max="15374" width="21.54296875" customWidth="1"/>
    <col min="15375" max="15375" width="21.1796875" customWidth="1"/>
    <col min="15376" max="15376" width="30.81640625" customWidth="1"/>
    <col min="15377" max="15377" width="26" customWidth="1"/>
    <col min="15378" max="15378" width="26.81640625" customWidth="1"/>
    <col min="15379" max="15379" width="35.1796875" customWidth="1"/>
    <col min="15380" max="15380" width="31.54296875" customWidth="1"/>
    <col min="15381" max="15629" width="8.81640625"/>
    <col min="15630" max="15630" width="21.54296875" customWidth="1"/>
    <col min="15631" max="15631" width="21.1796875" customWidth="1"/>
    <col min="15632" max="15632" width="30.81640625" customWidth="1"/>
    <col min="15633" max="15633" width="26" customWidth="1"/>
    <col min="15634" max="15634" width="26.81640625" customWidth="1"/>
    <col min="15635" max="15635" width="35.1796875" customWidth="1"/>
    <col min="15636" max="15636" width="31.54296875" customWidth="1"/>
    <col min="15637" max="15885" width="8.81640625"/>
    <col min="15886" max="15886" width="21.54296875" customWidth="1"/>
    <col min="15887" max="15887" width="21.1796875" customWidth="1"/>
    <col min="15888" max="15888" width="30.81640625" customWidth="1"/>
    <col min="15889" max="15889" width="26" customWidth="1"/>
    <col min="15890" max="15890" width="26.81640625" customWidth="1"/>
    <col min="15891" max="15891" width="35.1796875" customWidth="1"/>
    <col min="15892" max="15892" width="31.54296875" customWidth="1"/>
    <col min="15893" max="16141" width="8.81640625"/>
    <col min="16142" max="16142" width="21.54296875" customWidth="1"/>
    <col min="16143" max="16143" width="21.1796875" customWidth="1"/>
    <col min="16144" max="16144" width="30.81640625" customWidth="1"/>
    <col min="16145" max="16145" width="26" customWidth="1"/>
    <col min="16146" max="16146" width="26.81640625" customWidth="1"/>
    <col min="16147" max="16147" width="35.1796875" customWidth="1"/>
    <col min="16148" max="16148" width="31.54296875" customWidth="1"/>
    <col min="16149" max="16383" width="8.81640625"/>
    <col min="16384" max="16384" width="8.81640625" customWidth="1"/>
  </cols>
  <sheetData>
    <row r="1" spans="1:21" s="34" customFormat="1" ht="44" thickBot="1" x14ac:dyDescent="0.4">
      <c r="A1" s="38" t="s">
        <v>0</v>
      </c>
      <c r="B1" s="38" t="s">
        <v>1</v>
      </c>
      <c r="C1" s="33" t="s">
        <v>2</v>
      </c>
      <c r="D1" s="33" t="s">
        <v>3</v>
      </c>
      <c r="E1" s="374" t="s">
        <v>4</v>
      </c>
      <c r="F1" s="536" t="s">
        <v>5</v>
      </c>
      <c r="G1" s="375" t="s">
        <v>6</v>
      </c>
      <c r="H1" s="375" t="s">
        <v>7</v>
      </c>
      <c r="I1" s="375" t="s">
        <v>8</v>
      </c>
      <c r="J1" s="375" t="s">
        <v>10</v>
      </c>
      <c r="K1" s="375" t="s">
        <v>11</v>
      </c>
      <c r="L1" s="375" t="s">
        <v>12</v>
      </c>
      <c r="M1" s="375" t="s">
        <v>13</v>
      </c>
      <c r="N1" s="375" t="s">
        <v>14</v>
      </c>
      <c r="O1" s="375" t="s">
        <v>15</v>
      </c>
      <c r="P1" s="375" t="s">
        <v>18</v>
      </c>
      <c r="Q1" s="348" t="s">
        <v>17</v>
      </c>
      <c r="R1" s="375" t="s">
        <v>490</v>
      </c>
      <c r="S1" s="348" t="s">
        <v>491</v>
      </c>
      <c r="T1" s="347" t="s">
        <v>21</v>
      </c>
      <c r="U1" s="347" t="s">
        <v>22</v>
      </c>
    </row>
    <row r="2" spans="1:21" s="34" customFormat="1" ht="15" customHeight="1" x14ac:dyDescent="0.35">
      <c r="A2" s="626" t="s">
        <v>388</v>
      </c>
      <c r="B2" s="511" t="s">
        <v>24</v>
      </c>
      <c r="C2" s="483">
        <v>10005</v>
      </c>
      <c r="D2" s="512">
        <v>960</v>
      </c>
      <c r="E2" s="513">
        <f>VLOOKUP(C2,'[2]sheet 1'!$A:$B,2,FALSE)</f>
        <v>509.25</v>
      </c>
      <c r="F2" s="485">
        <f>E2*0.5</f>
        <v>254.625</v>
      </c>
      <c r="G2" s="463" t="s">
        <v>25</v>
      </c>
      <c r="H2" s="463" t="s">
        <v>25</v>
      </c>
      <c r="I2" s="463" t="s">
        <v>25</v>
      </c>
      <c r="J2" s="463" t="s">
        <v>25</v>
      </c>
      <c r="K2" s="463" t="s">
        <v>25</v>
      </c>
      <c r="L2" s="463" t="s">
        <v>25</v>
      </c>
      <c r="M2" s="463" t="s">
        <v>25</v>
      </c>
      <c r="N2" s="463" t="s">
        <v>25</v>
      </c>
      <c r="O2" s="463" t="s">
        <v>25</v>
      </c>
      <c r="P2" s="463" t="s">
        <v>25</v>
      </c>
      <c r="Q2" s="52">
        <v>345.1275</v>
      </c>
      <c r="R2" s="476" t="s">
        <v>25</v>
      </c>
      <c r="S2" s="476" t="s">
        <v>25</v>
      </c>
      <c r="T2" s="371">
        <v>345.1275</v>
      </c>
      <c r="U2" s="371">
        <v>345.1275</v>
      </c>
    </row>
    <row r="3" spans="1:21" s="34" customFormat="1" ht="15" thickBot="1" x14ac:dyDescent="0.4">
      <c r="A3" s="600"/>
      <c r="B3" s="180" t="s">
        <v>387</v>
      </c>
      <c r="C3" s="100">
        <v>10005</v>
      </c>
      <c r="D3" s="273">
        <v>402</v>
      </c>
      <c r="E3" s="181">
        <f>VLOOKUP(C3,'[1]2024 HB Fee Schedule'!$B:$F,5,FALSE)</f>
        <v>1370.1575</v>
      </c>
      <c r="F3" s="486">
        <f t="shared" ref="F3:F66" si="0">E3*0.5</f>
        <v>685.07875000000001</v>
      </c>
      <c r="G3" s="463" t="s">
        <v>25</v>
      </c>
      <c r="H3" s="463" t="s">
        <v>25</v>
      </c>
      <c r="I3" s="463" t="s">
        <v>25</v>
      </c>
      <c r="J3" s="463" t="s">
        <v>25</v>
      </c>
      <c r="K3" s="463">
        <v>783.51</v>
      </c>
      <c r="L3" s="464">
        <v>665.43000000000006</v>
      </c>
      <c r="M3" s="463" t="s">
        <v>25</v>
      </c>
      <c r="N3" s="463" t="s">
        <v>25</v>
      </c>
      <c r="O3" s="463" t="s">
        <v>25</v>
      </c>
      <c r="P3" s="464">
        <v>922.5</v>
      </c>
      <c r="Q3" s="52">
        <v>783.51</v>
      </c>
      <c r="R3" s="52">
        <v>665.43000000000006</v>
      </c>
      <c r="S3" s="476" t="s">
        <v>25</v>
      </c>
      <c r="T3" s="371">
        <v>665.43000000000006</v>
      </c>
      <c r="U3" s="371">
        <v>922.5</v>
      </c>
    </row>
    <row r="4" spans="1:21" x14ac:dyDescent="0.35">
      <c r="A4" s="604" t="s">
        <v>23</v>
      </c>
      <c r="B4" s="123" t="s">
        <v>24</v>
      </c>
      <c r="C4" s="124">
        <v>10021</v>
      </c>
      <c r="D4" s="306">
        <v>960</v>
      </c>
      <c r="E4" s="513">
        <f>VLOOKUP(C4,'[2]sheet 1'!$A:$B,2,FALSE)</f>
        <v>382.35</v>
      </c>
      <c r="F4" s="486">
        <f t="shared" si="0"/>
        <v>191.17500000000001</v>
      </c>
      <c r="G4" s="463" t="s">
        <v>25</v>
      </c>
      <c r="H4" s="463" t="s">
        <v>25</v>
      </c>
      <c r="I4" s="463" t="s">
        <v>25</v>
      </c>
      <c r="J4" s="463" t="s">
        <v>25</v>
      </c>
      <c r="K4" s="463" t="s">
        <v>25</v>
      </c>
      <c r="L4" s="463" t="s">
        <v>25</v>
      </c>
      <c r="M4" s="463" t="s">
        <v>25</v>
      </c>
      <c r="N4" s="463" t="s">
        <v>25</v>
      </c>
      <c r="O4" s="463" t="s">
        <v>25</v>
      </c>
      <c r="P4" s="463" t="s">
        <v>25</v>
      </c>
      <c r="Q4" s="52">
        <v>282</v>
      </c>
      <c r="R4" s="476" t="s">
        <v>25</v>
      </c>
      <c r="S4" s="476" t="s">
        <v>25</v>
      </c>
      <c r="T4" s="371">
        <v>282</v>
      </c>
      <c r="U4" s="371">
        <v>282</v>
      </c>
    </row>
    <row r="5" spans="1:21" ht="15" thickBot="1" x14ac:dyDescent="0.4">
      <c r="A5" s="605"/>
      <c r="B5" s="59" t="s">
        <v>387</v>
      </c>
      <c r="C5" s="125">
        <v>10021</v>
      </c>
      <c r="D5" s="297">
        <v>510</v>
      </c>
      <c r="E5" s="181">
        <f>VLOOKUP(C5,'[1]2024 HB Fee Schedule'!$B:$F,5,FALSE)</f>
        <v>495.17250000000001</v>
      </c>
      <c r="F5" s="486">
        <f t="shared" si="0"/>
        <v>247.58625000000001</v>
      </c>
      <c r="G5" s="463" t="s">
        <v>25</v>
      </c>
      <c r="H5" s="463" t="s">
        <v>25</v>
      </c>
      <c r="I5" s="463" t="s">
        <v>25</v>
      </c>
      <c r="J5" s="463" t="s">
        <v>25</v>
      </c>
      <c r="K5" s="463" t="s">
        <v>25</v>
      </c>
      <c r="L5" s="463" t="s">
        <v>25</v>
      </c>
      <c r="M5" s="463" t="s">
        <v>25</v>
      </c>
      <c r="N5" s="463" t="s">
        <v>25</v>
      </c>
      <c r="O5" s="463" t="s">
        <v>25</v>
      </c>
      <c r="P5" s="464">
        <v>333.39</v>
      </c>
      <c r="Q5" s="52">
        <v>333.39</v>
      </c>
      <c r="R5" s="52">
        <v>222.26</v>
      </c>
      <c r="S5" s="52">
        <v>177.80799999999999</v>
      </c>
      <c r="T5" s="371">
        <v>177.80799999999999</v>
      </c>
      <c r="U5" s="371">
        <v>333.39</v>
      </c>
    </row>
    <row r="6" spans="1:21" x14ac:dyDescent="0.35">
      <c r="A6" s="598" t="s">
        <v>28</v>
      </c>
      <c r="B6" s="123" t="s">
        <v>24</v>
      </c>
      <c r="C6" s="124">
        <v>10060</v>
      </c>
      <c r="D6" s="306">
        <v>960</v>
      </c>
      <c r="E6" s="513">
        <f>VLOOKUP(C6,'[2]sheet 1'!$A:$B,2,FALSE)</f>
        <v>477.75</v>
      </c>
      <c r="F6" s="486">
        <f t="shared" si="0"/>
        <v>238.875</v>
      </c>
      <c r="G6" s="463" t="s">
        <v>25</v>
      </c>
      <c r="H6" s="463" t="s">
        <v>25</v>
      </c>
      <c r="I6" s="463" t="s">
        <v>25</v>
      </c>
      <c r="J6" s="463" t="s">
        <v>25</v>
      </c>
      <c r="K6" s="463" t="s">
        <v>25</v>
      </c>
      <c r="L6" s="463" t="s">
        <v>25</v>
      </c>
      <c r="M6" s="463" t="s">
        <v>25</v>
      </c>
      <c r="N6" s="463" t="s">
        <v>25</v>
      </c>
      <c r="O6" s="463" t="s">
        <v>25</v>
      </c>
      <c r="P6" s="463" t="s">
        <v>25</v>
      </c>
      <c r="Q6" s="52">
        <v>622.5</v>
      </c>
      <c r="R6" s="476" t="s">
        <v>25</v>
      </c>
      <c r="S6" s="476" t="s">
        <v>25</v>
      </c>
      <c r="T6" s="371">
        <v>622.5</v>
      </c>
      <c r="U6" s="371">
        <v>622.5</v>
      </c>
    </row>
    <row r="7" spans="1:21" x14ac:dyDescent="0.35">
      <c r="A7" s="599"/>
      <c r="B7" s="127" t="s">
        <v>387</v>
      </c>
      <c r="C7" s="128">
        <v>10060</v>
      </c>
      <c r="D7" s="298">
        <v>510</v>
      </c>
      <c r="E7" s="181">
        <f>VLOOKUP(C7,'[1]2024 HB Fee Schedule'!$B:$F,5,FALSE)</f>
        <v>766.39210000000003</v>
      </c>
      <c r="F7" s="486">
        <f t="shared" si="0"/>
        <v>383.19605000000001</v>
      </c>
      <c r="G7" s="463" t="s">
        <v>25</v>
      </c>
      <c r="H7" s="463" t="s">
        <v>25</v>
      </c>
      <c r="I7" s="463" t="s">
        <v>25</v>
      </c>
      <c r="J7" s="463" t="s">
        <v>25</v>
      </c>
      <c r="K7" s="463" t="s">
        <v>25</v>
      </c>
      <c r="L7" s="463" t="s">
        <v>25</v>
      </c>
      <c r="M7" s="463" t="s">
        <v>25</v>
      </c>
      <c r="N7" s="463" t="s">
        <v>25</v>
      </c>
      <c r="O7" s="463" t="s">
        <v>25</v>
      </c>
      <c r="P7" s="464">
        <v>516</v>
      </c>
      <c r="Q7" s="52">
        <v>516</v>
      </c>
      <c r="R7" s="52">
        <v>344</v>
      </c>
      <c r="S7" s="52">
        <v>275.2</v>
      </c>
      <c r="T7" s="371">
        <v>275.2</v>
      </c>
      <c r="U7" s="371">
        <v>516</v>
      </c>
    </row>
    <row r="8" spans="1:21" ht="15" thickBot="1" x14ac:dyDescent="0.4">
      <c r="A8" s="600"/>
      <c r="B8" s="81" t="s">
        <v>29</v>
      </c>
      <c r="C8" s="130" t="s">
        <v>30</v>
      </c>
      <c r="D8" s="299">
        <v>636</v>
      </c>
      <c r="E8" s="63">
        <v>44.97</v>
      </c>
      <c r="F8" s="486">
        <f t="shared" si="0"/>
        <v>22.484999999999999</v>
      </c>
      <c r="G8" s="463" t="s">
        <v>25</v>
      </c>
      <c r="H8" s="463" t="s">
        <v>25</v>
      </c>
      <c r="I8" s="463" t="s">
        <v>25</v>
      </c>
      <c r="J8" s="463" t="s">
        <v>25</v>
      </c>
      <c r="K8" s="463" t="s">
        <v>25</v>
      </c>
      <c r="L8" s="463" t="s">
        <v>25</v>
      </c>
      <c r="M8" s="463" t="s">
        <v>25</v>
      </c>
      <c r="N8" s="463" t="s">
        <v>25</v>
      </c>
      <c r="O8" s="463" t="s">
        <v>25</v>
      </c>
      <c r="P8" s="464">
        <v>33.727499999999999</v>
      </c>
      <c r="Q8" s="52">
        <v>33.727499999999999</v>
      </c>
      <c r="R8" s="52">
        <v>22.484999999999999</v>
      </c>
      <c r="S8" s="52">
        <v>17.988</v>
      </c>
      <c r="T8" s="371">
        <v>17.988</v>
      </c>
      <c r="U8" s="371">
        <v>33.727499999999999</v>
      </c>
    </row>
    <row r="9" spans="1:21" x14ac:dyDescent="0.35">
      <c r="A9" s="598" t="s">
        <v>31</v>
      </c>
      <c r="B9" s="123" t="s">
        <v>24</v>
      </c>
      <c r="C9" s="124">
        <v>10061</v>
      </c>
      <c r="D9" s="306">
        <v>960</v>
      </c>
      <c r="E9" s="513">
        <f>VLOOKUP(C9,'[2]sheet 1'!$A:$B,2,FALSE)</f>
        <v>788.94</v>
      </c>
      <c r="F9" s="486">
        <f t="shared" si="0"/>
        <v>394.47</v>
      </c>
      <c r="G9" s="463" t="s">
        <v>25</v>
      </c>
      <c r="H9" s="463" t="s">
        <v>25</v>
      </c>
      <c r="I9" s="463" t="s">
        <v>25</v>
      </c>
      <c r="J9" s="463" t="s">
        <v>25</v>
      </c>
      <c r="K9" s="463" t="s">
        <v>25</v>
      </c>
      <c r="L9" s="463" t="s">
        <v>25</v>
      </c>
      <c r="M9" s="463" t="s">
        <v>25</v>
      </c>
      <c r="N9" s="463" t="s">
        <v>25</v>
      </c>
      <c r="O9" s="463" t="s">
        <v>25</v>
      </c>
      <c r="P9" s="463" t="s">
        <v>25</v>
      </c>
      <c r="Q9" s="52">
        <v>559.03499999999997</v>
      </c>
      <c r="R9" s="476" t="s">
        <v>25</v>
      </c>
      <c r="S9" s="476" t="s">
        <v>25</v>
      </c>
      <c r="T9" s="371">
        <v>559.03499999999997</v>
      </c>
      <c r="U9" s="371">
        <v>559.03499999999997</v>
      </c>
    </row>
    <row r="10" spans="1:21" x14ac:dyDescent="0.35">
      <c r="A10" s="599"/>
      <c r="B10" s="127" t="s">
        <v>387</v>
      </c>
      <c r="C10" s="128">
        <v>10061</v>
      </c>
      <c r="D10" s="298">
        <v>510</v>
      </c>
      <c r="E10" s="181">
        <f>VLOOKUP(C10,'[1]2024 HB Fee Schedule'!$B:$F,5,FALSE)</f>
        <v>495.17250000000001</v>
      </c>
      <c r="F10" s="486">
        <f t="shared" si="0"/>
        <v>247.58625000000001</v>
      </c>
      <c r="G10" s="463" t="s">
        <v>25</v>
      </c>
      <c r="H10" s="463" t="s">
        <v>25</v>
      </c>
      <c r="I10" s="463" t="s">
        <v>25</v>
      </c>
      <c r="J10" s="463" t="s">
        <v>25</v>
      </c>
      <c r="K10" s="463" t="s">
        <v>25</v>
      </c>
      <c r="L10" s="463" t="s">
        <v>25</v>
      </c>
      <c r="M10" s="463" t="s">
        <v>25</v>
      </c>
      <c r="N10" s="463" t="s">
        <v>25</v>
      </c>
      <c r="O10" s="463" t="s">
        <v>25</v>
      </c>
      <c r="P10" s="464">
        <v>333.39</v>
      </c>
      <c r="Q10" s="52">
        <v>333.39</v>
      </c>
      <c r="R10" s="52">
        <v>222.26</v>
      </c>
      <c r="S10" s="52">
        <v>177.80799999999999</v>
      </c>
      <c r="T10" s="371">
        <v>177.80799999999999</v>
      </c>
      <c r="U10" s="371">
        <v>333.39</v>
      </c>
    </row>
    <row r="11" spans="1:21" ht="15" thickBot="1" x14ac:dyDescent="0.4">
      <c r="A11" s="599"/>
      <c r="B11" s="127" t="s">
        <v>29</v>
      </c>
      <c r="C11" s="128" t="s">
        <v>30</v>
      </c>
      <c r="D11" s="299">
        <v>636</v>
      </c>
      <c r="E11" s="129">
        <v>44.97</v>
      </c>
      <c r="F11" s="486">
        <f t="shared" si="0"/>
        <v>22.484999999999999</v>
      </c>
      <c r="G11" s="463" t="s">
        <v>25</v>
      </c>
      <c r="H11" s="463" t="s">
        <v>25</v>
      </c>
      <c r="I11" s="463" t="s">
        <v>25</v>
      </c>
      <c r="J11" s="463" t="s">
        <v>25</v>
      </c>
      <c r="K11" s="463" t="s">
        <v>25</v>
      </c>
      <c r="L11" s="463" t="s">
        <v>25</v>
      </c>
      <c r="M11" s="463" t="s">
        <v>25</v>
      </c>
      <c r="N11" s="463" t="s">
        <v>25</v>
      </c>
      <c r="O11" s="463" t="s">
        <v>25</v>
      </c>
      <c r="P11" s="464">
        <v>33.727499999999999</v>
      </c>
      <c r="Q11" s="52">
        <v>33.727499999999999</v>
      </c>
      <c r="R11" s="52">
        <v>22.484999999999999</v>
      </c>
      <c r="S11" s="52">
        <v>17.988</v>
      </c>
      <c r="T11" s="371">
        <v>17.988</v>
      </c>
      <c r="U11" s="371">
        <v>33.727499999999999</v>
      </c>
    </row>
    <row r="12" spans="1:21" ht="29.5" customHeight="1" thickBot="1" x14ac:dyDescent="0.4">
      <c r="A12" s="600"/>
      <c r="B12" s="81" t="s">
        <v>32</v>
      </c>
      <c r="C12" s="130">
        <v>87070</v>
      </c>
      <c r="D12" s="299">
        <v>306</v>
      </c>
      <c r="E12" s="63">
        <v>309</v>
      </c>
      <c r="F12" s="486">
        <f t="shared" si="0"/>
        <v>154.5</v>
      </c>
      <c r="G12" s="463" t="s">
        <v>25</v>
      </c>
      <c r="H12" s="463" t="s">
        <v>25</v>
      </c>
      <c r="I12" s="463" t="s">
        <v>25</v>
      </c>
      <c r="J12" s="463" t="s">
        <v>25</v>
      </c>
      <c r="K12" s="463">
        <v>196.833</v>
      </c>
      <c r="L12" s="464">
        <v>167.16900000000001</v>
      </c>
      <c r="M12" s="463" t="s">
        <v>25</v>
      </c>
      <c r="N12" s="463" t="s">
        <v>25</v>
      </c>
      <c r="O12" s="463" t="s">
        <v>25</v>
      </c>
      <c r="P12" s="464">
        <v>231.75</v>
      </c>
      <c r="Q12" s="52">
        <v>231.75</v>
      </c>
      <c r="R12" s="52">
        <v>123.60000000000001</v>
      </c>
      <c r="S12" s="52">
        <v>154.5</v>
      </c>
      <c r="T12" s="371">
        <v>123.60000000000001</v>
      </c>
      <c r="U12" s="371">
        <v>231.75</v>
      </c>
    </row>
    <row r="13" spans="1:21" ht="14.5" customHeight="1" x14ac:dyDescent="0.35">
      <c r="A13" s="601" t="s">
        <v>33</v>
      </c>
      <c r="B13" s="123" t="s">
        <v>24</v>
      </c>
      <c r="C13" s="124">
        <v>10080</v>
      </c>
      <c r="D13" s="306">
        <v>960</v>
      </c>
      <c r="E13" s="513">
        <f>VLOOKUP(C13,'[2]sheet 1'!$A:$B,2,FALSE)</f>
        <v>1004.76</v>
      </c>
      <c r="F13" s="486">
        <f t="shared" si="0"/>
        <v>502.38</v>
      </c>
      <c r="G13" s="463" t="s">
        <v>25</v>
      </c>
      <c r="H13" s="463" t="s">
        <v>25</v>
      </c>
      <c r="I13" s="463" t="s">
        <v>25</v>
      </c>
      <c r="J13" s="463" t="s">
        <v>25</v>
      </c>
      <c r="K13" s="463" t="s">
        <v>25</v>
      </c>
      <c r="L13" s="463" t="s">
        <v>25</v>
      </c>
      <c r="M13" s="463" t="s">
        <v>25</v>
      </c>
      <c r="N13" s="463" t="s">
        <v>25</v>
      </c>
      <c r="O13" s="463" t="s">
        <v>25</v>
      </c>
      <c r="P13" s="463" t="s">
        <v>25</v>
      </c>
      <c r="Q13" s="52">
        <v>524.72249999999997</v>
      </c>
      <c r="R13" s="476" t="s">
        <v>25</v>
      </c>
      <c r="S13" s="476" t="s">
        <v>25</v>
      </c>
      <c r="T13" s="371">
        <v>524.72249999999997</v>
      </c>
      <c r="U13" s="371">
        <v>524.72249999999997</v>
      </c>
    </row>
    <row r="14" spans="1:21" x14ac:dyDescent="0.35">
      <c r="A14" s="602"/>
      <c r="B14" s="127" t="s">
        <v>387</v>
      </c>
      <c r="C14" s="128">
        <v>10080</v>
      </c>
      <c r="D14" s="298">
        <v>450</v>
      </c>
      <c r="E14" s="181">
        <f>VLOOKUP(C14,'[1]2024 HB Fee Schedule'!$B:$F,5,FALSE)</f>
        <v>913.37310000000002</v>
      </c>
      <c r="F14" s="486">
        <f t="shared" si="0"/>
        <v>456.68655000000001</v>
      </c>
      <c r="G14" s="463" t="s">
        <v>25</v>
      </c>
      <c r="H14" s="463" t="s">
        <v>25</v>
      </c>
      <c r="I14" s="463" t="s">
        <v>25</v>
      </c>
      <c r="J14" s="463" t="s">
        <v>25</v>
      </c>
      <c r="K14" s="463">
        <v>522.30178000000001</v>
      </c>
      <c r="L14" s="464">
        <v>443.58754000000005</v>
      </c>
      <c r="M14" s="463" t="s">
        <v>25</v>
      </c>
      <c r="N14" s="463" t="s">
        <v>25</v>
      </c>
      <c r="O14" s="463" t="s">
        <v>25</v>
      </c>
      <c r="P14" s="464">
        <v>614.95500000000004</v>
      </c>
      <c r="Q14" s="52">
        <v>614.95500000000004</v>
      </c>
      <c r="R14" s="52">
        <v>443.58754000000005</v>
      </c>
      <c r="S14" s="52">
        <v>614.95500000000004</v>
      </c>
      <c r="T14" s="371">
        <v>443.58754000000005</v>
      </c>
      <c r="U14" s="371">
        <v>614.95500000000004</v>
      </c>
    </row>
    <row r="15" spans="1:21" ht="15" thickBot="1" x14ac:dyDescent="0.4">
      <c r="A15" s="603"/>
      <c r="B15" s="81" t="s">
        <v>29</v>
      </c>
      <c r="C15" s="130" t="s">
        <v>30</v>
      </c>
      <c r="D15" s="299">
        <v>636</v>
      </c>
      <c r="E15" s="63">
        <v>44.97</v>
      </c>
      <c r="F15" s="486">
        <f t="shared" si="0"/>
        <v>22.484999999999999</v>
      </c>
      <c r="G15" s="463" t="s">
        <v>25</v>
      </c>
      <c r="H15" s="463" t="s">
        <v>25</v>
      </c>
      <c r="I15" s="463" t="s">
        <v>25</v>
      </c>
      <c r="J15" s="463" t="s">
        <v>25</v>
      </c>
      <c r="K15" s="463" t="s">
        <v>25</v>
      </c>
      <c r="L15" s="463" t="s">
        <v>25</v>
      </c>
      <c r="M15" s="463" t="s">
        <v>25</v>
      </c>
      <c r="N15" s="463" t="s">
        <v>25</v>
      </c>
      <c r="O15" s="463" t="s">
        <v>25</v>
      </c>
      <c r="P15" s="464">
        <v>33.727499999999999</v>
      </c>
      <c r="Q15" s="52">
        <v>33.727499999999999</v>
      </c>
      <c r="R15" s="52">
        <v>22.484999999999999</v>
      </c>
      <c r="S15" s="52">
        <v>17.988</v>
      </c>
      <c r="T15" s="371">
        <v>17.988</v>
      </c>
      <c r="U15" s="371">
        <v>33.727499999999999</v>
      </c>
    </row>
    <row r="16" spans="1:21" x14ac:dyDescent="0.35">
      <c r="A16" s="598" t="s">
        <v>34</v>
      </c>
      <c r="B16" s="123" t="s">
        <v>24</v>
      </c>
      <c r="C16" s="67">
        <v>10081</v>
      </c>
      <c r="D16" s="306">
        <v>960</v>
      </c>
      <c r="E16" s="513">
        <f>VLOOKUP(C16,'[2]sheet 1'!$A:$B,2,FALSE)</f>
        <v>1330.26</v>
      </c>
      <c r="F16" s="486">
        <f t="shared" si="0"/>
        <v>665.13</v>
      </c>
      <c r="G16" s="463" t="s">
        <v>25</v>
      </c>
      <c r="H16" s="463" t="s">
        <v>25</v>
      </c>
      <c r="I16" s="463" t="s">
        <v>25</v>
      </c>
      <c r="J16" s="463" t="s">
        <v>25</v>
      </c>
      <c r="K16" s="463" t="s">
        <v>25</v>
      </c>
      <c r="L16" s="463" t="s">
        <v>25</v>
      </c>
      <c r="M16" s="463" t="s">
        <v>25</v>
      </c>
      <c r="N16" s="463" t="s">
        <v>25</v>
      </c>
      <c r="O16" s="463" t="s">
        <v>25</v>
      </c>
      <c r="P16" s="463" t="s">
        <v>25</v>
      </c>
      <c r="Q16" s="52">
        <v>766.73249999999996</v>
      </c>
      <c r="R16" s="476" t="s">
        <v>25</v>
      </c>
      <c r="S16" s="476" t="s">
        <v>25</v>
      </c>
      <c r="T16" s="371">
        <v>766.73249999999996</v>
      </c>
      <c r="U16" s="371">
        <v>766.73249999999996</v>
      </c>
    </row>
    <row r="17" spans="1:21" ht="14.5" customHeight="1" x14ac:dyDescent="0.35">
      <c r="A17" s="599"/>
      <c r="B17" s="127" t="s">
        <v>387</v>
      </c>
      <c r="C17" s="68">
        <v>10081</v>
      </c>
      <c r="D17" s="301">
        <v>450</v>
      </c>
      <c r="E17" s="181">
        <f>VLOOKUP(C17,'[1]2024 HB Fee Schedule'!$B:$F,5,FALSE)</f>
        <v>1359.0129000000002</v>
      </c>
      <c r="F17" s="486">
        <f t="shared" si="0"/>
        <v>679.50645000000009</v>
      </c>
      <c r="G17" s="463" t="s">
        <v>25</v>
      </c>
      <c r="H17" s="463" t="s">
        <v>25</v>
      </c>
      <c r="I17" s="463" t="s">
        <v>25</v>
      </c>
      <c r="J17" s="463" t="s">
        <v>25</v>
      </c>
      <c r="K17" s="463">
        <v>777.14</v>
      </c>
      <c r="L17" s="464">
        <v>660.0200000000001</v>
      </c>
      <c r="M17" s="463" t="s">
        <v>25</v>
      </c>
      <c r="N17" s="463" t="s">
        <v>25</v>
      </c>
      <c r="O17" s="463" t="s">
        <v>25</v>
      </c>
      <c r="P17" s="464">
        <v>915</v>
      </c>
      <c r="Q17" s="52">
        <v>915</v>
      </c>
      <c r="R17" s="52">
        <v>660.0200000000001</v>
      </c>
      <c r="S17" s="52">
        <v>915</v>
      </c>
      <c r="T17" s="371">
        <v>660.0200000000001</v>
      </c>
      <c r="U17" s="371">
        <v>915</v>
      </c>
    </row>
    <row r="18" spans="1:21" ht="15" thickBot="1" x14ac:dyDescent="0.4">
      <c r="A18" s="599"/>
      <c r="B18" s="81" t="s">
        <v>29</v>
      </c>
      <c r="C18" s="29" t="s">
        <v>35</v>
      </c>
      <c r="D18" s="302">
        <v>250</v>
      </c>
      <c r="E18" s="63">
        <v>61.91</v>
      </c>
      <c r="F18" s="486">
        <f t="shared" si="0"/>
        <v>30.954999999999998</v>
      </c>
      <c r="G18" s="463" t="s">
        <v>25</v>
      </c>
      <c r="H18" s="463" t="s">
        <v>25</v>
      </c>
      <c r="I18" s="463" t="s">
        <v>25</v>
      </c>
      <c r="J18" s="463" t="s">
        <v>25</v>
      </c>
      <c r="K18" s="463" t="s">
        <v>25</v>
      </c>
      <c r="L18" s="463" t="s">
        <v>25</v>
      </c>
      <c r="M18" s="463" t="s">
        <v>25</v>
      </c>
      <c r="N18" s="463" t="s">
        <v>25</v>
      </c>
      <c r="O18" s="463" t="s">
        <v>25</v>
      </c>
      <c r="P18" s="464">
        <v>46.432499999999997</v>
      </c>
      <c r="Q18" s="52">
        <v>46.432499999999997</v>
      </c>
      <c r="R18" s="52">
        <v>24.763999999999999</v>
      </c>
      <c r="S18" s="52">
        <v>30.954999999999998</v>
      </c>
      <c r="T18" s="371">
        <v>24.763999999999999</v>
      </c>
      <c r="U18" s="371">
        <v>46.432499999999997</v>
      </c>
    </row>
    <row r="19" spans="1:21" ht="14.5" customHeight="1" x14ac:dyDescent="0.35">
      <c r="A19" s="598" t="s">
        <v>36</v>
      </c>
      <c r="B19" s="123" t="s">
        <v>24</v>
      </c>
      <c r="C19" s="124">
        <v>10120</v>
      </c>
      <c r="D19" s="306">
        <v>960</v>
      </c>
      <c r="E19" s="513">
        <f>VLOOKUP(C19,'[2]sheet 1'!$A:$B,2,FALSE)</f>
        <v>582</v>
      </c>
      <c r="F19" s="486">
        <f t="shared" si="0"/>
        <v>291</v>
      </c>
      <c r="G19" s="463" t="s">
        <v>25</v>
      </c>
      <c r="H19" s="463" t="s">
        <v>25</v>
      </c>
      <c r="I19" s="463" t="s">
        <v>25</v>
      </c>
      <c r="J19" s="463" t="s">
        <v>25</v>
      </c>
      <c r="K19" s="463" t="s">
        <v>25</v>
      </c>
      <c r="L19" s="463" t="s">
        <v>25</v>
      </c>
      <c r="M19" s="463" t="s">
        <v>25</v>
      </c>
      <c r="N19" s="463" t="s">
        <v>25</v>
      </c>
      <c r="O19" s="463" t="s">
        <v>25</v>
      </c>
      <c r="P19" s="463" t="s">
        <v>25</v>
      </c>
      <c r="Q19" s="52">
        <v>429.14250000000004</v>
      </c>
      <c r="R19" s="476" t="s">
        <v>25</v>
      </c>
      <c r="S19" s="476" t="s">
        <v>25</v>
      </c>
      <c r="T19" s="371">
        <v>429.14250000000004</v>
      </c>
      <c r="U19" s="371">
        <v>429.14250000000004</v>
      </c>
    </row>
    <row r="20" spans="1:21" x14ac:dyDescent="0.35">
      <c r="A20" s="599"/>
      <c r="B20" s="127" t="s">
        <v>387</v>
      </c>
      <c r="C20" s="128">
        <v>10120</v>
      </c>
      <c r="D20" s="298">
        <v>510</v>
      </c>
      <c r="E20" s="181">
        <f>VLOOKUP(C20,'[1]2024 HB Fee Schedule'!$B:$F,5,FALSE)</f>
        <v>835.46389999999997</v>
      </c>
      <c r="F20" s="486">
        <f t="shared" si="0"/>
        <v>417.73194999999998</v>
      </c>
      <c r="G20" s="463" t="s">
        <v>25</v>
      </c>
      <c r="H20" s="463" t="s">
        <v>25</v>
      </c>
      <c r="I20" s="463" t="s">
        <v>25</v>
      </c>
      <c r="J20" s="463" t="s">
        <v>25</v>
      </c>
      <c r="K20" s="463" t="s">
        <v>25</v>
      </c>
      <c r="L20" s="463" t="s">
        <v>25</v>
      </c>
      <c r="M20" s="463" t="s">
        <v>25</v>
      </c>
      <c r="N20" s="463" t="s">
        <v>25</v>
      </c>
      <c r="O20" s="463" t="s">
        <v>25</v>
      </c>
      <c r="P20" s="464">
        <v>562.5</v>
      </c>
      <c r="Q20" s="52">
        <v>562.5</v>
      </c>
      <c r="R20" s="52">
        <v>375</v>
      </c>
      <c r="S20" s="52">
        <v>300</v>
      </c>
      <c r="T20" s="371">
        <v>300</v>
      </c>
      <c r="U20" s="371">
        <v>562.5</v>
      </c>
    </row>
    <row r="21" spans="1:21" ht="15" thickBot="1" x14ac:dyDescent="0.4">
      <c r="A21" s="600"/>
      <c r="B21" s="81" t="s">
        <v>29</v>
      </c>
      <c r="C21" s="130" t="s">
        <v>30</v>
      </c>
      <c r="D21" s="299">
        <v>636</v>
      </c>
      <c r="E21" s="63">
        <v>44.97</v>
      </c>
      <c r="F21" s="486">
        <f t="shared" si="0"/>
        <v>22.484999999999999</v>
      </c>
      <c r="G21" s="463" t="s">
        <v>25</v>
      </c>
      <c r="H21" s="463" t="s">
        <v>25</v>
      </c>
      <c r="I21" s="463" t="s">
        <v>25</v>
      </c>
      <c r="J21" s="463" t="s">
        <v>25</v>
      </c>
      <c r="K21" s="463" t="s">
        <v>25</v>
      </c>
      <c r="L21" s="463" t="s">
        <v>25</v>
      </c>
      <c r="M21" s="463" t="s">
        <v>25</v>
      </c>
      <c r="N21" s="463" t="s">
        <v>25</v>
      </c>
      <c r="O21" s="463" t="s">
        <v>25</v>
      </c>
      <c r="P21" s="464">
        <v>33.727499999999999</v>
      </c>
      <c r="Q21" s="52">
        <v>33.727499999999999</v>
      </c>
      <c r="R21" s="52">
        <v>22.484999999999999</v>
      </c>
      <c r="S21" s="52">
        <v>17.988</v>
      </c>
      <c r="T21" s="371">
        <v>17.988</v>
      </c>
      <c r="U21" s="371">
        <v>33.727499999999999</v>
      </c>
    </row>
    <row r="22" spans="1:21" x14ac:dyDescent="0.35">
      <c r="A22" s="598" t="s">
        <v>37</v>
      </c>
      <c r="B22" s="123" t="s">
        <v>24</v>
      </c>
      <c r="C22" s="124">
        <v>10121</v>
      </c>
      <c r="D22" s="306">
        <v>960</v>
      </c>
      <c r="E22" s="513">
        <f>VLOOKUP(C22,'[2]sheet 1'!$A:$B,2,FALSE)</f>
        <v>990.72</v>
      </c>
      <c r="F22" s="486">
        <f t="shared" si="0"/>
        <v>495.36</v>
      </c>
      <c r="G22" s="463" t="s">
        <v>25</v>
      </c>
      <c r="H22" s="463" t="s">
        <v>25</v>
      </c>
      <c r="I22" s="463" t="s">
        <v>25</v>
      </c>
      <c r="J22" s="463" t="s">
        <v>25</v>
      </c>
      <c r="K22" s="463" t="s">
        <v>25</v>
      </c>
      <c r="L22" s="463" t="s">
        <v>25</v>
      </c>
      <c r="M22" s="463" t="s">
        <v>25</v>
      </c>
      <c r="N22" s="463" t="s">
        <v>25</v>
      </c>
      <c r="O22" s="463" t="s">
        <v>25</v>
      </c>
      <c r="P22" s="463" t="s">
        <v>25</v>
      </c>
      <c r="Q22" s="52">
        <v>2276.25</v>
      </c>
      <c r="R22" s="476" t="s">
        <v>25</v>
      </c>
      <c r="S22" s="476" t="s">
        <v>25</v>
      </c>
      <c r="T22" s="371">
        <v>2276.25</v>
      </c>
      <c r="U22" s="371">
        <v>2276.25</v>
      </c>
    </row>
    <row r="23" spans="1:21" x14ac:dyDescent="0.35">
      <c r="A23" s="599"/>
      <c r="B23" s="127" t="s">
        <v>387</v>
      </c>
      <c r="C23" s="128">
        <v>10121</v>
      </c>
      <c r="D23" s="298">
        <v>510</v>
      </c>
      <c r="E23" s="181">
        <f>VLOOKUP(C23,'[1]2024 HB Fee Schedule'!$B:$F,5,FALSE)</f>
        <v>3652.6271999999999</v>
      </c>
      <c r="F23" s="486">
        <f t="shared" si="0"/>
        <v>1826.3136</v>
      </c>
      <c r="G23" s="463" t="s">
        <v>25</v>
      </c>
      <c r="H23" s="463" t="s">
        <v>25</v>
      </c>
      <c r="I23" s="463" t="s">
        <v>25</v>
      </c>
      <c r="J23" s="463" t="s">
        <v>25</v>
      </c>
      <c r="K23" s="463" t="s">
        <v>25</v>
      </c>
      <c r="L23" s="463" t="s">
        <v>25</v>
      </c>
      <c r="M23" s="463" t="s">
        <v>25</v>
      </c>
      <c r="N23" s="463" t="s">
        <v>25</v>
      </c>
      <c r="O23" s="463" t="s">
        <v>25</v>
      </c>
      <c r="P23" s="464">
        <v>2459.25</v>
      </c>
      <c r="Q23" s="52">
        <v>2459.25</v>
      </c>
      <c r="R23" s="52">
        <v>1639.5</v>
      </c>
      <c r="S23" s="52">
        <v>1311.6000000000001</v>
      </c>
      <c r="T23" s="371">
        <v>1311.6000000000001</v>
      </c>
      <c r="U23" s="371">
        <v>2459.25</v>
      </c>
    </row>
    <row r="24" spans="1:21" ht="15" thickBot="1" x14ac:dyDescent="0.4">
      <c r="A24" s="600"/>
      <c r="B24" s="81" t="s">
        <v>29</v>
      </c>
      <c r="C24" s="130" t="s">
        <v>30</v>
      </c>
      <c r="D24" s="299">
        <v>636</v>
      </c>
      <c r="E24" s="63">
        <v>44.97</v>
      </c>
      <c r="F24" s="486">
        <f t="shared" si="0"/>
        <v>22.484999999999999</v>
      </c>
      <c r="G24" s="463" t="s">
        <v>25</v>
      </c>
      <c r="H24" s="463" t="s">
        <v>25</v>
      </c>
      <c r="I24" s="463" t="s">
        <v>25</v>
      </c>
      <c r="J24" s="463" t="s">
        <v>25</v>
      </c>
      <c r="K24" s="463" t="s">
        <v>25</v>
      </c>
      <c r="L24" s="463" t="s">
        <v>25</v>
      </c>
      <c r="M24" s="463" t="s">
        <v>25</v>
      </c>
      <c r="N24" s="463" t="s">
        <v>25</v>
      </c>
      <c r="O24" s="463" t="s">
        <v>25</v>
      </c>
      <c r="P24" s="464">
        <v>33.727499999999999</v>
      </c>
      <c r="Q24" s="52">
        <v>33.727499999999999</v>
      </c>
      <c r="R24" s="52">
        <v>22.484999999999999</v>
      </c>
      <c r="S24" s="52">
        <v>17.988</v>
      </c>
      <c r="T24" s="371">
        <v>17.988</v>
      </c>
      <c r="U24" s="371">
        <v>33.727499999999999</v>
      </c>
    </row>
    <row r="25" spans="1:21" x14ac:dyDescent="0.35">
      <c r="A25" s="598" t="s">
        <v>38</v>
      </c>
      <c r="B25" s="123" t="s">
        <v>24</v>
      </c>
      <c r="C25" s="124">
        <v>10140</v>
      </c>
      <c r="D25" s="306">
        <v>960</v>
      </c>
      <c r="E25" s="513">
        <f>VLOOKUP(C25,'[2]sheet 1'!$A:$B,2,FALSE)</f>
        <v>642.54</v>
      </c>
      <c r="F25" s="486">
        <f t="shared" si="0"/>
        <v>321.27</v>
      </c>
      <c r="G25" s="463" t="s">
        <v>25</v>
      </c>
      <c r="H25" s="463" t="s">
        <v>25</v>
      </c>
      <c r="I25" s="463" t="s">
        <v>25</v>
      </c>
      <c r="J25" s="463" t="s">
        <v>25</v>
      </c>
      <c r="K25" s="463" t="s">
        <v>25</v>
      </c>
      <c r="L25" s="463" t="s">
        <v>25</v>
      </c>
      <c r="M25" s="463" t="s">
        <v>25</v>
      </c>
      <c r="N25" s="463" t="s">
        <v>25</v>
      </c>
      <c r="O25" s="463" t="s">
        <v>25</v>
      </c>
      <c r="P25" s="463" t="s">
        <v>25</v>
      </c>
      <c r="Q25" s="52">
        <v>474</v>
      </c>
      <c r="R25" s="476" t="s">
        <v>25</v>
      </c>
      <c r="S25" s="476" t="s">
        <v>25</v>
      </c>
      <c r="T25" s="371">
        <v>474</v>
      </c>
      <c r="U25" s="371">
        <v>474</v>
      </c>
    </row>
    <row r="26" spans="1:21" x14ac:dyDescent="0.35">
      <c r="A26" s="599"/>
      <c r="B26" s="127" t="s">
        <v>387</v>
      </c>
      <c r="C26" s="128">
        <v>10140</v>
      </c>
      <c r="D26" s="298">
        <v>450</v>
      </c>
      <c r="E26" s="181">
        <f>VLOOKUP(C26,'[1]2024 HB Fee Schedule'!$B:$F,5,FALSE)</f>
        <v>3510.0443</v>
      </c>
      <c r="F26" s="486">
        <f t="shared" si="0"/>
        <v>1755.02215</v>
      </c>
      <c r="G26" s="463" t="s">
        <v>25</v>
      </c>
      <c r="H26" s="463" t="s">
        <v>25</v>
      </c>
      <c r="I26" s="463" t="s">
        <v>25</v>
      </c>
      <c r="J26" s="463" t="s">
        <v>25</v>
      </c>
      <c r="K26" s="463">
        <v>2007.1870000000001</v>
      </c>
      <c r="L26" s="464">
        <v>1704.691</v>
      </c>
      <c r="M26" s="463" t="s">
        <v>25</v>
      </c>
      <c r="N26" s="463" t="s">
        <v>25</v>
      </c>
      <c r="O26" s="463" t="s">
        <v>25</v>
      </c>
      <c r="P26" s="464">
        <v>2363.25</v>
      </c>
      <c r="Q26" s="52">
        <v>2363.25</v>
      </c>
      <c r="R26" s="52">
        <v>1704.691</v>
      </c>
      <c r="S26" s="52">
        <v>2363.25</v>
      </c>
      <c r="T26" s="371">
        <v>1704.691</v>
      </c>
      <c r="U26" s="371">
        <v>2363.25</v>
      </c>
    </row>
    <row r="27" spans="1:21" ht="15" thickBot="1" x14ac:dyDescent="0.4">
      <c r="A27" s="600"/>
      <c r="B27" s="144" t="s">
        <v>29</v>
      </c>
      <c r="C27" s="130" t="s">
        <v>35</v>
      </c>
      <c r="D27" s="299">
        <v>250</v>
      </c>
      <c r="E27" s="63">
        <v>22.54</v>
      </c>
      <c r="F27" s="486">
        <f t="shared" si="0"/>
        <v>11.27</v>
      </c>
      <c r="G27" s="463" t="s">
        <v>25</v>
      </c>
      <c r="H27" s="463" t="s">
        <v>25</v>
      </c>
      <c r="I27" s="463" t="s">
        <v>25</v>
      </c>
      <c r="J27" s="463" t="s">
        <v>25</v>
      </c>
      <c r="K27" s="463" t="s">
        <v>25</v>
      </c>
      <c r="L27" s="463" t="s">
        <v>25</v>
      </c>
      <c r="M27" s="463" t="s">
        <v>25</v>
      </c>
      <c r="N27" s="463" t="s">
        <v>25</v>
      </c>
      <c r="O27" s="463" t="s">
        <v>25</v>
      </c>
      <c r="P27" s="464">
        <v>16.905000000000001</v>
      </c>
      <c r="Q27" s="52">
        <v>16.905000000000001</v>
      </c>
      <c r="R27" s="52">
        <v>9.016</v>
      </c>
      <c r="S27" s="52">
        <v>11.27</v>
      </c>
      <c r="T27" s="371">
        <v>9.016</v>
      </c>
      <c r="U27" s="371">
        <v>16.905000000000001</v>
      </c>
    </row>
    <row r="28" spans="1:21" x14ac:dyDescent="0.35">
      <c r="A28" s="595" t="s">
        <v>39</v>
      </c>
      <c r="B28" s="123" t="s">
        <v>24</v>
      </c>
      <c r="C28" s="124">
        <v>10160</v>
      </c>
      <c r="D28" s="306">
        <v>960</v>
      </c>
      <c r="E28" s="513">
        <f>VLOOKUP(C28,'[2]sheet 1'!$A:$B,2,FALSE)</f>
        <v>491.73</v>
      </c>
      <c r="F28" s="486">
        <f t="shared" si="0"/>
        <v>245.86500000000001</v>
      </c>
      <c r="G28" s="463" t="s">
        <v>25</v>
      </c>
      <c r="H28" s="463" t="s">
        <v>25</v>
      </c>
      <c r="I28" s="463" t="s">
        <v>25</v>
      </c>
      <c r="J28" s="463" t="s">
        <v>25</v>
      </c>
      <c r="K28" s="463" t="s">
        <v>25</v>
      </c>
      <c r="L28" s="463" t="s">
        <v>25</v>
      </c>
      <c r="M28" s="463" t="s">
        <v>25</v>
      </c>
      <c r="N28" s="463" t="s">
        <v>25</v>
      </c>
      <c r="O28" s="463" t="s">
        <v>25</v>
      </c>
      <c r="P28" s="463" t="s">
        <v>25</v>
      </c>
      <c r="Q28" s="52">
        <v>361.1925</v>
      </c>
      <c r="R28" s="476" t="s">
        <v>25</v>
      </c>
      <c r="S28" s="476" t="s">
        <v>25</v>
      </c>
      <c r="T28" s="371">
        <v>361.1925</v>
      </c>
      <c r="U28" s="371">
        <v>361.1925</v>
      </c>
    </row>
    <row r="29" spans="1:21" x14ac:dyDescent="0.35">
      <c r="A29" s="596"/>
      <c r="B29" s="127" t="s">
        <v>387</v>
      </c>
      <c r="C29" s="128">
        <v>10160</v>
      </c>
      <c r="D29" s="298">
        <v>510</v>
      </c>
      <c r="E29" s="181">
        <f>VLOOKUP(C29,'[1]2024 HB Fee Schedule'!$B:$F,5,FALSE)</f>
        <v>739.66359999999997</v>
      </c>
      <c r="F29" s="486">
        <f t="shared" si="0"/>
        <v>369.83179999999999</v>
      </c>
      <c r="G29" s="463" t="s">
        <v>25</v>
      </c>
      <c r="H29" s="463" t="s">
        <v>25</v>
      </c>
      <c r="I29" s="463" t="s">
        <v>25</v>
      </c>
      <c r="J29" s="463" t="s">
        <v>25</v>
      </c>
      <c r="K29" s="463" t="s">
        <v>25</v>
      </c>
      <c r="L29" s="463" t="s">
        <v>25</v>
      </c>
      <c r="M29" s="463" t="s">
        <v>25</v>
      </c>
      <c r="N29" s="463" t="s">
        <v>25</v>
      </c>
      <c r="O29" s="463" t="s">
        <v>25</v>
      </c>
      <c r="P29" s="464">
        <v>498</v>
      </c>
      <c r="Q29" s="52">
        <v>498</v>
      </c>
      <c r="R29" s="52">
        <v>332</v>
      </c>
      <c r="S29" s="52">
        <v>265.60000000000002</v>
      </c>
      <c r="T29" s="371">
        <v>265.60000000000002</v>
      </c>
      <c r="U29" s="371">
        <v>498</v>
      </c>
    </row>
    <row r="30" spans="1:21" ht="15" thickBot="1" x14ac:dyDescent="0.4">
      <c r="A30" s="597"/>
      <c r="B30" s="81" t="s">
        <v>29</v>
      </c>
      <c r="C30" s="130"/>
      <c r="D30" s="299">
        <v>250</v>
      </c>
      <c r="E30" s="63">
        <v>44.97</v>
      </c>
      <c r="F30" s="486">
        <f t="shared" si="0"/>
        <v>22.484999999999999</v>
      </c>
      <c r="G30" s="463" t="s">
        <v>25</v>
      </c>
      <c r="H30" s="463" t="s">
        <v>25</v>
      </c>
      <c r="I30" s="463" t="s">
        <v>25</v>
      </c>
      <c r="J30" s="463" t="s">
        <v>25</v>
      </c>
      <c r="K30" s="463" t="s">
        <v>25</v>
      </c>
      <c r="L30" s="463" t="s">
        <v>25</v>
      </c>
      <c r="M30" s="463" t="s">
        <v>25</v>
      </c>
      <c r="N30" s="463" t="s">
        <v>25</v>
      </c>
      <c r="O30" s="463" t="s">
        <v>25</v>
      </c>
      <c r="P30" s="464">
        <v>33.727499999999999</v>
      </c>
      <c r="Q30" s="52">
        <v>33.727499999999999</v>
      </c>
      <c r="R30" s="52">
        <v>17.988</v>
      </c>
      <c r="S30" s="52">
        <v>22.484999999999999</v>
      </c>
      <c r="T30" s="371">
        <v>17.988</v>
      </c>
      <c r="U30" s="371">
        <v>33.727499999999999</v>
      </c>
    </row>
    <row r="31" spans="1:21" x14ac:dyDescent="0.35">
      <c r="A31" s="598" t="s">
        <v>41</v>
      </c>
      <c r="B31" s="131" t="s">
        <v>24</v>
      </c>
      <c r="C31" s="132">
        <v>11042</v>
      </c>
      <c r="D31" s="306">
        <v>960</v>
      </c>
      <c r="E31" s="513">
        <f>VLOOKUP(C31,'[2]sheet 1'!$A:$B,2,FALSE)</f>
        <v>497.93999999999994</v>
      </c>
      <c r="F31" s="486">
        <f t="shared" si="0"/>
        <v>248.96999999999997</v>
      </c>
      <c r="G31" s="463" t="s">
        <v>25</v>
      </c>
      <c r="H31" s="463" t="s">
        <v>25</v>
      </c>
      <c r="I31" s="463" t="s">
        <v>25</v>
      </c>
      <c r="J31" s="463" t="s">
        <v>25</v>
      </c>
      <c r="K31" s="463" t="s">
        <v>25</v>
      </c>
      <c r="L31" s="463" t="s">
        <v>25</v>
      </c>
      <c r="M31" s="463" t="s">
        <v>25</v>
      </c>
      <c r="N31" s="463" t="s">
        <v>25</v>
      </c>
      <c r="O31" s="463" t="s">
        <v>25</v>
      </c>
      <c r="P31" s="463" t="s">
        <v>25</v>
      </c>
      <c r="Q31" s="52">
        <v>342.47249999999997</v>
      </c>
      <c r="R31" s="476" t="s">
        <v>25</v>
      </c>
      <c r="S31" s="476" t="s">
        <v>25</v>
      </c>
      <c r="T31" s="371">
        <v>342.47249999999997</v>
      </c>
      <c r="U31" s="371">
        <v>342.47249999999997</v>
      </c>
    </row>
    <row r="32" spans="1:21" ht="15" thickBot="1" x14ac:dyDescent="0.4">
      <c r="A32" s="600"/>
      <c r="B32" s="133" t="s">
        <v>387</v>
      </c>
      <c r="C32" s="134">
        <v>11042</v>
      </c>
      <c r="D32" s="303">
        <v>510</v>
      </c>
      <c r="E32" s="181">
        <f>VLOOKUP(C32,'[1]2024 HB Fee Schedule'!$B:$F,5,FALSE)</f>
        <v>1222.0023000000001</v>
      </c>
      <c r="F32" s="486">
        <f t="shared" si="0"/>
        <v>611.00115000000005</v>
      </c>
      <c r="G32" s="463" t="s">
        <v>25</v>
      </c>
      <c r="H32" s="463" t="s">
        <v>25</v>
      </c>
      <c r="I32" s="463" t="s">
        <v>25</v>
      </c>
      <c r="J32" s="463" t="s">
        <v>25</v>
      </c>
      <c r="K32" s="463" t="s">
        <v>25</v>
      </c>
      <c r="L32" s="463" t="s">
        <v>25</v>
      </c>
      <c r="M32" s="463" t="s">
        <v>25</v>
      </c>
      <c r="N32" s="463" t="s">
        <v>25</v>
      </c>
      <c r="O32" s="463" t="s">
        <v>25</v>
      </c>
      <c r="P32" s="464">
        <v>822.75</v>
      </c>
      <c r="Q32" s="52">
        <v>822.75</v>
      </c>
      <c r="R32" s="52">
        <v>548.5</v>
      </c>
      <c r="S32" s="52">
        <v>438.8</v>
      </c>
      <c r="T32" s="371">
        <v>438.8</v>
      </c>
      <c r="U32" s="371">
        <v>822.75</v>
      </c>
    </row>
    <row r="33" spans="1:21" ht="15" thickBot="1" x14ac:dyDescent="0.4">
      <c r="A33" s="514"/>
      <c r="B33" s="12" t="s">
        <v>29</v>
      </c>
      <c r="C33" s="74" t="s">
        <v>30</v>
      </c>
      <c r="D33" s="299">
        <v>636</v>
      </c>
      <c r="E33" s="184">
        <v>44.97</v>
      </c>
      <c r="F33" s="486">
        <f t="shared" si="0"/>
        <v>22.484999999999999</v>
      </c>
      <c r="G33" s="463" t="s">
        <v>25</v>
      </c>
      <c r="H33" s="463" t="s">
        <v>25</v>
      </c>
      <c r="I33" s="463" t="s">
        <v>25</v>
      </c>
      <c r="J33" s="463" t="s">
        <v>25</v>
      </c>
      <c r="K33" s="463" t="s">
        <v>25</v>
      </c>
      <c r="L33" s="463" t="s">
        <v>25</v>
      </c>
      <c r="M33" s="463" t="s">
        <v>25</v>
      </c>
      <c r="N33" s="463" t="s">
        <v>25</v>
      </c>
      <c r="O33" s="463" t="s">
        <v>25</v>
      </c>
      <c r="P33" s="464">
        <v>33.727499999999999</v>
      </c>
      <c r="Q33" s="52">
        <v>33.727499999999999</v>
      </c>
      <c r="R33" s="52">
        <v>22.484999999999999</v>
      </c>
      <c r="S33" s="52">
        <v>17.988</v>
      </c>
      <c r="T33" s="371">
        <v>17.988</v>
      </c>
      <c r="U33" s="371">
        <v>33.727499999999999</v>
      </c>
    </row>
    <row r="34" spans="1:21" x14ac:dyDescent="0.35">
      <c r="A34" s="595" t="s">
        <v>391</v>
      </c>
      <c r="B34" s="123" t="s">
        <v>24</v>
      </c>
      <c r="C34" s="124">
        <v>11055</v>
      </c>
      <c r="D34" s="306">
        <v>960</v>
      </c>
      <c r="E34" s="513">
        <f>VLOOKUP(C34,'[2]sheet 1'!$A:$B,2,FALSE)</f>
        <v>286.17</v>
      </c>
      <c r="F34" s="486">
        <f t="shared" si="0"/>
        <v>143.08500000000001</v>
      </c>
      <c r="G34" s="463" t="s">
        <v>25</v>
      </c>
      <c r="H34" s="463" t="s">
        <v>25</v>
      </c>
      <c r="I34" s="463" t="s">
        <v>25</v>
      </c>
      <c r="J34" s="463" t="s">
        <v>25</v>
      </c>
      <c r="K34" s="463" t="s">
        <v>25</v>
      </c>
      <c r="L34" s="463" t="s">
        <v>25</v>
      </c>
      <c r="M34" s="463" t="s">
        <v>25</v>
      </c>
      <c r="N34" s="463" t="s">
        <v>25</v>
      </c>
      <c r="O34" s="463" t="s">
        <v>25</v>
      </c>
      <c r="P34" s="463" t="s">
        <v>25</v>
      </c>
      <c r="Q34" s="52">
        <v>189.75</v>
      </c>
      <c r="R34" s="476" t="s">
        <v>25</v>
      </c>
      <c r="S34" s="476" t="s">
        <v>25</v>
      </c>
      <c r="T34" s="371">
        <v>189.75</v>
      </c>
      <c r="U34" s="371">
        <v>189.75</v>
      </c>
    </row>
    <row r="35" spans="1:21" ht="15" thickBot="1" x14ac:dyDescent="0.4">
      <c r="A35" s="596"/>
      <c r="B35" s="59" t="s">
        <v>387</v>
      </c>
      <c r="C35" s="125">
        <v>11055</v>
      </c>
      <c r="D35" s="297">
        <v>510</v>
      </c>
      <c r="E35" s="181">
        <f>VLOOKUP(C35,'[1]2024 HB Fee Schedule'!$B:$F,5,FALSE)</f>
        <v>298.53519999999997</v>
      </c>
      <c r="F35" s="486">
        <f t="shared" si="0"/>
        <v>149.26759999999999</v>
      </c>
      <c r="G35" s="463" t="s">
        <v>25</v>
      </c>
      <c r="H35" s="463" t="s">
        <v>25</v>
      </c>
      <c r="I35" s="463" t="s">
        <v>25</v>
      </c>
      <c r="J35" s="463" t="s">
        <v>25</v>
      </c>
      <c r="K35" s="463" t="s">
        <v>25</v>
      </c>
      <c r="L35" s="463" t="s">
        <v>25</v>
      </c>
      <c r="M35" s="463" t="s">
        <v>25</v>
      </c>
      <c r="N35" s="463" t="s">
        <v>25</v>
      </c>
      <c r="O35" s="463" t="s">
        <v>25</v>
      </c>
      <c r="P35" s="464">
        <v>201</v>
      </c>
      <c r="Q35" s="52">
        <v>201</v>
      </c>
      <c r="R35" s="52">
        <v>134</v>
      </c>
      <c r="S35" s="52">
        <v>107.2</v>
      </c>
      <c r="T35" s="371">
        <v>107.2</v>
      </c>
      <c r="U35" s="371">
        <v>201</v>
      </c>
    </row>
    <row r="36" spans="1:21" x14ac:dyDescent="0.35">
      <c r="A36" s="598" t="s">
        <v>392</v>
      </c>
      <c r="B36" s="123" t="s">
        <v>24</v>
      </c>
      <c r="C36" s="124">
        <v>11056</v>
      </c>
      <c r="D36" s="306">
        <v>960</v>
      </c>
      <c r="E36" s="513">
        <f>VLOOKUP(C36,'[2]sheet 1'!$A:$B,2,FALSE)</f>
        <v>326.43</v>
      </c>
      <c r="F36" s="486">
        <f t="shared" si="0"/>
        <v>163.215</v>
      </c>
      <c r="G36" s="463" t="s">
        <v>25</v>
      </c>
      <c r="H36" s="463" t="s">
        <v>25</v>
      </c>
      <c r="I36" s="463" t="s">
        <v>25</v>
      </c>
      <c r="J36" s="463" t="s">
        <v>25</v>
      </c>
      <c r="K36" s="463" t="s">
        <v>25</v>
      </c>
      <c r="L36" s="463" t="s">
        <v>25</v>
      </c>
      <c r="M36" s="463" t="s">
        <v>25</v>
      </c>
      <c r="N36" s="463" t="s">
        <v>25</v>
      </c>
      <c r="O36" s="463" t="s">
        <v>25</v>
      </c>
      <c r="P36" s="463" t="s">
        <v>25</v>
      </c>
      <c r="Q36" s="52">
        <v>191.8125</v>
      </c>
      <c r="R36" s="476" t="s">
        <v>25</v>
      </c>
      <c r="S36" s="476" t="s">
        <v>25</v>
      </c>
      <c r="T36" s="371">
        <v>191.8125</v>
      </c>
      <c r="U36" s="371">
        <v>191.8125</v>
      </c>
    </row>
    <row r="37" spans="1:21" ht="15" thickBot="1" x14ac:dyDescent="0.4">
      <c r="A37" s="600"/>
      <c r="B37" s="136" t="s">
        <v>387</v>
      </c>
      <c r="C37" s="137">
        <v>11056</v>
      </c>
      <c r="D37" s="304">
        <v>510</v>
      </c>
      <c r="E37" s="181">
        <f>VLOOKUP(C37,'[1]2024 HB Fee Schedule'!$B:$F,5,FALSE)</f>
        <v>363.14709999999997</v>
      </c>
      <c r="F37" s="486">
        <f t="shared" si="0"/>
        <v>181.57354999999998</v>
      </c>
      <c r="G37" s="463" t="s">
        <v>25</v>
      </c>
      <c r="H37" s="463" t="s">
        <v>25</v>
      </c>
      <c r="I37" s="463" t="s">
        <v>25</v>
      </c>
      <c r="J37" s="463" t="s">
        <v>25</v>
      </c>
      <c r="K37" s="463" t="s">
        <v>25</v>
      </c>
      <c r="L37" s="463" t="s">
        <v>25</v>
      </c>
      <c r="M37" s="463" t="s">
        <v>25</v>
      </c>
      <c r="N37" s="463" t="s">
        <v>25</v>
      </c>
      <c r="O37" s="463" t="s">
        <v>25</v>
      </c>
      <c r="P37" s="464">
        <v>244.5</v>
      </c>
      <c r="Q37" s="52">
        <v>244.5</v>
      </c>
      <c r="R37" s="52">
        <v>163</v>
      </c>
      <c r="S37" s="52">
        <v>130.4</v>
      </c>
      <c r="T37" s="371">
        <v>130.4</v>
      </c>
      <c r="U37" s="371">
        <v>244.5</v>
      </c>
    </row>
    <row r="38" spans="1:21" ht="29.15" customHeight="1" x14ac:dyDescent="0.35">
      <c r="A38" s="601" t="s">
        <v>492</v>
      </c>
      <c r="B38" s="123" t="s">
        <v>24</v>
      </c>
      <c r="C38" s="124">
        <v>11200</v>
      </c>
      <c r="D38" s="306">
        <v>960</v>
      </c>
      <c r="E38" s="513">
        <f>VLOOKUP(C38,'[2]sheet 1'!$A:$B,2,FALSE)</f>
        <v>349.02</v>
      </c>
      <c r="F38" s="486">
        <f t="shared" si="0"/>
        <v>174.51</v>
      </c>
      <c r="G38" s="463" t="s">
        <v>25</v>
      </c>
      <c r="H38" s="463" t="s">
        <v>25</v>
      </c>
      <c r="I38" s="463" t="s">
        <v>25</v>
      </c>
      <c r="J38" s="463" t="s">
        <v>25</v>
      </c>
      <c r="K38" s="463" t="s">
        <v>25</v>
      </c>
      <c r="L38" s="463" t="s">
        <v>25</v>
      </c>
      <c r="M38" s="463" t="s">
        <v>25</v>
      </c>
      <c r="N38" s="463" t="s">
        <v>25</v>
      </c>
      <c r="O38" s="463" t="s">
        <v>25</v>
      </c>
      <c r="P38" s="463" t="s">
        <v>25</v>
      </c>
      <c r="Q38" s="52">
        <v>245.7225</v>
      </c>
      <c r="R38" s="476" t="s">
        <v>25</v>
      </c>
      <c r="S38" s="476" t="s">
        <v>25</v>
      </c>
      <c r="T38" s="371">
        <v>245.7225</v>
      </c>
      <c r="U38" s="371">
        <v>245.7225</v>
      </c>
    </row>
    <row r="39" spans="1:21" ht="15" thickBot="1" x14ac:dyDescent="0.4">
      <c r="A39" s="603"/>
      <c r="B39" s="59" t="s">
        <v>387</v>
      </c>
      <c r="C39" s="130">
        <v>11200</v>
      </c>
      <c r="D39" s="299">
        <v>510</v>
      </c>
      <c r="E39" s="181">
        <f>VLOOKUP(C39,'[1]2024 HB Fee Schedule'!$B:$F,5,FALSE)</f>
        <v>708.07350000000008</v>
      </c>
      <c r="F39" s="486">
        <f t="shared" si="0"/>
        <v>354.03675000000004</v>
      </c>
      <c r="G39" s="463" t="s">
        <v>25</v>
      </c>
      <c r="H39" s="463" t="s">
        <v>25</v>
      </c>
      <c r="I39" s="463" t="s">
        <v>25</v>
      </c>
      <c r="J39" s="463" t="s">
        <v>25</v>
      </c>
      <c r="K39" s="463" t="s">
        <v>25</v>
      </c>
      <c r="L39" s="463" t="s">
        <v>25</v>
      </c>
      <c r="M39" s="463" t="s">
        <v>25</v>
      </c>
      <c r="N39" s="463" t="s">
        <v>25</v>
      </c>
      <c r="O39" s="463" t="s">
        <v>25</v>
      </c>
      <c r="P39" s="464">
        <v>468.75</v>
      </c>
      <c r="Q39" s="52">
        <v>468.75</v>
      </c>
      <c r="R39" s="52">
        <v>312.5</v>
      </c>
      <c r="S39" s="52">
        <v>250</v>
      </c>
      <c r="T39" s="371">
        <v>250</v>
      </c>
      <c r="U39" s="371">
        <v>468.75</v>
      </c>
    </row>
    <row r="40" spans="1:21" ht="29.15" customHeight="1" x14ac:dyDescent="0.35">
      <c r="A40" s="601" t="s">
        <v>45</v>
      </c>
      <c r="B40" s="123" t="s">
        <v>24</v>
      </c>
      <c r="C40" s="124">
        <v>11420</v>
      </c>
      <c r="D40" s="306">
        <v>960</v>
      </c>
      <c r="E40" s="513">
        <f>VLOOKUP(C40,'[2]sheet 1'!$A:$B,2,FALSE)</f>
        <v>494.09999999999997</v>
      </c>
      <c r="F40" s="486">
        <f t="shared" si="0"/>
        <v>247.04999999999998</v>
      </c>
      <c r="G40" s="463" t="s">
        <v>25</v>
      </c>
      <c r="H40" s="463" t="s">
        <v>25</v>
      </c>
      <c r="I40" s="463" t="s">
        <v>25</v>
      </c>
      <c r="J40" s="463" t="s">
        <v>25</v>
      </c>
      <c r="K40" s="463" t="s">
        <v>25</v>
      </c>
      <c r="L40" s="463" t="s">
        <v>25</v>
      </c>
      <c r="M40" s="463" t="s">
        <v>25</v>
      </c>
      <c r="N40" s="463" t="s">
        <v>25</v>
      </c>
      <c r="O40" s="463" t="s">
        <v>25</v>
      </c>
      <c r="P40" s="463" t="s">
        <v>25</v>
      </c>
      <c r="Q40" s="52">
        <v>1224.75</v>
      </c>
      <c r="R40" s="476" t="s">
        <v>25</v>
      </c>
      <c r="S40" s="476" t="s">
        <v>25</v>
      </c>
      <c r="T40" s="371">
        <v>1224.75</v>
      </c>
      <c r="U40" s="371">
        <v>1224.75</v>
      </c>
    </row>
    <row r="41" spans="1:21" ht="15" thickBot="1" x14ac:dyDescent="0.4">
      <c r="A41" s="603"/>
      <c r="B41" s="81" t="s">
        <v>387</v>
      </c>
      <c r="C41" s="130">
        <v>11420</v>
      </c>
      <c r="D41" s="299">
        <v>510</v>
      </c>
      <c r="E41" s="181">
        <f>VLOOKUP(C41,'[1]2024 HB Fee Schedule'!$B:$F,5,FALSE)</f>
        <v>2168.5722999999998</v>
      </c>
      <c r="F41" s="486">
        <f t="shared" si="0"/>
        <v>1084.2861499999999</v>
      </c>
      <c r="G41" s="463" t="s">
        <v>25</v>
      </c>
      <c r="H41" s="463" t="s">
        <v>25</v>
      </c>
      <c r="I41" s="463" t="s">
        <v>25</v>
      </c>
      <c r="J41" s="463" t="s">
        <v>25</v>
      </c>
      <c r="K41" s="463" t="s">
        <v>25</v>
      </c>
      <c r="L41" s="463" t="s">
        <v>25</v>
      </c>
      <c r="M41" s="463" t="s">
        <v>25</v>
      </c>
      <c r="N41" s="463" t="s">
        <v>25</v>
      </c>
      <c r="O41" s="463" t="s">
        <v>25</v>
      </c>
      <c r="P41" s="464">
        <v>1460.0625</v>
      </c>
      <c r="Q41" s="52">
        <v>1460.0625</v>
      </c>
      <c r="R41" s="52">
        <v>973.375</v>
      </c>
      <c r="S41" s="52">
        <v>778.7</v>
      </c>
      <c r="T41" s="371">
        <v>778.7</v>
      </c>
      <c r="U41" s="371">
        <v>1460.0625</v>
      </c>
    </row>
    <row r="42" spans="1:21" ht="29.15" customHeight="1" x14ac:dyDescent="0.35">
      <c r="A42" s="601" t="s">
        <v>46</v>
      </c>
      <c r="B42" s="123" t="s">
        <v>24</v>
      </c>
      <c r="C42" s="124">
        <v>11720</v>
      </c>
      <c r="D42" s="306">
        <v>960</v>
      </c>
      <c r="E42" s="513">
        <f>VLOOKUP(C42,'[2]sheet 1'!$A:$B,2,FALSE)</f>
        <v>123.63</v>
      </c>
      <c r="F42" s="486">
        <f t="shared" si="0"/>
        <v>61.814999999999998</v>
      </c>
      <c r="G42" s="463" t="s">
        <v>25</v>
      </c>
      <c r="H42" s="463" t="s">
        <v>25</v>
      </c>
      <c r="I42" s="463" t="s">
        <v>25</v>
      </c>
      <c r="J42" s="463" t="s">
        <v>25</v>
      </c>
      <c r="K42" s="463" t="s">
        <v>25</v>
      </c>
      <c r="L42" s="463" t="s">
        <v>25</v>
      </c>
      <c r="M42" s="463" t="s">
        <v>25</v>
      </c>
      <c r="N42" s="463" t="s">
        <v>25</v>
      </c>
      <c r="O42" s="463" t="s">
        <v>25</v>
      </c>
      <c r="P42" s="463" t="s">
        <v>25</v>
      </c>
      <c r="Q42" s="52">
        <v>311.25</v>
      </c>
      <c r="R42" s="476" t="s">
        <v>25</v>
      </c>
      <c r="S42" s="476" t="s">
        <v>25</v>
      </c>
      <c r="T42" s="371">
        <v>311.25</v>
      </c>
      <c r="U42" s="371">
        <v>311.25</v>
      </c>
    </row>
    <row r="43" spans="1:21" ht="15" thickBot="1" x14ac:dyDescent="0.4">
      <c r="A43" s="603"/>
      <c r="B43" s="59" t="s">
        <v>387</v>
      </c>
      <c r="C43" s="125">
        <v>11720</v>
      </c>
      <c r="D43" s="297">
        <v>510</v>
      </c>
      <c r="E43" s="181">
        <f>VLOOKUP(C43,'[1]2024 HB Fee Schedule'!$B:$F,5,FALSE)</f>
        <v>462.28460000000001</v>
      </c>
      <c r="F43" s="486">
        <f t="shared" si="0"/>
        <v>231.14230000000001</v>
      </c>
      <c r="G43" s="463" t="s">
        <v>25</v>
      </c>
      <c r="H43" s="463" t="s">
        <v>25</v>
      </c>
      <c r="I43" s="463" t="s">
        <v>25</v>
      </c>
      <c r="J43" s="463" t="s">
        <v>25</v>
      </c>
      <c r="K43" s="463" t="s">
        <v>25</v>
      </c>
      <c r="L43" s="463" t="s">
        <v>25</v>
      </c>
      <c r="M43" s="463" t="s">
        <v>25</v>
      </c>
      <c r="N43" s="463" t="s">
        <v>25</v>
      </c>
      <c r="O43" s="463" t="s">
        <v>25</v>
      </c>
      <c r="P43" s="464">
        <v>311.25</v>
      </c>
      <c r="Q43" s="52">
        <v>311.25</v>
      </c>
      <c r="R43" s="52">
        <v>207.5</v>
      </c>
      <c r="S43" s="52">
        <v>166</v>
      </c>
      <c r="T43" s="371">
        <v>166</v>
      </c>
      <c r="U43" s="371">
        <v>311.25</v>
      </c>
    </row>
    <row r="44" spans="1:21" x14ac:dyDescent="0.35">
      <c r="A44" s="598" t="s">
        <v>393</v>
      </c>
      <c r="B44" s="123" t="s">
        <v>24</v>
      </c>
      <c r="C44" s="124">
        <v>11721</v>
      </c>
      <c r="D44" s="306">
        <v>960</v>
      </c>
      <c r="E44" s="513">
        <f>VLOOKUP(C44,'[2]sheet 1'!$A:$B,2,FALSE)</f>
        <v>164.60999999999999</v>
      </c>
      <c r="F44" s="486">
        <f t="shared" si="0"/>
        <v>82.304999999999993</v>
      </c>
      <c r="G44" s="463" t="s">
        <v>25</v>
      </c>
      <c r="H44" s="463" t="s">
        <v>25</v>
      </c>
      <c r="I44" s="463" t="s">
        <v>25</v>
      </c>
      <c r="J44" s="463" t="s">
        <v>25</v>
      </c>
      <c r="K44" s="463" t="s">
        <v>25</v>
      </c>
      <c r="L44" s="463" t="s">
        <v>25</v>
      </c>
      <c r="M44" s="463" t="s">
        <v>25</v>
      </c>
      <c r="N44" s="463" t="s">
        <v>25</v>
      </c>
      <c r="O44" s="463" t="s">
        <v>25</v>
      </c>
      <c r="P44" s="463" t="s">
        <v>25</v>
      </c>
      <c r="Q44" s="52">
        <v>124.7175</v>
      </c>
      <c r="R44" s="476" t="s">
        <v>25</v>
      </c>
      <c r="S44" s="476" t="s">
        <v>25</v>
      </c>
      <c r="T44" s="371">
        <v>124.7175</v>
      </c>
      <c r="U44" s="371">
        <v>124.7175</v>
      </c>
    </row>
    <row r="45" spans="1:21" ht="15" thickBot="1" x14ac:dyDescent="0.4">
      <c r="A45" s="600"/>
      <c r="B45" s="59" t="s">
        <v>387</v>
      </c>
      <c r="C45" s="125">
        <v>11721</v>
      </c>
      <c r="D45" s="297">
        <v>510</v>
      </c>
      <c r="E45" s="181">
        <f>VLOOKUP(C45,'[1]2024 HB Fee Schedule'!$B:$F,5,FALSE)</f>
        <v>845.48580000000004</v>
      </c>
      <c r="F45" s="486">
        <f t="shared" si="0"/>
        <v>422.74290000000002</v>
      </c>
      <c r="G45" s="463" t="s">
        <v>25</v>
      </c>
      <c r="H45" s="463" t="s">
        <v>25</v>
      </c>
      <c r="I45" s="463" t="s">
        <v>25</v>
      </c>
      <c r="J45" s="463" t="s">
        <v>25</v>
      </c>
      <c r="K45" s="463" t="s">
        <v>25</v>
      </c>
      <c r="L45" s="463" t="s">
        <v>25</v>
      </c>
      <c r="M45" s="463" t="s">
        <v>25</v>
      </c>
      <c r="N45" s="463" t="s">
        <v>25</v>
      </c>
      <c r="O45" s="463" t="s">
        <v>25</v>
      </c>
      <c r="P45" s="464">
        <v>569.25</v>
      </c>
      <c r="Q45" s="52">
        <v>569.25</v>
      </c>
      <c r="R45" s="52">
        <v>379.5</v>
      </c>
      <c r="S45" s="52">
        <v>303.60000000000002</v>
      </c>
      <c r="T45" s="371">
        <v>303.60000000000002</v>
      </c>
      <c r="U45" s="371">
        <v>569.25</v>
      </c>
    </row>
    <row r="46" spans="1:21" x14ac:dyDescent="0.35">
      <c r="A46" s="595" t="s">
        <v>47</v>
      </c>
      <c r="B46" s="123" t="s">
        <v>24</v>
      </c>
      <c r="C46" s="124">
        <v>11730</v>
      </c>
      <c r="D46" s="306">
        <v>960</v>
      </c>
      <c r="E46" s="513">
        <f>VLOOKUP(C46,'[2]sheet 1'!$A:$B,2,FALSE)</f>
        <v>441.36</v>
      </c>
      <c r="F46" s="486">
        <f t="shared" si="0"/>
        <v>220.68</v>
      </c>
      <c r="G46" s="463" t="s">
        <v>25</v>
      </c>
      <c r="H46" s="463" t="s">
        <v>25</v>
      </c>
      <c r="I46" s="463" t="s">
        <v>25</v>
      </c>
      <c r="J46" s="463" t="s">
        <v>25</v>
      </c>
      <c r="K46" s="463" t="s">
        <v>25</v>
      </c>
      <c r="L46" s="463" t="s">
        <v>25</v>
      </c>
      <c r="M46" s="463" t="s">
        <v>25</v>
      </c>
      <c r="N46" s="463" t="s">
        <v>25</v>
      </c>
      <c r="O46" s="463" t="s">
        <v>25</v>
      </c>
      <c r="P46" s="463" t="s">
        <v>25</v>
      </c>
      <c r="Q46" s="52">
        <v>304.85250000000002</v>
      </c>
      <c r="R46" s="476" t="s">
        <v>25</v>
      </c>
      <c r="S46" s="476" t="s">
        <v>25</v>
      </c>
      <c r="T46" s="371">
        <v>304.85250000000002</v>
      </c>
      <c r="U46" s="371">
        <v>304.85250000000002</v>
      </c>
    </row>
    <row r="47" spans="1:21" x14ac:dyDescent="0.35">
      <c r="A47" s="596"/>
      <c r="B47" s="127" t="s">
        <v>387</v>
      </c>
      <c r="C47" s="128">
        <v>11730</v>
      </c>
      <c r="D47" s="298">
        <v>510</v>
      </c>
      <c r="E47" s="181">
        <f>VLOOKUP(C47,'[1]2024 HB Fee Schedule'!$B:$F,5,FALSE)</f>
        <v>728.51900000000001</v>
      </c>
      <c r="F47" s="486">
        <f t="shared" si="0"/>
        <v>364.2595</v>
      </c>
      <c r="G47" s="463" t="s">
        <v>25</v>
      </c>
      <c r="H47" s="463" t="s">
        <v>25</v>
      </c>
      <c r="I47" s="463" t="s">
        <v>25</v>
      </c>
      <c r="J47" s="463" t="s">
        <v>25</v>
      </c>
      <c r="K47" s="463" t="s">
        <v>25</v>
      </c>
      <c r="L47" s="463" t="s">
        <v>25</v>
      </c>
      <c r="M47" s="463" t="s">
        <v>25</v>
      </c>
      <c r="N47" s="463" t="s">
        <v>25</v>
      </c>
      <c r="O47" s="463" t="s">
        <v>25</v>
      </c>
      <c r="P47" s="464">
        <v>490.5</v>
      </c>
      <c r="Q47" s="52">
        <v>490.5</v>
      </c>
      <c r="R47" s="52">
        <v>327</v>
      </c>
      <c r="S47" s="52">
        <v>261.60000000000002</v>
      </c>
      <c r="T47" s="371">
        <v>261.60000000000002</v>
      </c>
      <c r="U47" s="371">
        <v>490.5</v>
      </c>
    </row>
    <row r="48" spans="1:21" ht="15" thickBot="1" x14ac:dyDescent="0.4">
      <c r="A48" s="597"/>
      <c r="B48" s="59" t="s">
        <v>29</v>
      </c>
      <c r="C48" s="130" t="s">
        <v>30</v>
      </c>
      <c r="D48" s="299">
        <v>636</v>
      </c>
      <c r="E48" s="63">
        <v>44.97</v>
      </c>
      <c r="F48" s="486">
        <f t="shared" si="0"/>
        <v>22.484999999999999</v>
      </c>
      <c r="G48" s="463" t="s">
        <v>25</v>
      </c>
      <c r="H48" s="463" t="s">
        <v>25</v>
      </c>
      <c r="I48" s="463" t="s">
        <v>25</v>
      </c>
      <c r="J48" s="463" t="s">
        <v>25</v>
      </c>
      <c r="K48" s="463" t="s">
        <v>25</v>
      </c>
      <c r="L48" s="463" t="s">
        <v>25</v>
      </c>
      <c r="M48" s="463" t="s">
        <v>25</v>
      </c>
      <c r="N48" s="463" t="s">
        <v>25</v>
      </c>
      <c r="O48" s="463" t="s">
        <v>25</v>
      </c>
      <c r="P48" s="464">
        <v>33.727499999999999</v>
      </c>
      <c r="Q48" s="52">
        <v>33.727499999999999</v>
      </c>
      <c r="R48" s="52">
        <v>22.484999999999999</v>
      </c>
      <c r="S48" s="52">
        <v>17.988</v>
      </c>
      <c r="T48" s="371">
        <v>17.988</v>
      </c>
      <c r="U48" s="371">
        <v>33.727499999999999</v>
      </c>
    </row>
    <row r="49" spans="1:21" ht="15" thickBot="1" x14ac:dyDescent="0.4">
      <c r="A49" s="624" t="s">
        <v>48</v>
      </c>
      <c r="B49" s="123" t="s">
        <v>24</v>
      </c>
      <c r="C49" s="124">
        <v>11740</v>
      </c>
      <c r="D49" s="306">
        <v>960</v>
      </c>
      <c r="E49" s="513">
        <f>VLOOKUP(C49,'[2]sheet 1'!$A:$B,2,FALSE)</f>
        <v>224.13</v>
      </c>
      <c r="F49" s="486">
        <f t="shared" si="0"/>
        <v>112.065</v>
      </c>
      <c r="G49" s="463" t="s">
        <v>25</v>
      </c>
      <c r="H49" s="463" t="s">
        <v>25</v>
      </c>
      <c r="I49" s="463" t="s">
        <v>25</v>
      </c>
      <c r="J49" s="463" t="s">
        <v>25</v>
      </c>
      <c r="K49" s="463" t="s">
        <v>25</v>
      </c>
      <c r="L49" s="463" t="s">
        <v>25</v>
      </c>
      <c r="M49" s="463" t="s">
        <v>25</v>
      </c>
      <c r="N49" s="463" t="s">
        <v>25</v>
      </c>
      <c r="O49" s="463" t="s">
        <v>25</v>
      </c>
      <c r="P49" s="463" t="s">
        <v>25</v>
      </c>
      <c r="Q49" s="52">
        <v>147.17249999999999</v>
      </c>
      <c r="R49" s="476" t="s">
        <v>25</v>
      </c>
      <c r="S49" s="476" t="s">
        <v>25</v>
      </c>
      <c r="T49" s="371">
        <v>147.17249999999999</v>
      </c>
      <c r="U49" s="371">
        <v>147.17249999999999</v>
      </c>
    </row>
    <row r="50" spans="1:21" ht="15" thickBot="1" x14ac:dyDescent="0.4">
      <c r="A50" s="625"/>
      <c r="B50" s="59" t="s">
        <v>387</v>
      </c>
      <c r="C50" s="124">
        <v>11740</v>
      </c>
      <c r="D50" s="305">
        <v>510</v>
      </c>
      <c r="E50" s="181">
        <f>VLOOKUP(C50,'[1]2024 HB Fee Schedule'!$B:$F,5,FALSE)</f>
        <v>800.928</v>
      </c>
      <c r="F50" s="486">
        <f t="shared" si="0"/>
        <v>400.464</v>
      </c>
      <c r="G50" s="463" t="s">
        <v>25</v>
      </c>
      <c r="H50" s="463" t="s">
        <v>25</v>
      </c>
      <c r="I50" s="463" t="s">
        <v>25</v>
      </c>
      <c r="J50" s="463" t="s">
        <v>25</v>
      </c>
      <c r="K50" s="463" t="s">
        <v>25</v>
      </c>
      <c r="L50" s="463" t="s">
        <v>25</v>
      </c>
      <c r="M50" s="463" t="s">
        <v>25</v>
      </c>
      <c r="N50" s="463" t="s">
        <v>25</v>
      </c>
      <c r="O50" s="463" t="s">
        <v>25</v>
      </c>
      <c r="P50" s="464">
        <v>539.25</v>
      </c>
      <c r="Q50" s="52">
        <v>539.25</v>
      </c>
      <c r="R50" s="52">
        <v>359.5</v>
      </c>
      <c r="S50" s="52">
        <v>287.60000000000002</v>
      </c>
      <c r="T50" s="371">
        <v>287.60000000000002</v>
      </c>
      <c r="U50" s="371">
        <v>539.25</v>
      </c>
    </row>
    <row r="51" spans="1:21" x14ac:dyDescent="0.35">
      <c r="A51" s="598" t="s">
        <v>49</v>
      </c>
      <c r="B51" s="123" t="s">
        <v>24</v>
      </c>
      <c r="C51" s="124">
        <v>11750</v>
      </c>
      <c r="D51" s="306">
        <v>960</v>
      </c>
      <c r="E51" s="513">
        <f>VLOOKUP(C51,'[2]sheet 1'!$A:$B,2,FALSE)</f>
        <v>608.13</v>
      </c>
      <c r="F51" s="486">
        <f t="shared" si="0"/>
        <v>304.065</v>
      </c>
      <c r="G51" s="463" t="s">
        <v>25</v>
      </c>
      <c r="H51" s="463" t="s">
        <v>25</v>
      </c>
      <c r="I51" s="463" t="s">
        <v>25</v>
      </c>
      <c r="J51" s="463" t="s">
        <v>25</v>
      </c>
      <c r="K51" s="463" t="s">
        <v>25</v>
      </c>
      <c r="L51" s="463" t="s">
        <v>25</v>
      </c>
      <c r="M51" s="463" t="s">
        <v>25</v>
      </c>
      <c r="N51" s="463" t="s">
        <v>25</v>
      </c>
      <c r="O51" s="463" t="s">
        <v>25</v>
      </c>
      <c r="P51" s="463" t="s">
        <v>25</v>
      </c>
      <c r="Q51" s="52">
        <v>432.99</v>
      </c>
      <c r="R51" s="476" t="s">
        <v>25</v>
      </c>
      <c r="S51" s="476" t="s">
        <v>25</v>
      </c>
      <c r="T51" s="371">
        <v>432.99</v>
      </c>
      <c r="U51" s="371">
        <v>432.99</v>
      </c>
    </row>
    <row r="52" spans="1:21" ht="15" thickBot="1" x14ac:dyDescent="0.4">
      <c r="A52" s="600"/>
      <c r="B52" s="59" t="s">
        <v>387</v>
      </c>
      <c r="C52" s="125">
        <v>11750</v>
      </c>
      <c r="D52" s="297">
        <v>510</v>
      </c>
      <c r="E52" s="181">
        <f>VLOOKUP(C52,'[1]2024 HB Fee Schedule'!$B:$F,5,FALSE)</f>
        <v>961.32990000000007</v>
      </c>
      <c r="F52" s="486">
        <f t="shared" si="0"/>
        <v>480.66495000000003</v>
      </c>
      <c r="G52" s="463" t="s">
        <v>25</v>
      </c>
      <c r="H52" s="463" t="s">
        <v>25</v>
      </c>
      <c r="I52" s="463" t="s">
        <v>25</v>
      </c>
      <c r="J52" s="463" t="s">
        <v>25</v>
      </c>
      <c r="K52" s="463" t="s">
        <v>25</v>
      </c>
      <c r="L52" s="463" t="s">
        <v>25</v>
      </c>
      <c r="M52" s="463" t="s">
        <v>25</v>
      </c>
      <c r="N52" s="463" t="s">
        <v>25</v>
      </c>
      <c r="O52" s="463" t="s">
        <v>25</v>
      </c>
      <c r="P52" s="464">
        <v>647.25</v>
      </c>
      <c r="Q52" s="52">
        <v>647.25</v>
      </c>
      <c r="R52" s="52">
        <v>431.5</v>
      </c>
      <c r="S52" s="52">
        <v>345.20000000000005</v>
      </c>
      <c r="T52" s="371">
        <v>345.20000000000005</v>
      </c>
      <c r="U52" s="371">
        <v>647.25</v>
      </c>
    </row>
    <row r="53" spans="1:21" ht="29.15" customHeight="1" x14ac:dyDescent="0.35">
      <c r="A53" s="601" t="s">
        <v>51</v>
      </c>
      <c r="B53" s="123" t="s">
        <v>24</v>
      </c>
      <c r="C53" s="124">
        <v>11765</v>
      </c>
      <c r="D53" s="306">
        <v>960</v>
      </c>
      <c r="E53" s="513">
        <f>VLOOKUP(C53,'[2]sheet 1'!$A:$B,2,FALSE)</f>
        <v>645.84</v>
      </c>
      <c r="F53" s="486">
        <f t="shared" si="0"/>
        <v>322.92</v>
      </c>
      <c r="G53" s="463" t="s">
        <v>25</v>
      </c>
      <c r="H53" s="463" t="s">
        <v>25</v>
      </c>
      <c r="I53" s="463" t="s">
        <v>25</v>
      </c>
      <c r="J53" s="463" t="s">
        <v>25</v>
      </c>
      <c r="K53" s="463" t="s">
        <v>25</v>
      </c>
      <c r="L53" s="463" t="s">
        <v>25</v>
      </c>
      <c r="M53" s="463" t="s">
        <v>25</v>
      </c>
      <c r="N53" s="463" t="s">
        <v>25</v>
      </c>
      <c r="O53" s="463" t="s">
        <v>25</v>
      </c>
      <c r="P53" s="463" t="s">
        <v>25</v>
      </c>
      <c r="Q53" s="52">
        <v>484.38750000000005</v>
      </c>
      <c r="R53" s="476" t="s">
        <v>25</v>
      </c>
      <c r="S53" s="476" t="s">
        <v>25</v>
      </c>
      <c r="T53" s="371">
        <v>484.38750000000005</v>
      </c>
      <c r="U53" s="371">
        <v>484.38750000000005</v>
      </c>
    </row>
    <row r="54" spans="1:21" ht="15" thickBot="1" x14ac:dyDescent="0.4">
      <c r="A54" s="603"/>
      <c r="B54" s="59" t="s">
        <v>387</v>
      </c>
      <c r="C54" s="140">
        <v>11765</v>
      </c>
      <c r="D54" s="305">
        <v>510</v>
      </c>
      <c r="E54" s="181">
        <f>VLOOKUP(C54,'[1]2024 HB Fee Schedule'!$B:$F,5,FALSE)</f>
        <v>735.20369999999991</v>
      </c>
      <c r="F54" s="486">
        <f t="shared" si="0"/>
        <v>367.60184999999996</v>
      </c>
      <c r="G54" s="463" t="s">
        <v>25</v>
      </c>
      <c r="H54" s="463" t="s">
        <v>25</v>
      </c>
      <c r="I54" s="463" t="s">
        <v>25</v>
      </c>
      <c r="J54" s="463" t="s">
        <v>25</v>
      </c>
      <c r="K54" s="463" t="s">
        <v>25</v>
      </c>
      <c r="L54" s="463" t="s">
        <v>25</v>
      </c>
      <c r="M54" s="463" t="s">
        <v>25</v>
      </c>
      <c r="N54" s="463" t="s">
        <v>25</v>
      </c>
      <c r="O54" s="463" t="s">
        <v>25</v>
      </c>
      <c r="P54" s="464">
        <v>495</v>
      </c>
      <c r="Q54" s="52">
        <v>495</v>
      </c>
      <c r="R54" s="52">
        <v>330</v>
      </c>
      <c r="S54" s="52">
        <v>264</v>
      </c>
      <c r="T54" s="371">
        <v>264</v>
      </c>
      <c r="U54" s="371">
        <v>495</v>
      </c>
    </row>
    <row r="55" spans="1:21" ht="29.15" customHeight="1" x14ac:dyDescent="0.35">
      <c r="A55" s="601" t="s">
        <v>493</v>
      </c>
      <c r="B55" s="123" t="s">
        <v>24</v>
      </c>
      <c r="C55" s="124">
        <v>11770</v>
      </c>
      <c r="D55" s="306">
        <v>960</v>
      </c>
      <c r="E55" s="513">
        <f>VLOOKUP(C55,'[2]sheet 1'!$A:$B,2,FALSE)</f>
        <v>1363.1399999999999</v>
      </c>
      <c r="F55" s="486">
        <f t="shared" si="0"/>
        <v>681.56999999999994</v>
      </c>
      <c r="G55" s="463" t="s">
        <v>25</v>
      </c>
      <c r="H55" s="463" t="s">
        <v>25</v>
      </c>
      <c r="I55" s="463" t="s">
        <v>25</v>
      </c>
      <c r="J55" s="463" t="s">
        <v>25</v>
      </c>
      <c r="K55" s="463" t="s">
        <v>25</v>
      </c>
      <c r="L55" s="463" t="s">
        <v>25</v>
      </c>
      <c r="M55" s="463" t="s">
        <v>25</v>
      </c>
      <c r="N55" s="463" t="s">
        <v>25</v>
      </c>
      <c r="O55" s="463" t="s">
        <v>25</v>
      </c>
      <c r="P55" s="463" t="s">
        <v>25</v>
      </c>
      <c r="Q55" s="52">
        <v>2276.25</v>
      </c>
      <c r="R55" s="476" t="s">
        <v>25</v>
      </c>
      <c r="S55" s="476" t="s">
        <v>25</v>
      </c>
      <c r="T55" s="371">
        <v>2276.25</v>
      </c>
      <c r="U55" s="371">
        <v>2276.25</v>
      </c>
    </row>
    <row r="56" spans="1:21" ht="15" thickBot="1" x14ac:dyDescent="0.4">
      <c r="A56" s="603"/>
      <c r="B56" s="59" t="s">
        <v>387</v>
      </c>
      <c r="C56" s="140">
        <v>11770</v>
      </c>
      <c r="D56" s="305">
        <v>510</v>
      </c>
      <c r="E56" s="181">
        <f>VLOOKUP(C56,'[1]2024 HB Fee Schedule'!$B:$F,5,FALSE)</f>
        <v>5638.2818000000007</v>
      </c>
      <c r="F56" s="486">
        <f t="shared" si="0"/>
        <v>2819.1409000000003</v>
      </c>
      <c r="G56" s="463" t="s">
        <v>25</v>
      </c>
      <c r="H56" s="463" t="s">
        <v>25</v>
      </c>
      <c r="I56" s="463" t="s">
        <v>25</v>
      </c>
      <c r="J56" s="463" t="s">
        <v>25</v>
      </c>
      <c r="K56" s="463" t="s">
        <v>25</v>
      </c>
      <c r="L56" s="463" t="s">
        <v>25</v>
      </c>
      <c r="M56" s="463" t="s">
        <v>25</v>
      </c>
      <c r="N56" s="463" t="s">
        <v>25</v>
      </c>
      <c r="O56" s="463" t="s">
        <v>25</v>
      </c>
      <c r="P56" s="464">
        <v>3796.1549999999997</v>
      </c>
      <c r="Q56" s="52">
        <v>3796.1549999999997</v>
      </c>
      <c r="R56" s="52">
        <v>2530.77</v>
      </c>
      <c r="S56" s="52">
        <v>2024.616</v>
      </c>
      <c r="T56" s="371">
        <v>2024.616</v>
      </c>
      <c r="U56" s="371">
        <v>3796.1549999999997</v>
      </c>
    </row>
    <row r="57" spans="1:21" ht="72" customHeight="1" x14ac:dyDescent="0.35">
      <c r="A57" s="601" t="s">
        <v>52</v>
      </c>
      <c r="B57" s="123" t="s">
        <v>24</v>
      </c>
      <c r="C57" s="124">
        <v>12001</v>
      </c>
      <c r="D57" s="306">
        <v>960</v>
      </c>
      <c r="E57" s="513">
        <f>VLOOKUP(C57,'[2]sheet 1'!$A:$B,2,FALSE)</f>
        <v>354.42</v>
      </c>
      <c r="F57" s="486">
        <f t="shared" si="0"/>
        <v>177.21</v>
      </c>
      <c r="G57" s="463" t="s">
        <v>25</v>
      </c>
      <c r="H57" s="463" t="s">
        <v>25</v>
      </c>
      <c r="I57" s="463" t="s">
        <v>25</v>
      </c>
      <c r="J57" s="463" t="s">
        <v>25</v>
      </c>
      <c r="K57" s="463" t="s">
        <v>25</v>
      </c>
      <c r="L57" s="463" t="s">
        <v>25</v>
      </c>
      <c r="M57" s="463" t="s">
        <v>25</v>
      </c>
      <c r="N57" s="463" t="s">
        <v>25</v>
      </c>
      <c r="O57" s="463" t="s">
        <v>25</v>
      </c>
      <c r="P57" s="463" t="s">
        <v>25</v>
      </c>
      <c r="Q57" s="52">
        <v>246.73500000000001</v>
      </c>
      <c r="R57" s="476" t="s">
        <v>25</v>
      </c>
      <c r="S57" s="52">
        <v>131.59200000000001</v>
      </c>
      <c r="T57" s="371">
        <v>131.59200000000001</v>
      </c>
      <c r="U57" s="371">
        <v>246.73500000000001</v>
      </c>
    </row>
    <row r="58" spans="1:21" x14ac:dyDescent="0.35">
      <c r="A58" s="602"/>
      <c r="B58" s="127" t="s">
        <v>387</v>
      </c>
      <c r="C58" s="128">
        <v>12001</v>
      </c>
      <c r="D58" s="298">
        <v>450</v>
      </c>
      <c r="E58" s="181">
        <f>VLOOKUP(C58,'[1]2024 HB Fee Schedule'!$B:$F,5,FALSE)</f>
        <v>401.02019999999999</v>
      </c>
      <c r="F58" s="486">
        <f t="shared" si="0"/>
        <v>200.51009999999999</v>
      </c>
      <c r="G58" s="463" t="s">
        <v>25</v>
      </c>
      <c r="H58" s="463" t="s">
        <v>25</v>
      </c>
      <c r="I58" s="463" t="s">
        <v>25</v>
      </c>
      <c r="J58" s="463" t="s">
        <v>25</v>
      </c>
      <c r="K58" s="463">
        <v>229.32</v>
      </c>
      <c r="L58" s="464">
        <v>194.76000000000002</v>
      </c>
      <c r="M58" s="463" t="s">
        <v>25</v>
      </c>
      <c r="N58" s="463" t="s">
        <v>25</v>
      </c>
      <c r="O58" s="463" t="s">
        <v>25</v>
      </c>
      <c r="P58" s="464">
        <v>270</v>
      </c>
      <c r="Q58" s="52">
        <v>270</v>
      </c>
      <c r="R58" s="52">
        <v>194.76000000000002</v>
      </c>
      <c r="S58" s="52">
        <v>270</v>
      </c>
      <c r="T58" s="371">
        <v>194.76000000000002</v>
      </c>
      <c r="U58" s="371">
        <v>270</v>
      </c>
    </row>
    <row r="59" spans="1:21" ht="15" thickBot="1" x14ac:dyDescent="0.4">
      <c r="A59" s="603"/>
      <c r="B59" s="59" t="s">
        <v>29</v>
      </c>
      <c r="C59" s="125" t="s">
        <v>35</v>
      </c>
      <c r="D59" s="299">
        <v>250</v>
      </c>
      <c r="E59" s="63">
        <v>22.54</v>
      </c>
      <c r="F59" s="486">
        <f t="shared" si="0"/>
        <v>11.27</v>
      </c>
      <c r="G59" s="463" t="s">
        <v>25</v>
      </c>
      <c r="H59" s="463" t="s">
        <v>25</v>
      </c>
      <c r="I59" s="463" t="s">
        <v>25</v>
      </c>
      <c r="J59" s="463" t="s">
        <v>25</v>
      </c>
      <c r="K59" s="463" t="s">
        <v>25</v>
      </c>
      <c r="L59" s="463" t="s">
        <v>25</v>
      </c>
      <c r="M59" s="463" t="s">
        <v>25</v>
      </c>
      <c r="N59" s="463" t="s">
        <v>25</v>
      </c>
      <c r="O59" s="463" t="s">
        <v>25</v>
      </c>
      <c r="P59" s="464">
        <v>16.905000000000001</v>
      </c>
      <c r="Q59" s="52">
        <v>16.905000000000001</v>
      </c>
      <c r="R59" s="52">
        <v>9.016</v>
      </c>
      <c r="S59" s="52">
        <v>11.27</v>
      </c>
      <c r="T59" s="371">
        <v>9.016</v>
      </c>
      <c r="U59" s="371">
        <v>16.905000000000001</v>
      </c>
    </row>
    <row r="60" spans="1:21" ht="14.5" customHeight="1" x14ac:dyDescent="0.35">
      <c r="A60" s="601" t="s">
        <v>53</v>
      </c>
      <c r="B60" s="123" t="s">
        <v>24</v>
      </c>
      <c r="C60" s="124">
        <v>12002</v>
      </c>
      <c r="D60" s="306">
        <v>960</v>
      </c>
      <c r="E60" s="513">
        <f>VLOOKUP(C60,'[2]sheet 1'!$A:$B,2,FALSE)</f>
        <v>423.24</v>
      </c>
      <c r="F60" s="486">
        <f t="shared" si="0"/>
        <v>211.62</v>
      </c>
      <c r="G60" s="463" t="s">
        <v>25</v>
      </c>
      <c r="H60" s="463" t="s">
        <v>25</v>
      </c>
      <c r="I60" s="463" t="s">
        <v>25</v>
      </c>
      <c r="J60" s="463" t="s">
        <v>25</v>
      </c>
      <c r="K60" s="463" t="s">
        <v>25</v>
      </c>
      <c r="L60" s="463" t="s">
        <v>25</v>
      </c>
      <c r="M60" s="463" t="s">
        <v>25</v>
      </c>
      <c r="N60" s="463" t="s">
        <v>25</v>
      </c>
      <c r="O60" s="463" t="s">
        <v>25</v>
      </c>
      <c r="P60" s="463" t="s">
        <v>25</v>
      </c>
      <c r="Q60" s="52">
        <v>296.82</v>
      </c>
      <c r="R60" s="476" t="s">
        <v>25</v>
      </c>
      <c r="S60" s="52">
        <v>158.304</v>
      </c>
      <c r="T60" s="371">
        <v>158.304</v>
      </c>
      <c r="U60" s="371">
        <v>296.82</v>
      </c>
    </row>
    <row r="61" spans="1:21" x14ac:dyDescent="0.35">
      <c r="A61" s="602"/>
      <c r="B61" s="127" t="s">
        <v>387</v>
      </c>
      <c r="C61" s="128">
        <v>12002</v>
      </c>
      <c r="D61" s="298">
        <v>450</v>
      </c>
      <c r="E61" s="181">
        <f>VLOOKUP(C61,'[1]2024 HB Fee Schedule'!$B:$F,5,FALSE)</f>
        <v>456.7226</v>
      </c>
      <c r="F61" s="486">
        <f t="shared" si="0"/>
        <v>228.3613</v>
      </c>
      <c r="G61" s="463" t="s">
        <v>25</v>
      </c>
      <c r="H61" s="463" t="s">
        <v>25</v>
      </c>
      <c r="I61" s="463" t="s">
        <v>25</v>
      </c>
      <c r="J61" s="463" t="s">
        <v>25</v>
      </c>
      <c r="K61" s="463">
        <v>261.17</v>
      </c>
      <c r="L61" s="464">
        <v>221.81</v>
      </c>
      <c r="M61" s="463" t="s">
        <v>25</v>
      </c>
      <c r="N61" s="463" t="s">
        <v>25</v>
      </c>
      <c r="O61" s="463" t="s">
        <v>25</v>
      </c>
      <c r="P61" s="464">
        <v>307.5</v>
      </c>
      <c r="Q61" s="52">
        <v>307.5</v>
      </c>
      <c r="R61" s="52">
        <v>221.81</v>
      </c>
      <c r="S61" s="52">
        <v>307.5</v>
      </c>
      <c r="T61" s="371">
        <v>221.81</v>
      </c>
      <c r="U61" s="371">
        <v>307.5</v>
      </c>
    </row>
    <row r="62" spans="1:21" ht="15" thickBot="1" x14ac:dyDescent="0.4">
      <c r="A62" s="603"/>
      <c r="B62" s="59" t="s">
        <v>29</v>
      </c>
      <c r="C62" s="125" t="s">
        <v>30</v>
      </c>
      <c r="D62" s="299">
        <v>636</v>
      </c>
      <c r="E62" s="63">
        <v>44.97</v>
      </c>
      <c r="F62" s="486">
        <f t="shared" si="0"/>
        <v>22.484999999999999</v>
      </c>
      <c r="G62" s="463" t="s">
        <v>25</v>
      </c>
      <c r="H62" s="463" t="s">
        <v>25</v>
      </c>
      <c r="I62" s="463" t="s">
        <v>25</v>
      </c>
      <c r="J62" s="463" t="s">
        <v>25</v>
      </c>
      <c r="K62" s="463" t="s">
        <v>25</v>
      </c>
      <c r="L62" s="463" t="s">
        <v>25</v>
      </c>
      <c r="M62" s="463" t="s">
        <v>25</v>
      </c>
      <c r="N62" s="463" t="s">
        <v>25</v>
      </c>
      <c r="O62" s="463" t="s">
        <v>25</v>
      </c>
      <c r="P62" s="464">
        <v>33.727499999999999</v>
      </c>
      <c r="Q62" s="52">
        <v>33.727499999999999</v>
      </c>
      <c r="R62" s="52">
        <v>22.484999999999999</v>
      </c>
      <c r="S62" s="52">
        <v>17.988</v>
      </c>
      <c r="T62" s="371">
        <v>17.988</v>
      </c>
      <c r="U62" s="371">
        <v>33.727499999999999</v>
      </c>
    </row>
    <row r="63" spans="1:21" ht="57.65" customHeight="1" x14ac:dyDescent="0.35">
      <c r="A63" s="601" t="s">
        <v>54</v>
      </c>
      <c r="B63" s="123" t="s">
        <v>24</v>
      </c>
      <c r="C63" s="124">
        <v>12011</v>
      </c>
      <c r="D63" s="306">
        <v>960</v>
      </c>
      <c r="E63" s="513">
        <f>VLOOKUP(C63,'[2]sheet 1'!$A:$B,2,FALSE)</f>
        <v>421.62</v>
      </c>
      <c r="F63" s="486">
        <f t="shared" si="0"/>
        <v>210.81</v>
      </c>
      <c r="G63" s="463" t="s">
        <v>25</v>
      </c>
      <c r="H63" s="463" t="s">
        <v>25</v>
      </c>
      <c r="I63" s="463" t="s">
        <v>25</v>
      </c>
      <c r="J63" s="463" t="s">
        <v>25</v>
      </c>
      <c r="K63" s="463" t="s">
        <v>25</v>
      </c>
      <c r="L63" s="463" t="s">
        <v>25</v>
      </c>
      <c r="M63" s="463" t="s">
        <v>25</v>
      </c>
      <c r="N63" s="463" t="s">
        <v>25</v>
      </c>
      <c r="O63" s="463" t="s">
        <v>25</v>
      </c>
      <c r="P63" s="463" t="s">
        <v>25</v>
      </c>
      <c r="Q63" s="52">
        <v>889.20749999999998</v>
      </c>
      <c r="R63" s="476" t="s">
        <v>25</v>
      </c>
      <c r="S63" s="52">
        <v>474.24399999999997</v>
      </c>
      <c r="T63" s="371">
        <v>474.24399999999997</v>
      </c>
      <c r="U63" s="371">
        <v>889.20749999999998</v>
      </c>
    </row>
    <row r="64" spans="1:21" x14ac:dyDescent="0.35">
      <c r="A64" s="602"/>
      <c r="B64" s="127" t="s">
        <v>387</v>
      </c>
      <c r="C64" s="128">
        <v>12011</v>
      </c>
      <c r="D64" s="298">
        <v>450</v>
      </c>
      <c r="E64" s="181">
        <f>VLOOKUP(C64,'[1]2024 HB Fee Schedule'!$B:$F,5,FALSE)</f>
        <v>421.07429999999999</v>
      </c>
      <c r="F64" s="486">
        <f t="shared" si="0"/>
        <v>210.53715</v>
      </c>
      <c r="G64" s="463" t="s">
        <v>25</v>
      </c>
      <c r="H64" s="463" t="s">
        <v>25</v>
      </c>
      <c r="I64" s="463" t="s">
        <v>25</v>
      </c>
      <c r="J64" s="463" t="s">
        <v>25</v>
      </c>
      <c r="K64" s="463">
        <v>240.786</v>
      </c>
      <c r="L64" s="464">
        <v>204.49800000000002</v>
      </c>
      <c r="M64" s="463" t="s">
        <v>25</v>
      </c>
      <c r="N64" s="463" t="s">
        <v>25</v>
      </c>
      <c r="O64" s="463" t="s">
        <v>25</v>
      </c>
      <c r="P64" s="464">
        <v>283.5</v>
      </c>
      <c r="Q64" s="52">
        <v>283.5</v>
      </c>
      <c r="R64" s="52">
        <v>204.49800000000002</v>
      </c>
      <c r="S64" s="52">
        <v>283.5</v>
      </c>
      <c r="T64" s="371">
        <v>204.49800000000002</v>
      </c>
      <c r="U64" s="371">
        <v>283.5</v>
      </c>
    </row>
    <row r="65" spans="1:21" ht="15" thickBot="1" x14ac:dyDescent="0.4">
      <c r="A65" s="603"/>
      <c r="B65" s="36" t="s">
        <v>29</v>
      </c>
      <c r="C65" s="141" t="s">
        <v>30</v>
      </c>
      <c r="D65" s="299">
        <v>636</v>
      </c>
      <c r="E65" s="142">
        <v>44.97</v>
      </c>
      <c r="F65" s="486">
        <f t="shared" si="0"/>
        <v>22.484999999999999</v>
      </c>
      <c r="G65" s="463" t="s">
        <v>25</v>
      </c>
      <c r="H65" s="463" t="s">
        <v>25</v>
      </c>
      <c r="I65" s="463" t="s">
        <v>25</v>
      </c>
      <c r="J65" s="463" t="s">
        <v>25</v>
      </c>
      <c r="K65" s="463" t="s">
        <v>25</v>
      </c>
      <c r="L65" s="463" t="s">
        <v>25</v>
      </c>
      <c r="M65" s="463" t="s">
        <v>25</v>
      </c>
      <c r="N65" s="463" t="s">
        <v>25</v>
      </c>
      <c r="O65" s="463" t="s">
        <v>25</v>
      </c>
      <c r="P65" s="464">
        <v>33.727499999999999</v>
      </c>
      <c r="Q65" s="52">
        <v>33.727499999999999</v>
      </c>
      <c r="R65" s="52">
        <v>22.484999999999999</v>
      </c>
      <c r="S65" s="52">
        <v>17.988</v>
      </c>
      <c r="T65" s="371">
        <v>17.988</v>
      </c>
      <c r="U65" s="371">
        <v>33.727499999999999</v>
      </c>
    </row>
    <row r="66" spans="1:21" ht="57.65" customHeight="1" x14ac:dyDescent="0.35">
      <c r="A66" s="601" t="s">
        <v>55</v>
      </c>
      <c r="B66" s="123" t="s">
        <v>24</v>
      </c>
      <c r="C66" s="124">
        <v>12013</v>
      </c>
      <c r="D66" s="306">
        <v>960</v>
      </c>
      <c r="E66" s="513">
        <f>VLOOKUP(C66,'[2]sheet 1'!$A:$B,2,FALSE)</f>
        <v>434.82</v>
      </c>
      <c r="F66" s="486">
        <f t="shared" si="0"/>
        <v>217.41</v>
      </c>
      <c r="G66" s="463" t="s">
        <v>25</v>
      </c>
      <c r="H66" s="463" t="s">
        <v>25</v>
      </c>
      <c r="I66" s="463" t="s">
        <v>25</v>
      </c>
      <c r="J66" s="463" t="s">
        <v>25</v>
      </c>
      <c r="K66" s="463" t="s">
        <v>25</v>
      </c>
      <c r="L66" s="463" t="s">
        <v>25</v>
      </c>
      <c r="M66" s="463" t="s">
        <v>25</v>
      </c>
      <c r="N66" s="463" t="s">
        <v>25</v>
      </c>
      <c r="O66" s="463" t="s">
        <v>25</v>
      </c>
      <c r="P66" s="463" t="s">
        <v>25</v>
      </c>
      <c r="Q66" s="52">
        <v>309.84749999999997</v>
      </c>
      <c r="R66" s="476" t="s">
        <v>25</v>
      </c>
      <c r="S66" s="52">
        <v>165.25200000000001</v>
      </c>
      <c r="T66" s="371">
        <v>165.25200000000001</v>
      </c>
      <c r="U66" s="371">
        <v>309.84749999999997</v>
      </c>
    </row>
    <row r="67" spans="1:21" x14ac:dyDescent="0.35">
      <c r="A67" s="602"/>
      <c r="B67" s="127" t="s">
        <v>387</v>
      </c>
      <c r="C67" s="128">
        <v>12013</v>
      </c>
      <c r="D67" s="298">
        <v>450</v>
      </c>
      <c r="E67" s="181">
        <f>VLOOKUP(C67,'[1]2024 HB Fee Schedule'!$B:$F,5,FALSE)</f>
        <v>479.55769999999995</v>
      </c>
      <c r="F67" s="486">
        <f t="shared" ref="F67:F130" si="1">E67*0.5</f>
        <v>239.77884999999998</v>
      </c>
      <c r="G67" s="463" t="s">
        <v>25</v>
      </c>
      <c r="H67" s="463" t="s">
        <v>25</v>
      </c>
      <c r="I67" s="463" t="s">
        <v>25</v>
      </c>
      <c r="J67" s="463" t="s">
        <v>25</v>
      </c>
      <c r="K67" s="463">
        <v>274.2285</v>
      </c>
      <c r="L67" s="464">
        <v>232.90050000000002</v>
      </c>
      <c r="M67" s="463" t="s">
        <v>25</v>
      </c>
      <c r="N67" s="463" t="s">
        <v>25</v>
      </c>
      <c r="O67" s="463" t="s">
        <v>25</v>
      </c>
      <c r="P67" s="464">
        <v>322.875</v>
      </c>
      <c r="Q67" s="52">
        <v>322.875</v>
      </c>
      <c r="R67" s="52">
        <v>232.90050000000002</v>
      </c>
      <c r="S67" s="52">
        <v>322.875</v>
      </c>
      <c r="T67" s="371">
        <v>232.90050000000002</v>
      </c>
      <c r="U67" s="371">
        <v>322.875</v>
      </c>
    </row>
    <row r="68" spans="1:21" ht="15" thickBot="1" x14ac:dyDescent="0.4">
      <c r="A68" s="603"/>
      <c r="B68" s="36" t="s">
        <v>29</v>
      </c>
      <c r="C68" s="137" t="s">
        <v>30</v>
      </c>
      <c r="D68" s="299">
        <v>636</v>
      </c>
      <c r="E68" s="138">
        <v>44.97</v>
      </c>
      <c r="F68" s="486">
        <f t="shared" si="1"/>
        <v>22.484999999999999</v>
      </c>
      <c r="G68" s="463" t="s">
        <v>25</v>
      </c>
      <c r="H68" s="463" t="s">
        <v>25</v>
      </c>
      <c r="I68" s="463" t="s">
        <v>25</v>
      </c>
      <c r="J68" s="463" t="s">
        <v>25</v>
      </c>
      <c r="K68" s="463" t="s">
        <v>25</v>
      </c>
      <c r="L68" s="463" t="s">
        <v>25</v>
      </c>
      <c r="M68" s="463" t="s">
        <v>25</v>
      </c>
      <c r="N68" s="463" t="s">
        <v>25</v>
      </c>
      <c r="O68" s="463" t="s">
        <v>25</v>
      </c>
      <c r="P68" s="464">
        <v>33.727499999999999</v>
      </c>
      <c r="Q68" s="52">
        <v>33.727499999999999</v>
      </c>
      <c r="R68" s="52">
        <v>22.484999999999999</v>
      </c>
      <c r="S68" s="52">
        <v>17.988</v>
      </c>
      <c r="T68" s="371">
        <v>17.988</v>
      </c>
      <c r="U68" s="371">
        <v>33.727499999999999</v>
      </c>
    </row>
    <row r="69" spans="1:21" ht="29.15" customHeight="1" x14ac:dyDescent="0.35">
      <c r="A69" s="601" t="s">
        <v>494</v>
      </c>
      <c r="B69" s="123" t="s">
        <v>24</v>
      </c>
      <c r="C69" s="124">
        <v>17250</v>
      </c>
      <c r="D69" s="306">
        <v>960</v>
      </c>
      <c r="E69" s="513">
        <f>VLOOKUP(C69,'[2]sheet 1'!$A:$B,2,FALSE)</f>
        <v>345.03000000000003</v>
      </c>
      <c r="F69" s="486">
        <f t="shared" si="1"/>
        <v>172.51500000000001</v>
      </c>
      <c r="G69" s="463" t="s">
        <v>25</v>
      </c>
      <c r="H69" s="463" t="s">
        <v>25</v>
      </c>
      <c r="I69" s="463" t="s">
        <v>25</v>
      </c>
      <c r="J69" s="463" t="s">
        <v>25</v>
      </c>
      <c r="K69" s="463" t="s">
        <v>25</v>
      </c>
      <c r="L69" s="463" t="s">
        <v>25</v>
      </c>
      <c r="M69" s="463" t="s">
        <v>25</v>
      </c>
      <c r="N69" s="463" t="s">
        <v>25</v>
      </c>
      <c r="O69" s="463" t="s">
        <v>25</v>
      </c>
      <c r="P69" s="463" t="s">
        <v>25</v>
      </c>
      <c r="Q69" s="52">
        <v>232.92000000000002</v>
      </c>
      <c r="R69" s="476" t="s">
        <v>25</v>
      </c>
      <c r="S69" s="52">
        <v>124.224</v>
      </c>
      <c r="T69" s="371">
        <v>124.224</v>
      </c>
      <c r="U69" s="371">
        <v>232.92000000000002</v>
      </c>
    </row>
    <row r="70" spans="1:21" ht="15" thickBot="1" x14ac:dyDescent="0.4">
      <c r="A70" s="603"/>
      <c r="B70" s="127" t="s">
        <v>387</v>
      </c>
      <c r="C70" s="125">
        <v>17250</v>
      </c>
      <c r="D70" s="299">
        <v>510</v>
      </c>
      <c r="E70" s="181">
        <f>VLOOKUP(C70,'[1]2024 HB Fee Schedule'!$B:$F,5,FALSE)</f>
        <v>760.81979999999999</v>
      </c>
      <c r="F70" s="486">
        <f t="shared" si="1"/>
        <v>380.40989999999999</v>
      </c>
      <c r="G70" s="463" t="s">
        <v>25</v>
      </c>
      <c r="H70" s="463" t="s">
        <v>25</v>
      </c>
      <c r="I70" s="463" t="s">
        <v>25</v>
      </c>
      <c r="J70" s="463" t="s">
        <v>25</v>
      </c>
      <c r="K70" s="463" t="s">
        <v>25</v>
      </c>
      <c r="L70" s="463" t="s">
        <v>25</v>
      </c>
      <c r="M70" s="463" t="s">
        <v>25</v>
      </c>
      <c r="N70" s="463" t="s">
        <v>25</v>
      </c>
      <c r="O70" s="463" t="s">
        <v>25</v>
      </c>
      <c r="P70" s="464">
        <v>512.25</v>
      </c>
      <c r="Q70" s="52">
        <v>512.25</v>
      </c>
      <c r="R70" s="52">
        <v>341.5</v>
      </c>
      <c r="S70" s="52">
        <v>273.2</v>
      </c>
      <c r="T70" s="371">
        <v>273.2</v>
      </c>
      <c r="U70" s="371">
        <v>512.25</v>
      </c>
    </row>
    <row r="71" spans="1:21" ht="29.15" customHeight="1" x14ac:dyDescent="0.35">
      <c r="A71" s="601" t="s">
        <v>60</v>
      </c>
      <c r="B71" s="143" t="s">
        <v>59</v>
      </c>
      <c r="C71" s="69">
        <v>20552</v>
      </c>
      <c r="D71" s="306">
        <v>960</v>
      </c>
      <c r="E71" s="513">
        <f>VLOOKUP(C71,'[2]sheet 1'!$A:$B,2,FALSE)</f>
        <v>193.62</v>
      </c>
      <c r="F71" s="486">
        <f t="shared" si="1"/>
        <v>96.81</v>
      </c>
      <c r="G71" s="463" t="s">
        <v>25</v>
      </c>
      <c r="H71" s="463" t="s">
        <v>25</v>
      </c>
      <c r="I71" s="463" t="s">
        <v>25</v>
      </c>
      <c r="J71" s="463" t="s">
        <v>25</v>
      </c>
      <c r="K71" s="463" t="s">
        <v>25</v>
      </c>
      <c r="L71" s="463" t="s">
        <v>25</v>
      </c>
      <c r="M71" s="463" t="s">
        <v>25</v>
      </c>
      <c r="N71" s="463" t="s">
        <v>25</v>
      </c>
      <c r="O71" s="463" t="s">
        <v>25</v>
      </c>
      <c r="P71" s="463" t="s">
        <v>25</v>
      </c>
      <c r="Q71" s="52">
        <v>360</v>
      </c>
      <c r="R71" s="476" t="s">
        <v>25</v>
      </c>
      <c r="S71" s="52">
        <v>192</v>
      </c>
      <c r="T71" s="371">
        <v>192</v>
      </c>
      <c r="U71" s="371">
        <v>360</v>
      </c>
    </row>
    <row r="72" spans="1:21" x14ac:dyDescent="0.35">
      <c r="A72" s="602"/>
      <c r="B72" s="144" t="s">
        <v>26</v>
      </c>
      <c r="C72" s="68">
        <v>20552</v>
      </c>
      <c r="D72" s="301">
        <v>510</v>
      </c>
      <c r="E72" s="181">
        <f>VLOOKUP(C72,'[1]2024 HB Fee Schedule'!$B:$F,5,FALSE)</f>
        <v>534.69360000000006</v>
      </c>
      <c r="F72" s="486">
        <f t="shared" si="1"/>
        <v>267.34680000000003</v>
      </c>
      <c r="G72" s="463" t="s">
        <v>25</v>
      </c>
      <c r="H72" s="463" t="s">
        <v>25</v>
      </c>
      <c r="I72" s="463" t="s">
        <v>25</v>
      </c>
      <c r="J72" s="463" t="s">
        <v>25</v>
      </c>
      <c r="K72" s="463" t="s">
        <v>25</v>
      </c>
      <c r="L72" s="463" t="s">
        <v>25</v>
      </c>
      <c r="M72" s="463" t="s">
        <v>25</v>
      </c>
      <c r="N72" s="463" t="s">
        <v>25</v>
      </c>
      <c r="O72" s="463" t="s">
        <v>25</v>
      </c>
      <c r="P72" s="464">
        <v>360</v>
      </c>
      <c r="Q72" s="52">
        <v>360</v>
      </c>
      <c r="R72" s="52">
        <v>240</v>
      </c>
      <c r="S72" s="52">
        <v>192</v>
      </c>
      <c r="T72" s="371">
        <v>192</v>
      </c>
      <c r="U72" s="371">
        <v>360</v>
      </c>
    </row>
    <row r="73" spans="1:21" ht="15" thickBot="1" x14ac:dyDescent="0.4">
      <c r="A73" s="603"/>
      <c r="B73" s="145" t="s">
        <v>29</v>
      </c>
      <c r="C73" s="29"/>
      <c r="D73" s="302">
        <v>250</v>
      </c>
      <c r="E73" s="146">
        <v>257</v>
      </c>
      <c r="F73" s="486">
        <f t="shared" si="1"/>
        <v>128.5</v>
      </c>
      <c r="G73" s="463" t="s">
        <v>25</v>
      </c>
      <c r="H73" s="463" t="s">
        <v>25</v>
      </c>
      <c r="I73" s="463" t="s">
        <v>25</v>
      </c>
      <c r="J73" s="463" t="s">
        <v>25</v>
      </c>
      <c r="K73" s="463" t="s">
        <v>25</v>
      </c>
      <c r="L73" s="463" t="s">
        <v>25</v>
      </c>
      <c r="M73" s="463" t="s">
        <v>25</v>
      </c>
      <c r="N73" s="463" t="s">
        <v>25</v>
      </c>
      <c r="O73" s="463" t="s">
        <v>25</v>
      </c>
      <c r="P73" s="464">
        <v>192.75</v>
      </c>
      <c r="Q73" s="52">
        <v>192.75</v>
      </c>
      <c r="R73" s="52">
        <v>102.80000000000001</v>
      </c>
      <c r="S73" s="52">
        <v>128.5</v>
      </c>
      <c r="T73" s="371">
        <v>102.80000000000001</v>
      </c>
      <c r="U73" s="371">
        <v>192.75</v>
      </c>
    </row>
    <row r="74" spans="1:21" ht="29.15" customHeight="1" x14ac:dyDescent="0.35">
      <c r="A74" s="601" t="s">
        <v>62</v>
      </c>
      <c r="B74" s="147" t="s">
        <v>59</v>
      </c>
      <c r="C74" s="67">
        <v>20605</v>
      </c>
      <c r="D74" s="306">
        <v>960</v>
      </c>
      <c r="E74" s="513">
        <f>VLOOKUP(C74,'[2]sheet 1'!$A:$B,2,FALSE)</f>
        <v>200.91</v>
      </c>
      <c r="F74" s="486">
        <f t="shared" si="1"/>
        <v>100.455</v>
      </c>
      <c r="G74" s="463" t="s">
        <v>25</v>
      </c>
      <c r="H74" s="463" t="s">
        <v>25</v>
      </c>
      <c r="I74" s="463" t="s">
        <v>25</v>
      </c>
      <c r="J74" s="463" t="s">
        <v>25</v>
      </c>
      <c r="K74" s="463" t="s">
        <v>25</v>
      </c>
      <c r="L74" s="463" t="s">
        <v>25</v>
      </c>
      <c r="M74" s="463" t="s">
        <v>25</v>
      </c>
      <c r="N74" s="463" t="s">
        <v>25</v>
      </c>
      <c r="O74" s="463" t="s">
        <v>25</v>
      </c>
      <c r="P74" s="463" t="s">
        <v>25</v>
      </c>
      <c r="Q74" s="52">
        <v>135.0675</v>
      </c>
      <c r="R74" s="476" t="s">
        <v>25</v>
      </c>
      <c r="S74" s="52">
        <v>72.036000000000001</v>
      </c>
      <c r="T74" s="371">
        <v>72.036000000000001</v>
      </c>
      <c r="U74" s="371">
        <v>135.0675</v>
      </c>
    </row>
    <row r="75" spans="1:21" ht="25.4" customHeight="1" x14ac:dyDescent="0.35">
      <c r="A75" s="602"/>
      <c r="B75" s="144" t="s">
        <v>26</v>
      </c>
      <c r="C75" s="68">
        <v>20605</v>
      </c>
      <c r="D75" s="301">
        <v>360</v>
      </c>
      <c r="E75" s="181">
        <f>VLOOKUP(C75,'[1]2024 HB Fee Schedule'!$B:$F,5,FALSE)</f>
        <v>585.93610000000001</v>
      </c>
      <c r="F75" s="486">
        <f t="shared" si="1"/>
        <v>292.96805000000001</v>
      </c>
      <c r="G75" s="463" t="s">
        <v>25</v>
      </c>
      <c r="H75" s="463" t="s">
        <v>25</v>
      </c>
      <c r="I75" s="463" t="s">
        <v>25</v>
      </c>
      <c r="J75" s="463" t="s">
        <v>25</v>
      </c>
      <c r="K75" s="463">
        <v>335.06200000000001</v>
      </c>
      <c r="L75" s="464">
        <v>284.56600000000003</v>
      </c>
      <c r="M75" s="463" t="s">
        <v>25</v>
      </c>
      <c r="N75" s="463" t="s">
        <v>25</v>
      </c>
      <c r="O75" s="463" t="s">
        <v>25</v>
      </c>
      <c r="P75" s="464">
        <v>394.5</v>
      </c>
      <c r="Q75" s="52">
        <v>394.5</v>
      </c>
      <c r="R75" s="52">
        <v>210.4</v>
      </c>
      <c r="S75" s="52">
        <v>263</v>
      </c>
      <c r="T75" s="371">
        <v>210.4</v>
      </c>
      <c r="U75" s="371">
        <v>394.5</v>
      </c>
    </row>
    <row r="76" spans="1:21" ht="27.65" customHeight="1" thickBot="1" x14ac:dyDescent="0.4">
      <c r="A76" s="603"/>
      <c r="B76" s="145" t="s">
        <v>29</v>
      </c>
      <c r="C76" s="29" t="s">
        <v>30</v>
      </c>
      <c r="D76" s="299">
        <v>636</v>
      </c>
      <c r="E76" s="146">
        <v>44.97</v>
      </c>
      <c r="F76" s="486">
        <f t="shared" si="1"/>
        <v>22.484999999999999</v>
      </c>
      <c r="G76" s="463" t="s">
        <v>25</v>
      </c>
      <c r="H76" s="463" t="s">
        <v>25</v>
      </c>
      <c r="I76" s="463" t="s">
        <v>25</v>
      </c>
      <c r="J76" s="463" t="s">
        <v>25</v>
      </c>
      <c r="K76" s="463" t="s">
        <v>25</v>
      </c>
      <c r="L76" s="463" t="s">
        <v>25</v>
      </c>
      <c r="M76" s="463" t="s">
        <v>25</v>
      </c>
      <c r="N76" s="463" t="s">
        <v>25</v>
      </c>
      <c r="O76" s="463" t="s">
        <v>25</v>
      </c>
      <c r="P76" s="464">
        <v>33.727499999999999</v>
      </c>
      <c r="Q76" s="52">
        <v>33.727499999999999</v>
      </c>
      <c r="R76" s="52">
        <v>22.484999999999999</v>
      </c>
      <c r="S76" s="52">
        <v>17.988</v>
      </c>
      <c r="T76" s="371">
        <v>17.988</v>
      </c>
      <c r="U76" s="371">
        <v>33.727499999999999</v>
      </c>
    </row>
    <row r="77" spans="1:21" ht="29.15" customHeight="1" x14ac:dyDescent="0.35">
      <c r="A77" s="601" t="s">
        <v>63</v>
      </c>
      <c r="B77" s="147" t="s">
        <v>59</v>
      </c>
      <c r="C77" s="67">
        <v>20610</v>
      </c>
      <c r="D77" s="306">
        <v>960</v>
      </c>
      <c r="E77" s="513">
        <f>VLOOKUP(C77,'[2]sheet 1'!$A:$B,2,FALSE)</f>
        <v>234.89999999999998</v>
      </c>
      <c r="F77" s="486">
        <f t="shared" si="1"/>
        <v>117.44999999999999</v>
      </c>
      <c r="G77" s="463" t="s">
        <v>25</v>
      </c>
      <c r="H77" s="463" t="s">
        <v>25</v>
      </c>
      <c r="I77" s="463" t="s">
        <v>25</v>
      </c>
      <c r="J77" s="463" t="s">
        <v>25</v>
      </c>
      <c r="K77" s="463" t="s">
        <v>25</v>
      </c>
      <c r="L77" s="463" t="s">
        <v>25</v>
      </c>
      <c r="M77" s="463" t="s">
        <v>25</v>
      </c>
      <c r="N77" s="463" t="s">
        <v>25</v>
      </c>
      <c r="O77" s="463" t="s">
        <v>25</v>
      </c>
      <c r="P77" s="463" t="s">
        <v>25</v>
      </c>
      <c r="Q77" s="52">
        <v>360</v>
      </c>
      <c r="R77" s="476" t="s">
        <v>25</v>
      </c>
      <c r="S77" s="52">
        <v>192</v>
      </c>
      <c r="T77" s="371">
        <v>192</v>
      </c>
      <c r="U77" s="371">
        <v>360</v>
      </c>
    </row>
    <row r="78" spans="1:21" x14ac:dyDescent="0.35">
      <c r="A78" s="602"/>
      <c r="B78" s="144" t="s">
        <v>26</v>
      </c>
      <c r="C78" s="68">
        <v>20610</v>
      </c>
      <c r="D78" s="301">
        <v>510</v>
      </c>
      <c r="E78" s="181">
        <f>VLOOKUP(C78,'[1]2024 HB Fee Schedule'!$B:$F,5,FALSE)</f>
        <v>490.13580000000002</v>
      </c>
      <c r="F78" s="486">
        <f t="shared" si="1"/>
        <v>245.06790000000001</v>
      </c>
      <c r="G78" s="463" t="s">
        <v>25</v>
      </c>
      <c r="H78" s="463" t="s">
        <v>25</v>
      </c>
      <c r="I78" s="463" t="s">
        <v>25</v>
      </c>
      <c r="J78" s="463" t="s">
        <v>25</v>
      </c>
      <c r="K78" s="463" t="s">
        <v>25</v>
      </c>
      <c r="L78" s="463" t="s">
        <v>25</v>
      </c>
      <c r="M78" s="463" t="s">
        <v>25</v>
      </c>
      <c r="N78" s="463" t="s">
        <v>25</v>
      </c>
      <c r="O78" s="463" t="s">
        <v>25</v>
      </c>
      <c r="P78" s="464">
        <v>330</v>
      </c>
      <c r="Q78" s="52">
        <v>330</v>
      </c>
      <c r="R78" s="52">
        <v>220</v>
      </c>
      <c r="S78" s="52">
        <v>176</v>
      </c>
      <c r="T78" s="371">
        <v>176</v>
      </c>
      <c r="U78" s="371">
        <v>330</v>
      </c>
    </row>
    <row r="79" spans="1:21" ht="15" thickBot="1" x14ac:dyDescent="0.4">
      <c r="A79" s="603"/>
      <c r="B79" s="145" t="s">
        <v>29</v>
      </c>
      <c r="C79" s="29" t="s">
        <v>30</v>
      </c>
      <c r="D79" s="299">
        <v>636</v>
      </c>
      <c r="E79" s="146">
        <v>44.97</v>
      </c>
      <c r="F79" s="486">
        <f t="shared" si="1"/>
        <v>22.484999999999999</v>
      </c>
      <c r="G79" s="463" t="s">
        <v>25</v>
      </c>
      <c r="H79" s="463" t="s">
        <v>25</v>
      </c>
      <c r="I79" s="463" t="s">
        <v>25</v>
      </c>
      <c r="J79" s="463" t="s">
        <v>25</v>
      </c>
      <c r="K79" s="463" t="s">
        <v>25</v>
      </c>
      <c r="L79" s="463" t="s">
        <v>25</v>
      </c>
      <c r="M79" s="463" t="s">
        <v>25</v>
      </c>
      <c r="N79" s="463" t="s">
        <v>25</v>
      </c>
      <c r="O79" s="463" t="s">
        <v>25</v>
      </c>
      <c r="P79" s="464">
        <v>33.727499999999999</v>
      </c>
      <c r="Q79" s="52">
        <v>33.727499999999999</v>
      </c>
      <c r="R79" s="52">
        <v>22.484999999999999</v>
      </c>
      <c r="S79" s="52">
        <v>17.988</v>
      </c>
      <c r="T79" s="371">
        <v>17.988</v>
      </c>
      <c r="U79" s="371">
        <v>33.727499999999999</v>
      </c>
    </row>
    <row r="80" spans="1:21" ht="29.15" customHeight="1" x14ac:dyDescent="0.35">
      <c r="A80" s="601" t="s">
        <v>64</v>
      </c>
      <c r="B80" s="147" t="s">
        <v>59</v>
      </c>
      <c r="C80" s="67">
        <v>20611</v>
      </c>
      <c r="D80" s="306">
        <v>960</v>
      </c>
      <c r="E80" s="513">
        <f>VLOOKUP(C80,'[2]sheet 1'!$A:$B,2,FALSE)</f>
        <v>369.06</v>
      </c>
      <c r="F80" s="486">
        <f t="shared" si="1"/>
        <v>184.53</v>
      </c>
      <c r="G80" s="463" t="s">
        <v>25</v>
      </c>
      <c r="H80" s="463" t="s">
        <v>25</v>
      </c>
      <c r="I80" s="463" t="s">
        <v>25</v>
      </c>
      <c r="J80" s="463" t="s">
        <v>25</v>
      </c>
      <c r="K80" s="463" t="s">
        <v>25</v>
      </c>
      <c r="L80" s="463" t="s">
        <v>25</v>
      </c>
      <c r="M80" s="463" t="s">
        <v>25</v>
      </c>
      <c r="N80" s="463" t="s">
        <v>25</v>
      </c>
      <c r="O80" s="463" t="s">
        <v>25</v>
      </c>
      <c r="P80" s="463" t="s">
        <v>25</v>
      </c>
      <c r="Q80" s="52">
        <v>369.75</v>
      </c>
      <c r="R80" s="476" t="s">
        <v>25</v>
      </c>
      <c r="S80" s="52">
        <v>197.20000000000002</v>
      </c>
      <c r="T80" s="371">
        <v>197.20000000000002</v>
      </c>
      <c r="U80" s="371">
        <v>369.75</v>
      </c>
    </row>
    <row r="81" spans="1:21" x14ac:dyDescent="0.35">
      <c r="A81" s="602"/>
      <c r="B81" s="144" t="s">
        <v>26</v>
      </c>
      <c r="C81" s="68">
        <v>20611</v>
      </c>
      <c r="D81" s="301">
        <v>510</v>
      </c>
      <c r="E81" s="181">
        <f>VLOOKUP(C81,'[1]2024 HB Fee Schedule'!$B:$F,5,FALSE)</f>
        <v>728.51900000000001</v>
      </c>
      <c r="F81" s="486">
        <f t="shared" si="1"/>
        <v>364.2595</v>
      </c>
      <c r="G81" s="463" t="s">
        <v>25</v>
      </c>
      <c r="H81" s="463" t="s">
        <v>25</v>
      </c>
      <c r="I81" s="463" t="s">
        <v>25</v>
      </c>
      <c r="J81" s="463" t="s">
        <v>25</v>
      </c>
      <c r="K81" s="463" t="s">
        <v>25</v>
      </c>
      <c r="L81" s="463" t="s">
        <v>25</v>
      </c>
      <c r="M81" s="463" t="s">
        <v>25</v>
      </c>
      <c r="N81" s="463" t="s">
        <v>25</v>
      </c>
      <c r="O81" s="463" t="s">
        <v>25</v>
      </c>
      <c r="P81" s="464">
        <v>490.5</v>
      </c>
      <c r="Q81" s="52">
        <v>490.5</v>
      </c>
      <c r="R81" s="52">
        <v>327</v>
      </c>
      <c r="S81" s="52">
        <v>261.60000000000002</v>
      </c>
      <c r="T81" s="371">
        <v>261.60000000000002</v>
      </c>
      <c r="U81" s="371">
        <v>490.5</v>
      </c>
    </row>
    <row r="82" spans="1:21" ht="15" thickBot="1" x14ac:dyDescent="0.4">
      <c r="A82" s="603"/>
      <c r="B82" s="145" t="s">
        <v>29</v>
      </c>
      <c r="C82" s="29"/>
      <c r="D82" s="302">
        <v>250</v>
      </c>
      <c r="E82" s="146">
        <v>93.32</v>
      </c>
      <c r="F82" s="486">
        <f t="shared" si="1"/>
        <v>46.66</v>
      </c>
      <c r="G82" s="463" t="s">
        <v>25</v>
      </c>
      <c r="H82" s="463" t="s">
        <v>25</v>
      </c>
      <c r="I82" s="463" t="s">
        <v>25</v>
      </c>
      <c r="J82" s="463" t="s">
        <v>25</v>
      </c>
      <c r="K82" s="463" t="s">
        <v>25</v>
      </c>
      <c r="L82" s="463" t="s">
        <v>25</v>
      </c>
      <c r="M82" s="463" t="s">
        <v>25</v>
      </c>
      <c r="N82" s="463" t="s">
        <v>25</v>
      </c>
      <c r="O82" s="463" t="s">
        <v>25</v>
      </c>
      <c r="P82" s="464">
        <v>69.989999999999995</v>
      </c>
      <c r="Q82" s="52">
        <v>69.989999999999995</v>
      </c>
      <c r="R82" s="52">
        <v>37.327999999999996</v>
      </c>
      <c r="S82" s="52">
        <v>46.66</v>
      </c>
      <c r="T82" s="371">
        <v>37.327999999999996</v>
      </c>
      <c r="U82" s="371">
        <v>69.989999999999995</v>
      </c>
    </row>
    <row r="83" spans="1:21" ht="29.15" customHeight="1" x14ac:dyDescent="0.35">
      <c r="A83" s="601" t="s">
        <v>66</v>
      </c>
      <c r="B83" s="147" t="s">
        <v>59</v>
      </c>
      <c r="C83" s="124">
        <v>23650</v>
      </c>
      <c r="D83" s="306">
        <v>960</v>
      </c>
      <c r="E83" s="513">
        <f>VLOOKUP(C83,'[2]sheet 1'!$A:$B,2,FALSE)</f>
        <v>1253.8799999999999</v>
      </c>
      <c r="F83" s="486">
        <f t="shared" si="1"/>
        <v>626.93999999999994</v>
      </c>
      <c r="G83" s="463" t="s">
        <v>25</v>
      </c>
      <c r="H83" s="463" t="s">
        <v>25</v>
      </c>
      <c r="I83" s="463" t="s">
        <v>25</v>
      </c>
      <c r="J83" s="463" t="s">
        <v>25</v>
      </c>
      <c r="K83" s="463" t="s">
        <v>25</v>
      </c>
      <c r="L83" s="463" t="s">
        <v>25</v>
      </c>
      <c r="M83" s="463" t="s">
        <v>25</v>
      </c>
      <c r="N83" s="463" t="s">
        <v>25</v>
      </c>
      <c r="O83" s="463" t="s">
        <v>25</v>
      </c>
      <c r="P83" s="463" t="s">
        <v>25</v>
      </c>
      <c r="Q83" s="52">
        <v>867.30750000000012</v>
      </c>
      <c r="R83" s="476" t="s">
        <v>25</v>
      </c>
      <c r="S83" s="52">
        <v>462.56400000000008</v>
      </c>
      <c r="T83" s="371">
        <v>462.56400000000008</v>
      </c>
      <c r="U83" s="371">
        <v>867.30750000000012</v>
      </c>
    </row>
    <row r="84" spans="1:21" x14ac:dyDescent="0.35">
      <c r="A84" s="602"/>
      <c r="B84" s="144" t="s">
        <v>26</v>
      </c>
      <c r="C84" s="128">
        <v>23650</v>
      </c>
      <c r="D84" s="298">
        <v>450</v>
      </c>
      <c r="E84" s="181">
        <f>VLOOKUP(C84,'[1]2024 HB Fee Schedule'!$B:$F,5,FALSE)</f>
        <v>1151.9932000000001</v>
      </c>
      <c r="F84" s="486">
        <f t="shared" si="1"/>
        <v>575.99660000000006</v>
      </c>
      <c r="G84" s="463" t="s">
        <v>25</v>
      </c>
      <c r="H84" s="463" t="s">
        <v>25</v>
      </c>
      <c r="I84" s="463" t="s">
        <v>25</v>
      </c>
      <c r="J84" s="463" t="s">
        <v>25</v>
      </c>
      <c r="K84" s="463">
        <v>658.75355000000002</v>
      </c>
      <c r="L84" s="464">
        <v>559.4751500000001</v>
      </c>
      <c r="M84" s="463" t="s">
        <v>25</v>
      </c>
      <c r="N84" s="463" t="s">
        <v>25</v>
      </c>
      <c r="O84" s="463" t="s">
        <v>25</v>
      </c>
      <c r="P84" s="464">
        <v>775.61250000000007</v>
      </c>
      <c r="Q84" s="52">
        <v>775.61250000000007</v>
      </c>
      <c r="R84" s="52">
        <v>559.4751500000001</v>
      </c>
      <c r="S84" s="52">
        <v>775.61250000000007</v>
      </c>
      <c r="T84" s="371">
        <v>559.4751500000001</v>
      </c>
      <c r="U84" s="371">
        <v>775.61250000000007</v>
      </c>
    </row>
    <row r="85" spans="1:21" ht="15" thickBot="1" x14ac:dyDescent="0.4">
      <c r="A85" s="603"/>
      <c r="B85" s="78" t="s">
        <v>29</v>
      </c>
      <c r="C85" s="13" t="s">
        <v>30</v>
      </c>
      <c r="D85" s="299">
        <v>636</v>
      </c>
      <c r="E85" s="79">
        <v>44.97</v>
      </c>
      <c r="F85" s="486">
        <f t="shared" si="1"/>
        <v>22.484999999999999</v>
      </c>
      <c r="G85" s="463" t="s">
        <v>25</v>
      </c>
      <c r="H85" s="463" t="s">
        <v>25</v>
      </c>
      <c r="I85" s="463" t="s">
        <v>25</v>
      </c>
      <c r="J85" s="463" t="s">
        <v>25</v>
      </c>
      <c r="K85" s="463" t="s">
        <v>25</v>
      </c>
      <c r="L85" s="463" t="s">
        <v>25</v>
      </c>
      <c r="M85" s="463" t="s">
        <v>25</v>
      </c>
      <c r="N85" s="463" t="s">
        <v>25</v>
      </c>
      <c r="O85" s="463" t="s">
        <v>25</v>
      </c>
      <c r="P85" s="464">
        <v>33.727499999999999</v>
      </c>
      <c r="Q85" s="52">
        <v>33.727499999999999</v>
      </c>
      <c r="R85" s="52">
        <v>22.484999999999999</v>
      </c>
      <c r="S85" s="52">
        <v>17.988</v>
      </c>
      <c r="T85" s="371">
        <v>17.988</v>
      </c>
      <c r="U85" s="371">
        <v>33.727499999999999</v>
      </c>
    </row>
    <row r="86" spans="1:21" ht="29.15" customHeight="1" x14ac:dyDescent="0.35">
      <c r="A86" s="601" t="s">
        <v>67</v>
      </c>
      <c r="B86" s="147" t="s">
        <v>59</v>
      </c>
      <c r="C86" s="124">
        <v>24640</v>
      </c>
      <c r="D86" s="306">
        <v>960</v>
      </c>
      <c r="E86" s="513">
        <f>VLOOKUP(C86,'[2]sheet 1'!$A:$B,2,FALSE)</f>
        <v>390.72</v>
      </c>
      <c r="F86" s="486">
        <f t="shared" si="1"/>
        <v>195.36</v>
      </c>
      <c r="G86" s="463" t="s">
        <v>25</v>
      </c>
      <c r="H86" s="463" t="s">
        <v>25</v>
      </c>
      <c r="I86" s="463" t="s">
        <v>25</v>
      </c>
      <c r="J86" s="463" t="s">
        <v>25</v>
      </c>
      <c r="K86" s="463" t="s">
        <v>25</v>
      </c>
      <c r="L86" s="463" t="s">
        <v>25</v>
      </c>
      <c r="M86" s="463" t="s">
        <v>25</v>
      </c>
      <c r="N86" s="463" t="s">
        <v>25</v>
      </c>
      <c r="O86" s="463" t="s">
        <v>25</v>
      </c>
      <c r="P86" s="463" t="s">
        <v>25</v>
      </c>
      <c r="Q86" s="52">
        <v>318.75</v>
      </c>
      <c r="R86" s="476" t="s">
        <v>25</v>
      </c>
      <c r="S86" s="52">
        <v>170</v>
      </c>
      <c r="T86" s="371">
        <v>170</v>
      </c>
      <c r="U86" s="371">
        <v>318.75</v>
      </c>
    </row>
    <row r="87" spans="1:21" ht="15" thickBot="1" x14ac:dyDescent="0.4">
      <c r="A87" s="603"/>
      <c r="B87" s="148" t="s">
        <v>26</v>
      </c>
      <c r="C87" s="125">
        <v>24640</v>
      </c>
      <c r="D87" s="297">
        <v>450</v>
      </c>
      <c r="E87" s="181">
        <f>VLOOKUP(C87,'[1]2024 HB Fee Schedule'!$B:$F,5,FALSE)</f>
        <v>555.58199999999999</v>
      </c>
      <c r="F87" s="486">
        <f t="shared" si="1"/>
        <v>277.791</v>
      </c>
      <c r="G87" s="463" t="s">
        <v>25</v>
      </c>
      <c r="H87" s="463" t="s">
        <v>25</v>
      </c>
      <c r="I87" s="463" t="s">
        <v>25</v>
      </c>
      <c r="J87" s="463" t="s">
        <v>25</v>
      </c>
      <c r="K87" s="463">
        <v>317.70375000000001</v>
      </c>
      <c r="L87" s="464">
        <v>269.82375000000002</v>
      </c>
      <c r="M87" s="463" t="s">
        <v>25</v>
      </c>
      <c r="N87" s="463" t="s">
        <v>25</v>
      </c>
      <c r="O87" s="463" t="s">
        <v>25</v>
      </c>
      <c r="P87" s="464">
        <v>374.0625</v>
      </c>
      <c r="Q87" s="52">
        <v>374.0625</v>
      </c>
      <c r="R87" s="52">
        <v>269.82375000000002</v>
      </c>
      <c r="S87" s="52">
        <v>374.0625</v>
      </c>
      <c r="T87" s="371">
        <v>269.82375000000002</v>
      </c>
      <c r="U87" s="371">
        <v>374.0625</v>
      </c>
    </row>
    <row r="88" spans="1:21" ht="29.15" customHeight="1" x14ac:dyDescent="0.35">
      <c r="A88" s="601" t="s">
        <v>68</v>
      </c>
      <c r="B88" s="147" t="s">
        <v>59</v>
      </c>
      <c r="C88" s="67">
        <v>25605</v>
      </c>
      <c r="D88" s="306">
        <v>960</v>
      </c>
      <c r="E88" s="513">
        <f>VLOOKUP(C88,'[2]sheet 1'!$A:$B,2,FALSE)</f>
        <v>2009.0700000000002</v>
      </c>
      <c r="F88" s="486">
        <f t="shared" si="1"/>
        <v>1004.5350000000001</v>
      </c>
      <c r="G88" s="463" t="s">
        <v>25</v>
      </c>
      <c r="H88" s="463" t="s">
        <v>25</v>
      </c>
      <c r="I88" s="463" t="s">
        <v>25</v>
      </c>
      <c r="J88" s="463" t="s">
        <v>25</v>
      </c>
      <c r="K88" s="463" t="s">
        <v>25</v>
      </c>
      <c r="L88" s="463" t="s">
        <v>25</v>
      </c>
      <c r="M88" s="463" t="s">
        <v>25</v>
      </c>
      <c r="N88" s="463" t="s">
        <v>25</v>
      </c>
      <c r="O88" s="463" t="s">
        <v>25</v>
      </c>
      <c r="P88" s="463" t="s">
        <v>25</v>
      </c>
      <c r="Q88" s="52">
        <v>1470.75</v>
      </c>
      <c r="R88" s="476" t="s">
        <v>25</v>
      </c>
      <c r="S88" s="52">
        <v>784.40000000000009</v>
      </c>
      <c r="T88" s="371">
        <v>784.40000000000009</v>
      </c>
      <c r="U88" s="371">
        <v>1470.75</v>
      </c>
    </row>
    <row r="89" spans="1:21" ht="15" thickBot="1" x14ac:dyDescent="0.4">
      <c r="A89" s="603"/>
      <c r="B89" s="148" t="s">
        <v>26</v>
      </c>
      <c r="C89" s="30">
        <v>25605</v>
      </c>
      <c r="D89" s="286">
        <v>510</v>
      </c>
      <c r="E89" s="181">
        <f>VLOOKUP(C89,'[1]2024 HB Fee Schedule'!$B:$F,5,FALSE)</f>
        <v>2070.5677999999998</v>
      </c>
      <c r="F89" s="486">
        <f t="shared" si="1"/>
        <v>1035.2838999999999</v>
      </c>
      <c r="G89" s="463" t="s">
        <v>25</v>
      </c>
      <c r="H89" s="463" t="s">
        <v>25</v>
      </c>
      <c r="I89" s="463" t="s">
        <v>25</v>
      </c>
      <c r="J89" s="463" t="s">
        <v>25</v>
      </c>
      <c r="K89" s="463" t="s">
        <v>25</v>
      </c>
      <c r="L89" s="463" t="s">
        <v>25</v>
      </c>
      <c r="M89" s="463" t="s">
        <v>25</v>
      </c>
      <c r="N89" s="463" t="s">
        <v>25</v>
      </c>
      <c r="O89" s="463" t="s">
        <v>25</v>
      </c>
      <c r="P89" s="464">
        <v>1394.0774999999999</v>
      </c>
      <c r="Q89" s="52">
        <v>1394.0774999999999</v>
      </c>
      <c r="R89" s="52">
        <v>929.38499999999999</v>
      </c>
      <c r="S89" s="52">
        <v>743.50800000000004</v>
      </c>
      <c r="T89" s="371">
        <v>743.50800000000004</v>
      </c>
      <c r="U89" s="371">
        <v>1394.0774999999999</v>
      </c>
    </row>
    <row r="90" spans="1:21" x14ac:dyDescent="0.35">
      <c r="A90" s="601" t="s">
        <v>69</v>
      </c>
      <c r="B90" s="143" t="s">
        <v>59</v>
      </c>
      <c r="C90" s="69">
        <v>26010</v>
      </c>
      <c r="D90" s="306">
        <v>960</v>
      </c>
      <c r="E90" s="513">
        <f>VLOOKUP(C90,'[2]sheet 1'!$A:$B,2,FALSE)</f>
        <v>1384.3799999999999</v>
      </c>
      <c r="F90" s="486">
        <f t="shared" si="1"/>
        <v>692.18999999999994</v>
      </c>
      <c r="G90" s="463" t="s">
        <v>25</v>
      </c>
      <c r="H90" s="463" t="s">
        <v>25</v>
      </c>
      <c r="I90" s="463" t="s">
        <v>25</v>
      </c>
      <c r="J90" s="463" t="s">
        <v>25</v>
      </c>
      <c r="K90" s="463" t="s">
        <v>25</v>
      </c>
      <c r="L90" s="463" t="s">
        <v>25</v>
      </c>
      <c r="M90" s="463" t="s">
        <v>25</v>
      </c>
      <c r="N90" s="463" t="s">
        <v>25</v>
      </c>
      <c r="O90" s="463" t="s">
        <v>25</v>
      </c>
      <c r="P90" s="463" t="s">
        <v>25</v>
      </c>
      <c r="Q90" s="52">
        <v>783.24749999999995</v>
      </c>
      <c r="R90" s="476" t="s">
        <v>25</v>
      </c>
      <c r="S90" s="52">
        <v>417.73199999999997</v>
      </c>
      <c r="T90" s="371">
        <v>417.73199999999997</v>
      </c>
      <c r="U90" s="371">
        <v>783.24749999999995</v>
      </c>
    </row>
    <row r="91" spans="1:21" ht="15" thickBot="1" x14ac:dyDescent="0.4">
      <c r="A91" s="603"/>
      <c r="B91" s="148" t="s">
        <v>26</v>
      </c>
      <c r="C91" s="30">
        <v>26010</v>
      </c>
      <c r="D91" s="286">
        <v>510</v>
      </c>
      <c r="E91" s="181">
        <f>VLOOKUP(C91,'[1]2024 HB Fee Schedule'!$B:$F,5,FALSE)</f>
        <v>765.27970000000005</v>
      </c>
      <c r="F91" s="486">
        <f t="shared" si="1"/>
        <v>382.63985000000002</v>
      </c>
      <c r="G91" s="463" t="s">
        <v>25</v>
      </c>
      <c r="H91" s="463" t="s">
        <v>25</v>
      </c>
      <c r="I91" s="463" t="s">
        <v>25</v>
      </c>
      <c r="J91" s="463" t="s">
        <v>25</v>
      </c>
      <c r="K91" s="463" t="s">
        <v>25</v>
      </c>
      <c r="L91" s="463" t="s">
        <v>25</v>
      </c>
      <c r="M91" s="463" t="s">
        <v>25</v>
      </c>
      <c r="N91" s="463" t="s">
        <v>25</v>
      </c>
      <c r="O91" s="463" t="s">
        <v>25</v>
      </c>
      <c r="P91" s="464">
        <v>515.25</v>
      </c>
      <c r="Q91" s="52">
        <v>515.25</v>
      </c>
      <c r="R91" s="52">
        <v>343.5</v>
      </c>
      <c r="S91" s="52">
        <v>274.8</v>
      </c>
      <c r="T91" s="371">
        <v>274.8</v>
      </c>
      <c r="U91" s="371">
        <v>515.25</v>
      </c>
    </row>
    <row r="92" spans="1:21" ht="29.15" customHeight="1" x14ac:dyDescent="0.35">
      <c r="A92" s="601" t="s">
        <v>64</v>
      </c>
      <c r="B92" s="147" t="s">
        <v>59</v>
      </c>
      <c r="C92" s="67">
        <v>26011</v>
      </c>
      <c r="D92" s="306">
        <v>960</v>
      </c>
      <c r="E92" s="513">
        <f>VLOOKUP(C92,'[2]sheet 1'!$A:$B,2,FALSE)</f>
        <v>1933.0500000000002</v>
      </c>
      <c r="F92" s="486">
        <f t="shared" si="1"/>
        <v>966.52500000000009</v>
      </c>
      <c r="G92" s="463" t="s">
        <v>25</v>
      </c>
      <c r="H92" s="463" t="s">
        <v>25</v>
      </c>
      <c r="I92" s="463" t="s">
        <v>25</v>
      </c>
      <c r="J92" s="463" t="s">
        <v>25</v>
      </c>
      <c r="K92" s="463" t="s">
        <v>25</v>
      </c>
      <c r="L92" s="463" t="s">
        <v>25</v>
      </c>
      <c r="M92" s="463" t="s">
        <v>25</v>
      </c>
      <c r="N92" s="463" t="s">
        <v>25</v>
      </c>
      <c r="O92" s="463" t="s">
        <v>25</v>
      </c>
      <c r="P92" s="463" t="s">
        <v>25</v>
      </c>
      <c r="Q92" s="52">
        <v>1515.75</v>
      </c>
      <c r="R92" s="476" t="s">
        <v>25</v>
      </c>
      <c r="S92" s="52">
        <v>808.40000000000009</v>
      </c>
      <c r="T92" s="371">
        <v>808.40000000000009</v>
      </c>
      <c r="U92" s="371">
        <v>1515.75</v>
      </c>
    </row>
    <row r="93" spans="1:21" ht="15" thickBot="1" x14ac:dyDescent="0.4">
      <c r="A93" s="602"/>
      <c r="B93" s="149" t="s">
        <v>26</v>
      </c>
      <c r="C93" s="32">
        <v>26011</v>
      </c>
      <c r="D93" s="287">
        <v>510</v>
      </c>
      <c r="E93" s="181">
        <f>VLOOKUP(C93,'[1]2024 HB Fee Schedule'!$B:$F,5,FALSE)</f>
        <v>2168.5722999999998</v>
      </c>
      <c r="F93" s="486">
        <f t="shared" si="1"/>
        <v>1084.2861499999999</v>
      </c>
      <c r="G93" s="463" t="s">
        <v>25</v>
      </c>
      <c r="H93" s="463" t="s">
        <v>25</v>
      </c>
      <c r="I93" s="463" t="s">
        <v>25</v>
      </c>
      <c r="J93" s="463" t="s">
        <v>25</v>
      </c>
      <c r="K93" s="463" t="s">
        <v>25</v>
      </c>
      <c r="L93" s="463" t="s">
        <v>25</v>
      </c>
      <c r="M93" s="463" t="s">
        <v>25</v>
      </c>
      <c r="N93" s="463" t="s">
        <v>25</v>
      </c>
      <c r="O93" s="463" t="s">
        <v>25</v>
      </c>
      <c r="P93" s="464">
        <v>1460.0625</v>
      </c>
      <c r="Q93" s="52">
        <v>1460.0625</v>
      </c>
      <c r="R93" s="52">
        <v>973.375</v>
      </c>
      <c r="S93" s="52">
        <v>778.7</v>
      </c>
      <c r="T93" s="371">
        <v>778.7</v>
      </c>
      <c r="U93" s="371">
        <v>1460.0625</v>
      </c>
    </row>
    <row r="94" spans="1:21" ht="43.4" customHeight="1" x14ac:dyDescent="0.35">
      <c r="A94" s="601" t="s">
        <v>495</v>
      </c>
      <c r="B94" s="147" t="s">
        <v>59</v>
      </c>
      <c r="C94" s="124">
        <v>28285</v>
      </c>
      <c r="D94" s="306">
        <v>960</v>
      </c>
      <c r="E94" s="513">
        <f>VLOOKUP(C94,'[2]sheet 1'!$A:$B,2,FALSE)</f>
        <v>2013.72</v>
      </c>
      <c r="F94" s="486">
        <f t="shared" si="1"/>
        <v>1006.86</v>
      </c>
      <c r="G94" s="463" t="s">
        <v>25</v>
      </c>
      <c r="H94" s="463" t="s">
        <v>25</v>
      </c>
      <c r="I94" s="463" t="s">
        <v>25</v>
      </c>
      <c r="J94" s="463" t="s">
        <v>25</v>
      </c>
      <c r="K94" s="463" t="s">
        <v>25</v>
      </c>
      <c r="L94" s="463" t="s">
        <v>25</v>
      </c>
      <c r="M94" s="463" t="s">
        <v>25</v>
      </c>
      <c r="N94" s="463" t="s">
        <v>25</v>
      </c>
      <c r="O94" s="463" t="s">
        <v>25</v>
      </c>
      <c r="P94" s="463" t="s">
        <v>25</v>
      </c>
      <c r="Q94" s="52">
        <v>2342.25</v>
      </c>
      <c r="R94" s="476" t="s">
        <v>25</v>
      </c>
      <c r="S94" s="52">
        <v>1249.2</v>
      </c>
      <c r="T94" s="371">
        <v>1249.2</v>
      </c>
      <c r="U94" s="371">
        <v>2342.25</v>
      </c>
    </row>
    <row r="95" spans="1:21" x14ac:dyDescent="0.35">
      <c r="A95" s="602"/>
      <c r="B95" s="144" t="s">
        <v>26</v>
      </c>
      <c r="C95" s="128">
        <v>28285</v>
      </c>
      <c r="D95" s="298">
        <v>360</v>
      </c>
      <c r="E95" s="181">
        <f>VLOOKUP(C95,'[1]2024 HB Fee Schedule'!$B:$F,5,FALSE)</f>
        <v>0.01</v>
      </c>
      <c r="F95" s="486">
        <f t="shared" si="1"/>
        <v>5.0000000000000001E-3</v>
      </c>
      <c r="G95" s="463" t="s">
        <v>25</v>
      </c>
      <c r="H95" s="463" t="s">
        <v>25</v>
      </c>
      <c r="I95" s="463" t="s">
        <v>25</v>
      </c>
      <c r="J95" s="463" t="s">
        <v>25</v>
      </c>
      <c r="K95" s="463">
        <v>3806.1641800000002</v>
      </c>
      <c r="L95" s="464">
        <v>3232.5507400000006</v>
      </c>
      <c r="M95" s="463" t="s">
        <v>25</v>
      </c>
      <c r="N95" s="463" t="s">
        <v>25</v>
      </c>
      <c r="O95" s="463" t="s">
        <v>25</v>
      </c>
      <c r="P95" s="464">
        <v>4481.3550000000005</v>
      </c>
      <c r="Q95" s="52">
        <v>4481.3550000000005</v>
      </c>
      <c r="R95" s="52">
        <v>2390.056</v>
      </c>
      <c r="S95" s="52">
        <v>2987.57</v>
      </c>
      <c r="T95" s="371">
        <v>2390.056</v>
      </c>
      <c r="U95" s="371">
        <v>4481.3550000000005</v>
      </c>
    </row>
    <row r="96" spans="1:21" x14ac:dyDescent="0.35">
      <c r="A96" s="602"/>
      <c r="B96" s="149" t="s">
        <v>78</v>
      </c>
      <c r="C96" s="73">
        <v>3600000001</v>
      </c>
      <c r="D96" s="304">
        <v>360</v>
      </c>
      <c r="E96" s="150">
        <v>4885.7637999999997</v>
      </c>
      <c r="F96" s="486">
        <f t="shared" si="1"/>
        <v>2442.8818999999999</v>
      </c>
      <c r="G96" s="463" t="s">
        <v>25</v>
      </c>
      <c r="H96" s="463" t="s">
        <v>25</v>
      </c>
      <c r="I96" s="463" t="s">
        <v>25</v>
      </c>
      <c r="J96" s="463" t="s">
        <v>25</v>
      </c>
      <c r="K96" s="463">
        <v>12866.126</v>
      </c>
      <c r="L96" s="464">
        <v>10927.118</v>
      </c>
      <c r="M96" s="463" t="s">
        <v>25</v>
      </c>
      <c r="N96" s="463" t="s">
        <v>25</v>
      </c>
      <c r="O96" s="463" t="s">
        <v>25</v>
      </c>
      <c r="P96" s="464">
        <v>15148.5</v>
      </c>
      <c r="Q96" s="52">
        <v>15148.5</v>
      </c>
      <c r="R96" s="52">
        <v>8079.2000000000007</v>
      </c>
      <c r="S96" s="52">
        <v>10099</v>
      </c>
      <c r="T96" s="371">
        <v>8079.2000000000007</v>
      </c>
      <c r="U96" s="371">
        <v>15148.5</v>
      </c>
    </row>
    <row r="97" spans="1:21" x14ac:dyDescent="0.35">
      <c r="A97" s="602"/>
      <c r="B97" s="149" t="s">
        <v>79</v>
      </c>
      <c r="C97" s="137"/>
      <c r="D97" s="304">
        <v>710</v>
      </c>
      <c r="E97" s="150">
        <v>1392.4364</v>
      </c>
      <c r="F97" s="486">
        <f t="shared" si="1"/>
        <v>696.21820000000002</v>
      </c>
      <c r="G97" s="463" t="s">
        <v>25</v>
      </c>
      <c r="H97" s="463" t="s">
        <v>25</v>
      </c>
      <c r="I97" s="463" t="s">
        <v>25</v>
      </c>
      <c r="J97" s="463" t="s">
        <v>25</v>
      </c>
      <c r="K97" s="463" t="s">
        <v>25</v>
      </c>
      <c r="L97" s="463" t="s">
        <v>25</v>
      </c>
      <c r="M97" s="463" t="s">
        <v>25</v>
      </c>
      <c r="N97" s="463" t="s">
        <v>25</v>
      </c>
      <c r="O97" s="463" t="s">
        <v>25</v>
      </c>
      <c r="P97" s="464">
        <v>937.5</v>
      </c>
      <c r="Q97">
        <v>937.5</v>
      </c>
      <c r="R97" s="474">
        <v>625</v>
      </c>
      <c r="S97" s="476" t="s">
        <v>25</v>
      </c>
      <c r="T97" s="371">
        <v>625</v>
      </c>
      <c r="U97" s="371">
        <v>937.5</v>
      </c>
    </row>
    <row r="98" spans="1:21" ht="15" thickBot="1" x14ac:dyDescent="0.4">
      <c r="A98" s="602"/>
      <c r="B98" s="149" t="s">
        <v>86</v>
      </c>
      <c r="C98" s="125"/>
      <c r="D98" s="297">
        <v>370</v>
      </c>
      <c r="E98" s="65">
        <v>2685.2</v>
      </c>
      <c r="F98" s="486">
        <f t="shared" si="1"/>
        <v>1342.6</v>
      </c>
      <c r="G98" s="463" t="s">
        <v>25</v>
      </c>
      <c r="H98" s="463" t="s">
        <v>25</v>
      </c>
      <c r="I98" s="463" t="s">
        <v>25</v>
      </c>
      <c r="J98" s="463" t="s">
        <v>25</v>
      </c>
      <c r="K98" s="463" t="s">
        <v>25</v>
      </c>
      <c r="L98" s="463" t="s">
        <v>25</v>
      </c>
      <c r="M98" s="463" t="s">
        <v>25</v>
      </c>
      <c r="N98" s="463" t="s">
        <v>25</v>
      </c>
      <c r="O98" s="463" t="s">
        <v>25</v>
      </c>
      <c r="P98" s="464">
        <v>2013.8999999999999</v>
      </c>
      <c r="Q98" s="52">
        <v>2013.8999999999999</v>
      </c>
      <c r="R98" s="52">
        <v>1074.08</v>
      </c>
      <c r="S98" s="52">
        <v>1342.6</v>
      </c>
      <c r="T98" s="371">
        <v>1074.08</v>
      </c>
      <c r="U98" s="371">
        <v>2013.8999999999999</v>
      </c>
    </row>
    <row r="99" spans="1:21" ht="15" thickBot="1" x14ac:dyDescent="0.4">
      <c r="A99" s="603"/>
      <c r="B99" s="144" t="s">
        <v>82</v>
      </c>
      <c r="C99" s="228" t="s">
        <v>496</v>
      </c>
      <c r="D99" s="228">
        <v>963</v>
      </c>
      <c r="E99" s="513">
        <v>89</v>
      </c>
      <c r="F99" s="486">
        <f t="shared" si="1"/>
        <v>44.5</v>
      </c>
      <c r="G99" s="463" t="s">
        <v>25</v>
      </c>
      <c r="H99" s="463" t="s">
        <v>25</v>
      </c>
      <c r="I99" s="463" t="s">
        <v>25</v>
      </c>
      <c r="J99" s="463" t="s">
        <v>25</v>
      </c>
      <c r="K99" s="463" t="s">
        <v>25</v>
      </c>
      <c r="L99" s="463" t="s">
        <v>25</v>
      </c>
      <c r="M99" s="463" t="s">
        <v>25</v>
      </c>
      <c r="N99" s="463" t="s">
        <v>25</v>
      </c>
      <c r="O99" s="463" t="s">
        <v>25</v>
      </c>
      <c r="P99" s="463" t="s">
        <v>25</v>
      </c>
      <c r="Q99" s="52">
        <v>264.89249999999998</v>
      </c>
      <c r="R99" s="52">
        <v>132.44624999999999</v>
      </c>
      <c r="S99" s="52">
        <v>52.978499999999997</v>
      </c>
      <c r="T99" s="371">
        <v>52.978499999999997</v>
      </c>
      <c r="U99" s="371">
        <v>264.89249999999998</v>
      </c>
    </row>
    <row r="100" spans="1:21" ht="29.15" customHeight="1" x14ac:dyDescent="0.35">
      <c r="A100" s="602" t="s">
        <v>72</v>
      </c>
      <c r="B100" s="143" t="s">
        <v>59</v>
      </c>
      <c r="C100" s="69">
        <v>29105</v>
      </c>
      <c r="D100" s="306">
        <v>960</v>
      </c>
      <c r="E100" s="513">
        <f>VLOOKUP(C100,'[2]sheet 1'!$A:$B,2,FALSE)</f>
        <v>309.54000000000002</v>
      </c>
      <c r="F100" s="486">
        <f t="shared" si="1"/>
        <v>154.77000000000001</v>
      </c>
      <c r="G100" s="463" t="s">
        <v>25</v>
      </c>
      <c r="H100" s="463" t="s">
        <v>25</v>
      </c>
      <c r="I100" s="463" t="s">
        <v>25</v>
      </c>
      <c r="J100" s="463" t="s">
        <v>25</v>
      </c>
      <c r="K100" s="463" t="s">
        <v>25</v>
      </c>
      <c r="L100" s="463" t="s">
        <v>25</v>
      </c>
      <c r="M100" s="463" t="s">
        <v>25</v>
      </c>
      <c r="N100" s="463" t="s">
        <v>25</v>
      </c>
      <c r="O100" s="463" t="s">
        <v>25</v>
      </c>
      <c r="P100" s="463" t="s">
        <v>25</v>
      </c>
      <c r="Q100" s="52">
        <v>226.0575</v>
      </c>
      <c r="R100" s="476" t="s">
        <v>25</v>
      </c>
      <c r="S100" s="52">
        <v>120.56400000000002</v>
      </c>
      <c r="T100" s="371">
        <v>120.56400000000002</v>
      </c>
      <c r="U100" s="371">
        <v>226.0575</v>
      </c>
    </row>
    <row r="101" spans="1:21" ht="15" thickBot="1" x14ac:dyDescent="0.4">
      <c r="A101" s="603"/>
      <c r="B101" s="144" t="s">
        <v>26</v>
      </c>
      <c r="C101" s="68">
        <v>29105</v>
      </c>
      <c r="D101" s="301">
        <v>510</v>
      </c>
      <c r="E101" s="181">
        <f>VLOOKUP(C101,'[1]2024 HB Fee Schedule'!$B:$F,5,FALSE)</f>
        <v>728.51900000000001</v>
      </c>
      <c r="F101" s="486">
        <f t="shared" si="1"/>
        <v>364.2595</v>
      </c>
      <c r="G101" s="463" t="s">
        <v>25</v>
      </c>
      <c r="H101" s="463" t="s">
        <v>25</v>
      </c>
      <c r="I101" s="463" t="s">
        <v>25</v>
      </c>
      <c r="J101" s="463" t="s">
        <v>25</v>
      </c>
      <c r="K101" s="463" t="s">
        <v>25</v>
      </c>
      <c r="L101" s="463" t="s">
        <v>25</v>
      </c>
      <c r="M101" s="463" t="s">
        <v>25</v>
      </c>
      <c r="N101" s="463" t="s">
        <v>25</v>
      </c>
      <c r="O101" s="463" t="s">
        <v>25</v>
      </c>
      <c r="P101" s="464">
        <v>490.5</v>
      </c>
      <c r="Q101" s="52">
        <v>490.5</v>
      </c>
      <c r="R101" s="52">
        <v>327</v>
      </c>
      <c r="S101" s="52">
        <v>261.60000000000002</v>
      </c>
      <c r="T101" s="371">
        <v>261.60000000000002</v>
      </c>
      <c r="U101" s="371">
        <v>490.5</v>
      </c>
    </row>
    <row r="102" spans="1:21" ht="29.15" customHeight="1" x14ac:dyDescent="0.35">
      <c r="A102" s="601" t="s">
        <v>73</v>
      </c>
      <c r="B102" s="147" t="s">
        <v>59</v>
      </c>
      <c r="C102" s="67">
        <v>29125</v>
      </c>
      <c r="D102" s="306">
        <v>960</v>
      </c>
      <c r="E102" s="513">
        <f>VLOOKUP(C102,'[2]sheet 1'!$A:$B,2,FALSE)</f>
        <v>255.14999999999998</v>
      </c>
      <c r="F102" s="486">
        <f t="shared" si="1"/>
        <v>127.57499999999999</v>
      </c>
      <c r="G102" s="463" t="s">
        <v>25</v>
      </c>
      <c r="H102" s="463" t="s">
        <v>25</v>
      </c>
      <c r="I102" s="463" t="s">
        <v>25</v>
      </c>
      <c r="J102" s="463" t="s">
        <v>25</v>
      </c>
      <c r="K102" s="463" t="s">
        <v>25</v>
      </c>
      <c r="L102" s="463" t="s">
        <v>25</v>
      </c>
      <c r="M102" s="463" t="s">
        <v>25</v>
      </c>
      <c r="N102" s="463" t="s">
        <v>25</v>
      </c>
      <c r="O102" s="463" t="s">
        <v>25</v>
      </c>
      <c r="P102" s="463" t="s">
        <v>25</v>
      </c>
      <c r="Q102" s="52">
        <v>181.35000000000002</v>
      </c>
      <c r="R102" s="476" t="s">
        <v>25</v>
      </c>
      <c r="S102" s="52">
        <v>96.720000000000013</v>
      </c>
      <c r="T102" s="371">
        <v>96.720000000000013</v>
      </c>
      <c r="U102" s="371">
        <v>181.35000000000002</v>
      </c>
    </row>
    <row r="103" spans="1:21" ht="15" thickBot="1" x14ac:dyDescent="0.4">
      <c r="A103" s="603"/>
      <c r="B103" s="144" t="s">
        <v>26</v>
      </c>
      <c r="C103" s="68">
        <v>29125</v>
      </c>
      <c r="D103" s="301">
        <v>510</v>
      </c>
      <c r="E103" s="181">
        <f>VLOOKUP(C103,'[1]2024 HB Fee Schedule'!$B:$F,5,FALSE)</f>
        <v>417.72680000000003</v>
      </c>
      <c r="F103" s="486">
        <f t="shared" si="1"/>
        <v>208.86340000000001</v>
      </c>
      <c r="G103" s="463" t="s">
        <v>25</v>
      </c>
      <c r="H103" s="463" t="s">
        <v>25</v>
      </c>
      <c r="I103" s="463" t="s">
        <v>25</v>
      </c>
      <c r="J103" s="463" t="s">
        <v>25</v>
      </c>
      <c r="K103" s="463" t="s">
        <v>25</v>
      </c>
      <c r="L103" s="463" t="s">
        <v>25</v>
      </c>
      <c r="M103" s="463" t="s">
        <v>25</v>
      </c>
      <c r="N103" s="463" t="s">
        <v>25</v>
      </c>
      <c r="O103" s="463" t="s">
        <v>25</v>
      </c>
      <c r="P103" s="464">
        <v>281.25</v>
      </c>
      <c r="Q103" s="52">
        <v>281.25</v>
      </c>
      <c r="R103" s="52">
        <v>187.5</v>
      </c>
      <c r="S103" s="52">
        <v>150</v>
      </c>
      <c r="T103" s="371">
        <v>150</v>
      </c>
      <c r="U103" s="371">
        <v>281.25</v>
      </c>
    </row>
    <row r="104" spans="1:21" x14ac:dyDescent="0.35">
      <c r="A104" s="601" t="s">
        <v>74</v>
      </c>
      <c r="B104" s="147" t="s">
        <v>59</v>
      </c>
      <c r="C104" s="67">
        <v>29130</v>
      </c>
      <c r="D104" s="306">
        <v>960</v>
      </c>
      <c r="E104" s="513">
        <f>VLOOKUP(C104,'[2]sheet 1'!$A:$B,2,FALSE)</f>
        <v>151.77000000000001</v>
      </c>
      <c r="F104" s="486">
        <f t="shared" si="1"/>
        <v>75.885000000000005</v>
      </c>
      <c r="G104" s="463" t="s">
        <v>25</v>
      </c>
      <c r="H104" s="463" t="s">
        <v>25</v>
      </c>
      <c r="I104" s="463" t="s">
        <v>25</v>
      </c>
      <c r="J104" s="463" t="s">
        <v>25</v>
      </c>
      <c r="K104" s="463" t="s">
        <v>25</v>
      </c>
      <c r="L104" s="463" t="s">
        <v>25</v>
      </c>
      <c r="M104" s="463" t="s">
        <v>25</v>
      </c>
      <c r="N104" s="463" t="s">
        <v>25</v>
      </c>
      <c r="O104" s="463" t="s">
        <v>25</v>
      </c>
      <c r="P104" s="463" t="s">
        <v>25</v>
      </c>
      <c r="Q104" s="52">
        <v>110.43</v>
      </c>
      <c r="R104" s="476" t="s">
        <v>25</v>
      </c>
      <c r="S104" s="52">
        <v>58.896000000000008</v>
      </c>
      <c r="T104" s="371">
        <v>58.896000000000008</v>
      </c>
      <c r="U104" s="371">
        <v>110.43</v>
      </c>
    </row>
    <row r="105" spans="1:21" ht="15" thickBot="1" x14ac:dyDescent="0.4">
      <c r="A105" s="603"/>
      <c r="B105" s="144" t="s">
        <v>26</v>
      </c>
      <c r="C105" s="68">
        <v>29130</v>
      </c>
      <c r="D105" s="301">
        <v>510</v>
      </c>
      <c r="E105" s="181">
        <f>VLOOKUP(C105,'[1]2024 HB Fee Schedule'!$B:$F,5,FALSE)</f>
        <v>318.58929999999998</v>
      </c>
      <c r="F105" s="486">
        <f t="shared" si="1"/>
        <v>159.29464999999999</v>
      </c>
      <c r="G105" s="463" t="s">
        <v>25</v>
      </c>
      <c r="H105" s="463" t="s">
        <v>25</v>
      </c>
      <c r="I105" s="463" t="s">
        <v>25</v>
      </c>
      <c r="J105" s="463" t="s">
        <v>25</v>
      </c>
      <c r="K105" s="463" t="s">
        <v>25</v>
      </c>
      <c r="L105" s="463" t="s">
        <v>25</v>
      </c>
      <c r="M105" s="463" t="s">
        <v>25</v>
      </c>
      <c r="N105" s="463" t="s">
        <v>25</v>
      </c>
      <c r="O105" s="463" t="s">
        <v>25</v>
      </c>
      <c r="P105" s="464">
        <v>214.5</v>
      </c>
      <c r="Q105" s="52">
        <v>214.5</v>
      </c>
      <c r="R105" s="52">
        <v>143</v>
      </c>
      <c r="S105" s="52">
        <v>114.4</v>
      </c>
      <c r="T105" s="371">
        <v>114.4</v>
      </c>
      <c r="U105" s="371">
        <v>214.5</v>
      </c>
    </row>
    <row r="106" spans="1:21" ht="29.15" customHeight="1" x14ac:dyDescent="0.35">
      <c r="A106" s="601" t="s">
        <v>75</v>
      </c>
      <c r="B106" s="147" t="s">
        <v>59</v>
      </c>
      <c r="C106" s="67">
        <v>29505</v>
      </c>
      <c r="D106" s="306">
        <v>960</v>
      </c>
      <c r="E106" s="513">
        <f>VLOOKUP(C106,'[2]sheet 1'!$A:$B,2,FALSE)</f>
        <v>339.84000000000003</v>
      </c>
      <c r="F106" s="486">
        <f t="shared" si="1"/>
        <v>169.92000000000002</v>
      </c>
      <c r="G106" s="463" t="s">
        <v>25</v>
      </c>
      <c r="H106" s="463" t="s">
        <v>25</v>
      </c>
      <c r="I106" s="463" t="s">
        <v>25</v>
      </c>
      <c r="J106" s="463" t="s">
        <v>25</v>
      </c>
      <c r="K106" s="463" t="s">
        <v>25</v>
      </c>
      <c r="L106" s="463" t="s">
        <v>25</v>
      </c>
      <c r="M106" s="463" t="s">
        <v>25</v>
      </c>
      <c r="N106" s="463" t="s">
        <v>25</v>
      </c>
      <c r="O106" s="463" t="s">
        <v>25</v>
      </c>
      <c r="P106" s="463" t="s">
        <v>25</v>
      </c>
      <c r="Q106" s="52">
        <v>240.5025</v>
      </c>
      <c r="R106" s="476" t="s">
        <v>25</v>
      </c>
      <c r="S106" s="52">
        <v>128.268</v>
      </c>
      <c r="T106" s="371">
        <v>128.268</v>
      </c>
      <c r="U106" s="371">
        <v>240.5025</v>
      </c>
    </row>
    <row r="107" spans="1:21" ht="15" thickBot="1" x14ac:dyDescent="0.4">
      <c r="A107" s="603"/>
      <c r="B107" s="144" t="s">
        <v>26</v>
      </c>
      <c r="C107" s="68">
        <v>29505</v>
      </c>
      <c r="D107" s="301">
        <v>510</v>
      </c>
      <c r="E107" s="181">
        <f>VLOOKUP(C107,'[1]2024 HB Fee Schedule'!$B:$F,5,FALSE)</f>
        <v>1106.1479000000002</v>
      </c>
      <c r="F107" s="486">
        <f t="shared" si="1"/>
        <v>553.07395000000008</v>
      </c>
      <c r="G107" s="463" t="s">
        <v>25</v>
      </c>
      <c r="H107" s="463" t="s">
        <v>25</v>
      </c>
      <c r="I107" s="463" t="s">
        <v>25</v>
      </c>
      <c r="J107" s="463" t="s">
        <v>25</v>
      </c>
      <c r="K107" s="463" t="s">
        <v>25</v>
      </c>
      <c r="L107" s="463" t="s">
        <v>25</v>
      </c>
      <c r="M107" s="463" t="s">
        <v>25</v>
      </c>
      <c r="N107" s="463" t="s">
        <v>25</v>
      </c>
      <c r="O107" s="463" t="s">
        <v>25</v>
      </c>
      <c r="P107" s="464">
        <v>744.75</v>
      </c>
      <c r="Q107" s="52">
        <v>744.75</v>
      </c>
      <c r="R107" s="52">
        <v>496.5</v>
      </c>
      <c r="S107" s="52">
        <v>397.20000000000005</v>
      </c>
      <c r="T107" s="371">
        <v>397.20000000000005</v>
      </c>
      <c r="U107" s="371">
        <v>744.75</v>
      </c>
    </row>
    <row r="108" spans="1:21" ht="29.15" customHeight="1" x14ac:dyDescent="0.35">
      <c r="A108" s="601" t="s">
        <v>76</v>
      </c>
      <c r="B108" s="147" t="s">
        <v>59</v>
      </c>
      <c r="C108" s="67">
        <v>29515</v>
      </c>
      <c r="D108" s="306">
        <v>960</v>
      </c>
      <c r="E108" s="513">
        <f>VLOOKUP(C108,'[2]sheet 1'!$A:$B,2,FALSE)</f>
        <v>268.35000000000002</v>
      </c>
      <c r="F108" s="486">
        <f t="shared" si="1"/>
        <v>134.17500000000001</v>
      </c>
      <c r="G108" s="463" t="s">
        <v>25</v>
      </c>
      <c r="H108" s="463" t="s">
        <v>25</v>
      </c>
      <c r="I108" s="463" t="s">
        <v>25</v>
      </c>
      <c r="J108" s="463" t="s">
        <v>25</v>
      </c>
      <c r="K108" s="463" t="s">
        <v>25</v>
      </c>
      <c r="L108" s="463" t="s">
        <v>25</v>
      </c>
      <c r="M108" s="463" t="s">
        <v>25</v>
      </c>
      <c r="N108" s="463" t="s">
        <v>25</v>
      </c>
      <c r="O108" s="463" t="s">
        <v>25</v>
      </c>
      <c r="P108" s="463" t="s">
        <v>25</v>
      </c>
      <c r="Q108" s="52">
        <v>196.71750000000003</v>
      </c>
      <c r="R108" s="476" t="s">
        <v>25</v>
      </c>
      <c r="S108" s="52">
        <v>104.91600000000001</v>
      </c>
      <c r="T108" s="371">
        <v>104.91600000000001</v>
      </c>
      <c r="U108" s="371">
        <v>196.71750000000003</v>
      </c>
    </row>
    <row r="109" spans="1:21" ht="15" thickBot="1" x14ac:dyDescent="0.4">
      <c r="A109" s="603"/>
      <c r="B109" s="151" t="s">
        <v>26</v>
      </c>
      <c r="C109" s="37">
        <v>29515</v>
      </c>
      <c r="D109" s="307">
        <v>510</v>
      </c>
      <c r="E109" s="181">
        <f>VLOOKUP(C109,'[1]2024 HB Fee Schedule'!$B:$F,5,FALSE)</f>
        <v>397.68300000000005</v>
      </c>
      <c r="F109" s="486">
        <f t="shared" si="1"/>
        <v>198.84150000000002</v>
      </c>
      <c r="G109" s="463" t="s">
        <v>25</v>
      </c>
      <c r="H109" s="463" t="s">
        <v>25</v>
      </c>
      <c r="I109" s="463" t="s">
        <v>25</v>
      </c>
      <c r="J109" s="463" t="s">
        <v>25</v>
      </c>
      <c r="K109" s="463" t="s">
        <v>25</v>
      </c>
      <c r="L109" s="463" t="s">
        <v>25</v>
      </c>
      <c r="M109" s="463" t="s">
        <v>25</v>
      </c>
      <c r="N109" s="463" t="s">
        <v>25</v>
      </c>
      <c r="O109" s="463" t="s">
        <v>25</v>
      </c>
      <c r="P109" s="464">
        <v>267.75</v>
      </c>
      <c r="Q109" s="52">
        <v>267.75</v>
      </c>
      <c r="R109" s="52">
        <v>178.5</v>
      </c>
      <c r="S109" s="52">
        <v>142.80000000000001</v>
      </c>
      <c r="T109" s="371">
        <v>142.80000000000001</v>
      </c>
      <c r="U109" s="371">
        <v>267.75</v>
      </c>
    </row>
    <row r="110" spans="1:21" ht="29.15" customHeight="1" x14ac:dyDescent="0.35">
      <c r="A110" s="595" t="s">
        <v>497</v>
      </c>
      <c r="B110" s="229" t="s">
        <v>59</v>
      </c>
      <c r="C110" s="169">
        <v>29822</v>
      </c>
      <c r="D110" s="306">
        <v>960</v>
      </c>
      <c r="E110" s="513">
        <f>VLOOKUP(C110,'[2]sheet 1'!$A:$B,2,FALSE)</f>
        <v>1944.87</v>
      </c>
      <c r="F110" s="486">
        <f t="shared" si="1"/>
        <v>972.43499999999995</v>
      </c>
      <c r="G110" s="463" t="s">
        <v>25</v>
      </c>
      <c r="H110" s="463" t="s">
        <v>25</v>
      </c>
      <c r="I110" s="463" t="s">
        <v>25</v>
      </c>
      <c r="J110" s="463" t="s">
        <v>25</v>
      </c>
      <c r="K110" s="463" t="s">
        <v>25</v>
      </c>
      <c r="L110" s="463" t="s">
        <v>25</v>
      </c>
      <c r="M110" s="463" t="s">
        <v>25</v>
      </c>
      <c r="N110" s="463" t="s">
        <v>25</v>
      </c>
      <c r="O110" s="463" t="s">
        <v>25</v>
      </c>
      <c r="P110" s="463" t="s">
        <v>25</v>
      </c>
      <c r="Q110" s="52">
        <v>2827.5</v>
      </c>
      <c r="R110" s="476" t="s">
        <v>25</v>
      </c>
      <c r="S110" s="52">
        <v>1508</v>
      </c>
      <c r="T110" s="371">
        <v>1508</v>
      </c>
      <c r="U110" s="371">
        <v>2827.5</v>
      </c>
    </row>
    <row r="111" spans="1:21" x14ac:dyDescent="0.35">
      <c r="A111" s="596"/>
      <c r="B111" s="76" t="s">
        <v>26</v>
      </c>
      <c r="C111" s="141">
        <v>29822</v>
      </c>
      <c r="D111" s="141">
        <v>360</v>
      </c>
      <c r="E111" s="181">
        <f>VLOOKUP(C111,'[1]2024 HB Fee Schedule'!$B:$F,5,FALSE)</f>
        <v>0.01</v>
      </c>
      <c r="F111" s="486">
        <f t="shared" si="1"/>
        <v>5.0000000000000001E-3</v>
      </c>
      <c r="G111" s="463" t="s">
        <v>25</v>
      </c>
      <c r="H111" s="463" t="s">
        <v>25</v>
      </c>
      <c r="I111" s="463" t="s">
        <v>25</v>
      </c>
      <c r="J111" s="463" t="s">
        <v>25</v>
      </c>
      <c r="K111" s="463">
        <v>3806.1641800000002</v>
      </c>
      <c r="L111" s="464">
        <v>3232.5507400000006</v>
      </c>
      <c r="M111" s="463" t="s">
        <v>25</v>
      </c>
      <c r="N111" s="463" t="s">
        <v>25</v>
      </c>
      <c r="O111" s="463" t="s">
        <v>25</v>
      </c>
      <c r="P111" s="464">
        <v>4481.3550000000005</v>
      </c>
      <c r="Q111" s="52">
        <v>4481.3550000000005</v>
      </c>
      <c r="R111" s="52">
        <v>2390.056</v>
      </c>
      <c r="S111" s="52">
        <v>2987.57</v>
      </c>
      <c r="T111" s="371">
        <v>2390.056</v>
      </c>
      <c r="U111" s="371">
        <v>4481.3550000000005</v>
      </c>
    </row>
    <row r="112" spans="1:21" x14ac:dyDescent="0.35">
      <c r="A112" s="596"/>
      <c r="B112" s="230" t="s">
        <v>78</v>
      </c>
      <c r="C112" s="73">
        <v>3600000001</v>
      </c>
      <c r="D112" s="73">
        <v>360</v>
      </c>
      <c r="E112" s="150">
        <v>4885.7637999999997</v>
      </c>
      <c r="F112" s="486">
        <f t="shared" si="1"/>
        <v>2442.8818999999999</v>
      </c>
      <c r="G112" s="463" t="s">
        <v>25</v>
      </c>
      <c r="H112" s="463" t="s">
        <v>25</v>
      </c>
      <c r="I112" s="463" t="s">
        <v>25</v>
      </c>
      <c r="J112" s="463" t="s">
        <v>25</v>
      </c>
      <c r="K112" s="463">
        <v>10686.312</v>
      </c>
      <c r="L112" s="464">
        <v>9075.8160000000007</v>
      </c>
      <c r="M112" s="463" t="s">
        <v>25</v>
      </c>
      <c r="N112" s="463" t="s">
        <v>25</v>
      </c>
      <c r="O112" s="463" t="s">
        <v>25</v>
      </c>
      <c r="P112" s="464">
        <v>12582</v>
      </c>
      <c r="Q112" s="52">
        <v>12582</v>
      </c>
      <c r="R112" s="52">
        <v>6710.4000000000005</v>
      </c>
      <c r="S112" s="52">
        <v>8388</v>
      </c>
      <c r="T112" s="371">
        <v>6710.4000000000005</v>
      </c>
      <c r="U112" s="371">
        <v>12582</v>
      </c>
    </row>
    <row r="113" spans="1:21" x14ac:dyDescent="0.35">
      <c r="A113" s="596"/>
      <c r="B113" s="230" t="s">
        <v>79</v>
      </c>
      <c r="C113" s="73"/>
      <c r="D113" s="73">
        <v>710</v>
      </c>
      <c r="E113" s="150">
        <v>1392.4364</v>
      </c>
      <c r="F113" s="486">
        <f t="shared" si="1"/>
        <v>696.21820000000002</v>
      </c>
      <c r="G113" s="463" t="s">
        <v>25</v>
      </c>
      <c r="H113" s="463" t="s">
        <v>25</v>
      </c>
      <c r="I113" s="463" t="s">
        <v>25</v>
      </c>
      <c r="J113" s="463" t="s">
        <v>25</v>
      </c>
      <c r="K113" s="463" t="s">
        <v>25</v>
      </c>
      <c r="L113" s="463" t="s">
        <v>25</v>
      </c>
      <c r="M113" s="463" t="s">
        <v>25</v>
      </c>
      <c r="N113" s="463" t="s">
        <v>25</v>
      </c>
      <c r="O113" s="463" t="s">
        <v>25</v>
      </c>
      <c r="P113" s="464">
        <v>937.5</v>
      </c>
      <c r="Q113">
        <v>937.5</v>
      </c>
      <c r="R113" s="475">
        <v>625</v>
      </c>
      <c r="S113" s="476" t="s">
        <v>25</v>
      </c>
      <c r="T113" s="371">
        <v>625</v>
      </c>
      <c r="U113" s="371">
        <v>937.5</v>
      </c>
    </row>
    <row r="114" spans="1:21" ht="15" thickBot="1" x14ac:dyDescent="0.4">
      <c r="A114" s="596"/>
      <c r="B114" s="149" t="s">
        <v>86</v>
      </c>
      <c r="C114" s="73"/>
      <c r="D114" s="73">
        <v>370</v>
      </c>
      <c r="E114" s="232">
        <v>5920</v>
      </c>
      <c r="F114" s="486">
        <f t="shared" si="1"/>
        <v>2960</v>
      </c>
      <c r="G114" s="463" t="s">
        <v>25</v>
      </c>
      <c r="H114" s="463" t="s">
        <v>25</v>
      </c>
      <c r="I114" s="463" t="s">
        <v>25</v>
      </c>
      <c r="J114" s="463" t="s">
        <v>25</v>
      </c>
      <c r="K114" s="463" t="s">
        <v>25</v>
      </c>
      <c r="L114" s="463" t="s">
        <v>25</v>
      </c>
      <c r="M114" s="463" t="s">
        <v>25</v>
      </c>
      <c r="N114" s="463" t="s">
        <v>25</v>
      </c>
      <c r="O114" s="463" t="s">
        <v>25</v>
      </c>
      <c r="P114" s="464">
        <v>4440</v>
      </c>
      <c r="Q114" s="52">
        <v>4440</v>
      </c>
      <c r="R114" s="52">
        <v>2960</v>
      </c>
      <c r="S114" s="52">
        <v>2960</v>
      </c>
      <c r="T114" s="371">
        <v>2960</v>
      </c>
      <c r="U114" s="371">
        <v>4440</v>
      </c>
    </row>
    <row r="115" spans="1:21" ht="15" thickBot="1" x14ac:dyDescent="0.4">
      <c r="A115" s="597"/>
      <c r="B115" s="144" t="s">
        <v>82</v>
      </c>
      <c r="C115" s="231" t="s">
        <v>83</v>
      </c>
      <c r="D115" s="231" t="s">
        <v>84</v>
      </c>
      <c r="E115" s="513">
        <v>81</v>
      </c>
      <c r="F115" s="486">
        <f t="shared" si="1"/>
        <v>40.5</v>
      </c>
      <c r="G115" s="463" t="s">
        <v>25</v>
      </c>
      <c r="H115" s="463" t="s">
        <v>25</v>
      </c>
      <c r="I115" s="463" t="s">
        <v>25</v>
      </c>
      <c r="J115" s="463" t="s">
        <v>25</v>
      </c>
      <c r="K115" s="463" t="s">
        <v>25</v>
      </c>
      <c r="L115" s="463" t="s">
        <v>25</v>
      </c>
      <c r="M115" s="463" t="s">
        <v>25</v>
      </c>
      <c r="N115" s="463" t="s">
        <v>25</v>
      </c>
      <c r="O115" s="463" t="s">
        <v>25</v>
      </c>
      <c r="P115" s="463" t="s">
        <v>25</v>
      </c>
      <c r="Q115" s="52">
        <v>351.16500000000002</v>
      </c>
      <c r="R115" s="52">
        <v>234.11</v>
      </c>
      <c r="S115" s="52">
        <v>93.644000000000005</v>
      </c>
      <c r="T115" s="371">
        <v>93.644000000000005</v>
      </c>
      <c r="U115" s="371">
        <v>351.16500000000002</v>
      </c>
    </row>
    <row r="116" spans="1:21" ht="29.15" customHeight="1" x14ac:dyDescent="0.35">
      <c r="A116" s="595" t="s">
        <v>498</v>
      </c>
      <c r="B116" s="76" t="s">
        <v>59</v>
      </c>
      <c r="C116" s="34">
        <v>29823</v>
      </c>
      <c r="D116" s="306">
        <v>960</v>
      </c>
      <c r="E116" s="513">
        <f>VLOOKUP(C116,'[2]sheet 1'!$A:$B,2,FALSE)</f>
        <v>2116.29</v>
      </c>
      <c r="F116" s="486">
        <f t="shared" si="1"/>
        <v>1058.145</v>
      </c>
      <c r="G116" s="463" t="s">
        <v>25</v>
      </c>
      <c r="H116" s="463" t="s">
        <v>25</v>
      </c>
      <c r="I116" s="463" t="s">
        <v>25</v>
      </c>
      <c r="J116" s="463" t="s">
        <v>25</v>
      </c>
      <c r="K116" s="463" t="s">
        <v>25</v>
      </c>
      <c r="L116" s="463" t="s">
        <v>25</v>
      </c>
      <c r="M116" s="463" t="s">
        <v>25</v>
      </c>
      <c r="N116" s="463" t="s">
        <v>25</v>
      </c>
      <c r="O116" s="463" t="s">
        <v>25</v>
      </c>
      <c r="P116" s="463" t="s">
        <v>25</v>
      </c>
      <c r="Q116" s="52">
        <v>1640.4075</v>
      </c>
      <c r="R116" s="52">
        <v>1093.605</v>
      </c>
      <c r="S116" s="52">
        <v>437.44200000000001</v>
      </c>
      <c r="T116" s="371">
        <v>437.44200000000001</v>
      </c>
      <c r="U116" s="371">
        <v>1640.4075</v>
      </c>
    </row>
    <row r="117" spans="1:21" x14ac:dyDescent="0.35">
      <c r="A117" s="596"/>
      <c r="B117" s="76" t="s">
        <v>26</v>
      </c>
      <c r="C117" s="34">
        <v>29823</v>
      </c>
      <c r="D117" s="34">
        <v>360</v>
      </c>
      <c r="E117" s="181">
        <f>VLOOKUP(C117,'[1]2024 HB Fee Schedule'!$B:$F,5,FALSE)</f>
        <v>0.01</v>
      </c>
      <c r="F117" s="486">
        <f t="shared" si="1"/>
        <v>5.0000000000000001E-3</v>
      </c>
      <c r="G117" s="463" t="s">
        <v>25</v>
      </c>
      <c r="H117" s="463" t="s">
        <v>25</v>
      </c>
      <c r="I117" s="463" t="s">
        <v>25</v>
      </c>
      <c r="J117" s="463" t="s">
        <v>25</v>
      </c>
      <c r="K117" s="463">
        <v>3806.1641800000002</v>
      </c>
      <c r="L117" s="464">
        <v>3232.5507400000006</v>
      </c>
      <c r="M117" s="463" t="s">
        <v>25</v>
      </c>
      <c r="N117" s="463" t="s">
        <v>25</v>
      </c>
      <c r="O117" s="463" t="s">
        <v>25</v>
      </c>
      <c r="P117" s="464">
        <v>4481.3550000000005</v>
      </c>
      <c r="Q117" s="52">
        <v>4481.3550000000005</v>
      </c>
      <c r="R117" s="52">
        <v>2987.57</v>
      </c>
      <c r="S117" s="52">
        <v>2987.57</v>
      </c>
      <c r="T117" s="371">
        <v>2987.57</v>
      </c>
      <c r="U117" s="371">
        <v>4481.3550000000005</v>
      </c>
    </row>
    <row r="118" spans="1:21" x14ac:dyDescent="0.35">
      <c r="A118" s="596"/>
      <c r="B118" s="230" t="s">
        <v>78</v>
      </c>
      <c r="C118" s="39">
        <v>3600000001</v>
      </c>
      <c r="D118" s="39">
        <v>360</v>
      </c>
      <c r="E118" s="150">
        <v>4885.7637999999997</v>
      </c>
      <c r="F118" s="486">
        <f t="shared" si="1"/>
        <v>2442.8818999999999</v>
      </c>
      <c r="G118" s="463" t="s">
        <v>25</v>
      </c>
      <c r="H118" s="463" t="s">
        <v>25</v>
      </c>
      <c r="I118" s="463" t="s">
        <v>25</v>
      </c>
      <c r="J118" s="463" t="s">
        <v>25</v>
      </c>
      <c r="K118" s="463">
        <v>10686.312</v>
      </c>
      <c r="L118" s="464">
        <v>9075.8160000000007</v>
      </c>
      <c r="M118" s="463" t="s">
        <v>25</v>
      </c>
      <c r="N118" s="463" t="s">
        <v>25</v>
      </c>
      <c r="O118" s="463" t="s">
        <v>25</v>
      </c>
      <c r="P118" s="464">
        <v>12582</v>
      </c>
      <c r="Q118" s="52">
        <v>12582</v>
      </c>
      <c r="R118" s="52">
        <v>8388</v>
      </c>
      <c r="S118" s="52">
        <v>8388</v>
      </c>
      <c r="T118" s="371">
        <v>8388</v>
      </c>
      <c r="U118" s="371">
        <v>12582</v>
      </c>
    </row>
    <row r="119" spans="1:21" x14ac:dyDescent="0.35">
      <c r="A119" s="596"/>
      <c r="B119" s="230" t="s">
        <v>79</v>
      </c>
      <c r="C119" s="39"/>
      <c r="D119" s="39">
        <v>710</v>
      </c>
      <c r="E119" s="150">
        <v>1392.4364</v>
      </c>
      <c r="F119" s="486">
        <f t="shared" si="1"/>
        <v>696.21820000000002</v>
      </c>
      <c r="G119" s="463" t="s">
        <v>25</v>
      </c>
      <c r="H119" s="463" t="s">
        <v>25</v>
      </c>
      <c r="I119" s="463" t="s">
        <v>25</v>
      </c>
      <c r="J119" s="463" t="s">
        <v>25</v>
      </c>
      <c r="K119" s="463" t="s">
        <v>25</v>
      </c>
      <c r="L119" s="463" t="s">
        <v>25</v>
      </c>
      <c r="M119" s="463" t="s">
        <v>25</v>
      </c>
      <c r="N119" s="463" t="s">
        <v>25</v>
      </c>
      <c r="O119" s="463" t="s">
        <v>25</v>
      </c>
      <c r="P119" s="464">
        <v>937.5</v>
      </c>
      <c r="Q119">
        <v>937.5</v>
      </c>
      <c r="R119" s="475">
        <v>625</v>
      </c>
      <c r="S119" s="476" t="s">
        <v>25</v>
      </c>
      <c r="T119" s="371">
        <v>625</v>
      </c>
      <c r="U119" s="371">
        <v>937.5</v>
      </c>
    </row>
    <row r="120" spans="1:21" ht="15" thickBot="1" x14ac:dyDescent="0.4">
      <c r="A120" s="596"/>
      <c r="B120" s="149" t="s">
        <v>86</v>
      </c>
      <c r="C120" s="39"/>
      <c r="D120" s="39">
        <v>370</v>
      </c>
      <c r="E120" s="232">
        <v>5920</v>
      </c>
      <c r="F120" s="486">
        <f t="shared" si="1"/>
        <v>2960</v>
      </c>
      <c r="G120" s="463" t="s">
        <v>25</v>
      </c>
      <c r="H120" s="463" t="s">
        <v>25</v>
      </c>
      <c r="I120" s="463" t="s">
        <v>25</v>
      </c>
      <c r="J120" s="463" t="s">
        <v>25</v>
      </c>
      <c r="K120" s="463" t="s">
        <v>25</v>
      </c>
      <c r="L120" s="463" t="s">
        <v>25</v>
      </c>
      <c r="M120" s="463" t="s">
        <v>25</v>
      </c>
      <c r="N120" s="463" t="s">
        <v>25</v>
      </c>
      <c r="O120" s="463" t="s">
        <v>25</v>
      </c>
      <c r="P120" s="464">
        <v>4440</v>
      </c>
      <c r="Q120" s="52">
        <v>4440</v>
      </c>
      <c r="R120" s="52">
        <v>2960</v>
      </c>
      <c r="S120" s="52">
        <v>2960</v>
      </c>
      <c r="T120" s="371">
        <v>2960</v>
      </c>
      <c r="U120" s="371">
        <v>4440</v>
      </c>
    </row>
    <row r="121" spans="1:21" ht="15" thickBot="1" x14ac:dyDescent="0.4">
      <c r="A121" s="597"/>
      <c r="B121" s="12" t="s">
        <v>96</v>
      </c>
      <c r="C121" s="237" t="s">
        <v>83</v>
      </c>
      <c r="D121" s="237" t="s">
        <v>84</v>
      </c>
      <c r="E121" s="513">
        <v>81</v>
      </c>
      <c r="F121" s="486">
        <f t="shared" si="1"/>
        <v>40.5</v>
      </c>
      <c r="G121" s="463" t="s">
        <v>25</v>
      </c>
      <c r="H121" s="463" t="s">
        <v>25</v>
      </c>
      <c r="I121" s="463" t="s">
        <v>25</v>
      </c>
      <c r="J121" s="463" t="s">
        <v>25</v>
      </c>
      <c r="K121" s="463" t="s">
        <v>25</v>
      </c>
      <c r="L121" s="463" t="s">
        <v>25</v>
      </c>
      <c r="M121" s="463" t="s">
        <v>25</v>
      </c>
      <c r="N121" s="463" t="s">
        <v>25</v>
      </c>
      <c r="O121" s="463" t="s">
        <v>25</v>
      </c>
      <c r="P121" s="463" t="s">
        <v>25</v>
      </c>
      <c r="Q121" s="52">
        <v>351.16500000000002</v>
      </c>
      <c r="R121" s="52">
        <v>234.11</v>
      </c>
      <c r="S121" s="52">
        <v>93.644000000000005</v>
      </c>
      <c r="T121" s="371">
        <v>93.644000000000005</v>
      </c>
      <c r="U121" s="371">
        <v>351.16500000000002</v>
      </c>
    </row>
    <row r="122" spans="1:21" ht="60" customHeight="1" x14ac:dyDescent="0.35">
      <c r="A122" s="601" t="s">
        <v>400</v>
      </c>
      <c r="B122" s="143" t="s">
        <v>59</v>
      </c>
      <c r="C122" s="69">
        <v>29826</v>
      </c>
      <c r="D122" s="306">
        <v>960</v>
      </c>
      <c r="E122" s="513">
        <f>VLOOKUP(C122,'[2]sheet 1'!$A:$B,2,FALSE)</f>
        <v>570.36</v>
      </c>
      <c r="F122" s="486">
        <f t="shared" si="1"/>
        <v>285.18</v>
      </c>
      <c r="G122" s="463" t="s">
        <v>25</v>
      </c>
      <c r="H122" s="463" t="s">
        <v>25</v>
      </c>
      <c r="I122" s="463" t="s">
        <v>25</v>
      </c>
      <c r="J122" s="463" t="s">
        <v>25</v>
      </c>
      <c r="K122" s="463" t="s">
        <v>25</v>
      </c>
      <c r="L122" s="463" t="s">
        <v>25</v>
      </c>
      <c r="M122" s="463" t="s">
        <v>25</v>
      </c>
      <c r="N122" s="463" t="s">
        <v>25</v>
      </c>
      <c r="O122" s="463" t="s">
        <v>25</v>
      </c>
      <c r="P122" s="463" t="s">
        <v>25</v>
      </c>
      <c r="Q122" s="52">
        <v>588.54</v>
      </c>
      <c r="R122" s="52">
        <v>392.36</v>
      </c>
      <c r="S122" s="52">
        <v>156.94400000000002</v>
      </c>
      <c r="T122" s="371">
        <v>156.94400000000002</v>
      </c>
      <c r="U122" s="371">
        <v>588.54</v>
      </c>
    </row>
    <row r="123" spans="1:21" x14ac:dyDescent="0.35">
      <c r="A123" s="602"/>
      <c r="B123" s="144" t="s">
        <v>26</v>
      </c>
      <c r="C123" s="68">
        <v>29826</v>
      </c>
      <c r="D123" s="301">
        <v>360</v>
      </c>
      <c r="E123" s="181">
        <f>VLOOKUP(C123,'[1]2024 HB Fee Schedule'!$B:$F,5,FALSE)</f>
        <v>0.01</v>
      </c>
      <c r="F123" s="486">
        <f t="shared" si="1"/>
        <v>5.0000000000000001E-3</v>
      </c>
      <c r="G123" s="463" t="s">
        <v>25</v>
      </c>
      <c r="H123" s="463" t="s">
        <v>25</v>
      </c>
      <c r="I123" s="463" t="s">
        <v>25</v>
      </c>
      <c r="J123" s="463" t="s">
        <v>25</v>
      </c>
      <c r="K123" s="463">
        <v>1903.0820900000001</v>
      </c>
      <c r="L123" s="464">
        <v>1616.2753700000003</v>
      </c>
      <c r="M123" s="463" t="s">
        <v>25</v>
      </c>
      <c r="N123" s="463" t="s">
        <v>25</v>
      </c>
      <c r="O123" s="463" t="s">
        <v>25</v>
      </c>
      <c r="P123" s="464">
        <v>2240.6775000000002</v>
      </c>
      <c r="Q123" s="52">
        <v>2240.6775000000002</v>
      </c>
      <c r="R123" s="52">
        <v>1493.7850000000001</v>
      </c>
      <c r="S123" s="52">
        <v>1493.7850000000001</v>
      </c>
      <c r="T123" s="371">
        <v>1493.7850000000001</v>
      </c>
      <c r="U123" s="371">
        <v>2240.6775000000002</v>
      </c>
    </row>
    <row r="124" spans="1:21" x14ac:dyDescent="0.35">
      <c r="A124" s="602"/>
      <c r="B124" s="90" t="s">
        <v>78</v>
      </c>
      <c r="C124" s="82">
        <v>3600000001</v>
      </c>
      <c r="D124" s="265">
        <v>360</v>
      </c>
      <c r="E124" s="150">
        <v>4885.7637999999997</v>
      </c>
      <c r="F124" s="486">
        <f t="shared" si="1"/>
        <v>2442.8818999999999</v>
      </c>
      <c r="G124" s="463" t="s">
        <v>25</v>
      </c>
      <c r="H124" s="463" t="s">
        <v>25</v>
      </c>
      <c r="I124" s="463" t="s">
        <v>25</v>
      </c>
      <c r="J124" s="463" t="s">
        <v>25</v>
      </c>
      <c r="K124" s="463">
        <v>10686.312</v>
      </c>
      <c r="L124" s="464">
        <v>9075.8160000000007</v>
      </c>
      <c r="M124" s="463" t="s">
        <v>25</v>
      </c>
      <c r="N124" s="463" t="s">
        <v>25</v>
      </c>
      <c r="O124" s="463" t="s">
        <v>25</v>
      </c>
      <c r="P124" s="464">
        <v>12582</v>
      </c>
      <c r="Q124" s="52">
        <v>12582</v>
      </c>
      <c r="R124" s="52">
        <v>8388</v>
      </c>
      <c r="S124" s="52">
        <v>8388</v>
      </c>
      <c r="T124" s="371">
        <v>8388</v>
      </c>
      <c r="U124" s="371">
        <v>12582</v>
      </c>
    </row>
    <row r="125" spans="1:21" x14ac:dyDescent="0.35">
      <c r="A125" s="602"/>
      <c r="B125" s="93" t="s">
        <v>79</v>
      </c>
      <c r="C125" s="94"/>
      <c r="D125" s="39">
        <v>710</v>
      </c>
      <c r="E125" s="150">
        <v>1392.4364</v>
      </c>
      <c r="F125" s="486">
        <f t="shared" si="1"/>
        <v>696.21820000000002</v>
      </c>
      <c r="G125" s="463" t="s">
        <v>25</v>
      </c>
      <c r="H125" s="463" t="s">
        <v>25</v>
      </c>
      <c r="I125" s="463" t="s">
        <v>25</v>
      </c>
      <c r="J125" s="463" t="s">
        <v>25</v>
      </c>
      <c r="K125" s="463" t="s">
        <v>25</v>
      </c>
      <c r="L125" s="463" t="s">
        <v>25</v>
      </c>
      <c r="M125" s="463" t="s">
        <v>25</v>
      </c>
      <c r="N125" s="463" t="s">
        <v>25</v>
      </c>
      <c r="O125" s="463" t="s">
        <v>25</v>
      </c>
      <c r="P125" s="464">
        <v>937.5</v>
      </c>
      <c r="Q125">
        <v>937.5</v>
      </c>
      <c r="R125" s="475">
        <v>625</v>
      </c>
      <c r="S125" s="476" t="s">
        <v>25</v>
      </c>
      <c r="T125" s="371">
        <v>625</v>
      </c>
      <c r="U125" s="371">
        <v>937.5</v>
      </c>
    </row>
    <row r="126" spans="1:21" ht="15" thickBot="1" x14ac:dyDescent="0.4">
      <c r="A126" s="603"/>
      <c r="B126" s="149" t="s">
        <v>86</v>
      </c>
      <c r="C126" s="74"/>
      <c r="D126" s="74">
        <v>370</v>
      </c>
      <c r="E126" s="75">
        <v>5920</v>
      </c>
      <c r="F126" s="486">
        <f t="shared" si="1"/>
        <v>2960</v>
      </c>
      <c r="G126" s="463" t="s">
        <v>25</v>
      </c>
      <c r="H126" s="463" t="s">
        <v>25</v>
      </c>
      <c r="I126" s="463" t="s">
        <v>25</v>
      </c>
      <c r="J126" s="463" t="s">
        <v>25</v>
      </c>
      <c r="K126" s="463" t="s">
        <v>25</v>
      </c>
      <c r="L126" s="463" t="s">
        <v>25</v>
      </c>
      <c r="M126" s="463" t="s">
        <v>25</v>
      </c>
      <c r="N126" s="463" t="s">
        <v>25</v>
      </c>
      <c r="O126" s="463" t="s">
        <v>25</v>
      </c>
      <c r="P126" s="464">
        <v>4440</v>
      </c>
      <c r="Q126" s="52">
        <v>4440</v>
      </c>
      <c r="R126" s="52">
        <v>2960</v>
      </c>
      <c r="S126" s="52">
        <v>2960</v>
      </c>
      <c r="T126" s="371">
        <v>2960</v>
      </c>
      <c r="U126" s="371">
        <v>4440</v>
      </c>
    </row>
    <row r="127" spans="1:21" ht="29.15" customHeight="1" x14ac:dyDescent="0.35">
      <c r="A127" s="601" t="s">
        <v>90</v>
      </c>
      <c r="B127" s="147" t="s">
        <v>59</v>
      </c>
      <c r="C127" s="124">
        <v>30300</v>
      </c>
      <c r="D127" s="296">
        <v>960</v>
      </c>
      <c r="E127" s="513">
        <f>VLOOKUP(C127,'[2]sheet 1'!$A:$B,2,FALSE)</f>
        <v>561</v>
      </c>
      <c r="F127" s="486">
        <f t="shared" si="1"/>
        <v>280.5</v>
      </c>
      <c r="G127" s="463" t="s">
        <v>25</v>
      </c>
      <c r="H127" s="463" t="s">
        <v>25</v>
      </c>
      <c r="I127" s="463" t="s">
        <v>25</v>
      </c>
      <c r="J127" s="463" t="s">
        <v>25</v>
      </c>
      <c r="K127" s="463" t="s">
        <v>25</v>
      </c>
      <c r="L127" s="463" t="s">
        <v>25</v>
      </c>
      <c r="M127" s="463" t="s">
        <v>25</v>
      </c>
      <c r="N127" s="463" t="s">
        <v>25</v>
      </c>
      <c r="O127" s="463" t="s">
        <v>25</v>
      </c>
      <c r="P127" s="463" t="s">
        <v>25</v>
      </c>
      <c r="Q127" s="52">
        <v>532.77750000000003</v>
      </c>
      <c r="R127" s="52">
        <v>355.185</v>
      </c>
      <c r="S127" s="52">
        <v>142.07400000000001</v>
      </c>
      <c r="T127" s="371">
        <v>142.07400000000001</v>
      </c>
      <c r="U127" s="371">
        <v>532.77750000000003</v>
      </c>
    </row>
    <row r="128" spans="1:21" ht="15" thickBot="1" x14ac:dyDescent="0.4">
      <c r="A128" s="603"/>
      <c r="B128" s="148" t="s">
        <v>26</v>
      </c>
      <c r="C128" s="125">
        <v>30300</v>
      </c>
      <c r="D128" s="297">
        <v>450</v>
      </c>
      <c r="E128" s="181">
        <f>VLOOKUP(C128,'[1]2024 HB Fee Schedule'!$B:$F,5,FALSE)</f>
        <v>792.01850000000002</v>
      </c>
      <c r="F128" s="486">
        <f t="shared" si="1"/>
        <v>396.00925000000001</v>
      </c>
      <c r="G128" s="463" t="s">
        <v>25</v>
      </c>
      <c r="H128" s="463" t="s">
        <v>25</v>
      </c>
      <c r="I128" s="463" t="s">
        <v>25</v>
      </c>
      <c r="J128" s="463" t="s">
        <v>25</v>
      </c>
      <c r="K128" s="463">
        <v>452.90699999999998</v>
      </c>
      <c r="L128" s="464">
        <v>384.65100000000001</v>
      </c>
      <c r="M128" s="463" t="s">
        <v>25</v>
      </c>
      <c r="N128" s="463" t="s">
        <v>25</v>
      </c>
      <c r="O128" s="463" t="s">
        <v>25</v>
      </c>
      <c r="P128" s="464">
        <v>533.25</v>
      </c>
      <c r="Q128" s="52">
        <v>533.25</v>
      </c>
      <c r="R128" s="52">
        <v>355.5</v>
      </c>
      <c r="S128" s="52">
        <v>533.25</v>
      </c>
      <c r="T128" s="371">
        <v>355.5</v>
      </c>
      <c r="U128" s="371">
        <v>533.25</v>
      </c>
    </row>
    <row r="129" spans="1:21" ht="29.15" customHeight="1" x14ac:dyDescent="0.35">
      <c r="A129" s="601" t="s">
        <v>499</v>
      </c>
      <c r="B129" s="147" t="s">
        <v>59</v>
      </c>
      <c r="C129" s="140">
        <v>30520</v>
      </c>
      <c r="D129" s="296">
        <v>960</v>
      </c>
      <c r="E129" s="513">
        <f>VLOOKUP(C129,'[2]sheet 1'!$A:$B,2,FALSE)</f>
        <v>1704.06</v>
      </c>
      <c r="F129" s="486">
        <f t="shared" si="1"/>
        <v>852.03</v>
      </c>
      <c r="G129" s="463" t="s">
        <v>25</v>
      </c>
      <c r="H129" s="463" t="s">
        <v>25</v>
      </c>
      <c r="I129" s="463" t="s">
        <v>25</v>
      </c>
      <c r="J129" s="463" t="s">
        <v>25</v>
      </c>
      <c r="K129" s="463" t="s">
        <v>25</v>
      </c>
      <c r="L129" s="463" t="s">
        <v>25</v>
      </c>
      <c r="M129" s="463" t="s">
        <v>25</v>
      </c>
      <c r="N129" s="463" t="s">
        <v>25</v>
      </c>
      <c r="O129" s="463" t="s">
        <v>25</v>
      </c>
      <c r="P129" s="463" t="s">
        <v>25</v>
      </c>
      <c r="Q129" s="52">
        <v>2601.75</v>
      </c>
      <c r="R129" s="52">
        <v>1734.5</v>
      </c>
      <c r="S129" s="52">
        <v>693.80000000000007</v>
      </c>
      <c r="T129" s="371">
        <v>693.80000000000007</v>
      </c>
      <c r="U129" s="371">
        <v>2601.75</v>
      </c>
    </row>
    <row r="130" spans="1:21" ht="15" thickBot="1" x14ac:dyDescent="0.4">
      <c r="A130" s="603"/>
      <c r="B130" s="148" t="s">
        <v>26</v>
      </c>
      <c r="C130" s="125">
        <v>30520</v>
      </c>
      <c r="D130" s="297">
        <v>360</v>
      </c>
      <c r="E130" s="181">
        <f>VLOOKUP(C130,'[1]2024 HB Fee Schedule'!$B:$F,5,FALSE)</f>
        <v>0.01</v>
      </c>
      <c r="F130" s="486">
        <f t="shared" si="1"/>
        <v>5.0000000000000001E-3</v>
      </c>
      <c r="G130" s="463" t="s">
        <v>25</v>
      </c>
      <c r="H130" s="463" t="s">
        <v>25</v>
      </c>
      <c r="I130" s="463" t="s">
        <v>25</v>
      </c>
      <c r="J130" s="463" t="s">
        <v>25</v>
      </c>
      <c r="K130" s="463">
        <v>6069.8010100000001</v>
      </c>
      <c r="L130" s="464">
        <v>5155.0429300000005</v>
      </c>
      <c r="M130" s="463" t="s">
        <v>25</v>
      </c>
      <c r="N130" s="463" t="s">
        <v>25</v>
      </c>
      <c r="O130" s="463" t="s">
        <v>25</v>
      </c>
      <c r="P130" s="464">
        <v>7146.5474999999997</v>
      </c>
      <c r="Q130" s="52">
        <v>7146.5474999999997</v>
      </c>
      <c r="R130" s="52">
        <v>4764.3649999999998</v>
      </c>
      <c r="S130" s="52">
        <v>4764.3649999999998</v>
      </c>
      <c r="T130" s="371">
        <v>4764.3649999999998</v>
      </c>
      <c r="U130" s="371">
        <v>7146.5474999999997</v>
      </c>
    </row>
    <row r="131" spans="1:21" ht="29.15" customHeight="1" x14ac:dyDescent="0.35">
      <c r="A131" s="598" t="s">
        <v>91</v>
      </c>
      <c r="B131" s="147" t="s">
        <v>24</v>
      </c>
      <c r="C131" s="124">
        <v>30901</v>
      </c>
      <c r="D131" s="296">
        <v>960</v>
      </c>
      <c r="E131" s="513">
        <f>VLOOKUP(C131,'[2]sheet 1'!$A:$B,2,FALSE)</f>
        <v>408.68</v>
      </c>
      <c r="F131" s="486">
        <f t="shared" ref="F131:F194" si="2">E131*0.5</f>
        <v>204.34</v>
      </c>
      <c r="G131" s="463" t="s">
        <v>25</v>
      </c>
      <c r="H131" s="463" t="s">
        <v>25</v>
      </c>
      <c r="I131" s="463" t="s">
        <v>25</v>
      </c>
      <c r="J131" s="463" t="s">
        <v>25</v>
      </c>
      <c r="K131" s="463" t="s">
        <v>25</v>
      </c>
      <c r="L131" s="463" t="s">
        <v>25</v>
      </c>
      <c r="M131" s="463" t="s">
        <v>25</v>
      </c>
      <c r="N131" s="463" t="s">
        <v>25</v>
      </c>
      <c r="O131" s="463" t="s">
        <v>25</v>
      </c>
      <c r="P131" s="463" t="s">
        <v>25</v>
      </c>
      <c r="Q131" s="52">
        <v>386.79750000000001</v>
      </c>
      <c r="R131" s="52">
        <v>257.86500000000001</v>
      </c>
      <c r="S131" s="52">
        <v>103.14600000000002</v>
      </c>
      <c r="T131" s="371">
        <v>103.14600000000002</v>
      </c>
      <c r="U131" s="371">
        <v>386.79750000000001</v>
      </c>
    </row>
    <row r="132" spans="1:21" x14ac:dyDescent="0.35">
      <c r="A132" s="599"/>
      <c r="B132" s="144" t="s">
        <v>387</v>
      </c>
      <c r="C132" s="128">
        <v>30901</v>
      </c>
      <c r="D132" s="298">
        <v>510</v>
      </c>
      <c r="E132" s="181">
        <f>VLOOKUP(C132,'[1]2024 HB Fee Schedule'!$B:$F,5,FALSE)</f>
        <v>374.28140000000002</v>
      </c>
      <c r="F132" s="486">
        <f t="shared" si="2"/>
        <v>187.14070000000001</v>
      </c>
      <c r="G132" s="463" t="s">
        <v>25</v>
      </c>
      <c r="H132" s="463" t="s">
        <v>25</v>
      </c>
      <c r="I132" s="463" t="s">
        <v>25</v>
      </c>
      <c r="J132" s="463" t="s">
        <v>25</v>
      </c>
      <c r="K132" s="463" t="s">
        <v>25</v>
      </c>
      <c r="L132" s="463" t="s">
        <v>25</v>
      </c>
      <c r="M132" s="463" t="s">
        <v>25</v>
      </c>
      <c r="N132" s="463" t="s">
        <v>25</v>
      </c>
      <c r="O132" s="463" t="s">
        <v>25</v>
      </c>
      <c r="P132" s="464">
        <v>168</v>
      </c>
      <c r="Q132" s="52">
        <v>168</v>
      </c>
      <c r="R132" s="52">
        <v>112</v>
      </c>
      <c r="S132" s="52">
        <v>89.600000000000009</v>
      </c>
      <c r="T132" s="371">
        <v>89.600000000000009</v>
      </c>
      <c r="U132" s="371">
        <v>168</v>
      </c>
    </row>
    <row r="133" spans="1:21" ht="15" thickBot="1" x14ac:dyDescent="0.4">
      <c r="A133" s="600"/>
      <c r="B133" s="153" t="s">
        <v>92</v>
      </c>
      <c r="C133" s="125">
        <v>5100750601</v>
      </c>
      <c r="D133" s="297">
        <v>510</v>
      </c>
      <c r="E133" s="126">
        <v>516.87459999999999</v>
      </c>
      <c r="F133" s="486">
        <f t="shared" si="2"/>
        <v>258.43729999999999</v>
      </c>
      <c r="G133" s="463" t="s">
        <v>25</v>
      </c>
      <c r="H133" s="463" t="s">
        <v>25</v>
      </c>
      <c r="I133" s="463" t="s">
        <v>25</v>
      </c>
      <c r="J133" s="463" t="s">
        <v>25</v>
      </c>
      <c r="K133" s="463" t="s">
        <v>25</v>
      </c>
      <c r="L133" s="463" t="s">
        <v>25</v>
      </c>
      <c r="M133" s="463" t="s">
        <v>25</v>
      </c>
      <c r="N133" s="463" t="s">
        <v>25</v>
      </c>
      <c r="O133" s="463" t="s">
        <v>25</v>
      </c>
      <c r="P133" s="464">
        <v>348</v>
      </c>
      <c r="Q133" s="52">
        <v>348</v>
      </c>
      <c r="R133" s="52">
        <v>232</v>
      </c>
      <c r="S133" s="52">
        <v>185.60000000000002</v>
      </c>
      <c r="T133" s="371">
        <v>185.60000000000002</v>
      </c>
      <c r="U133" s="371">
        <v>348</v>
      </c>
    </row>
    <row r="134" spans="1:21" ht="29.15" customHeight="1" x14ac:dyDescent="0.35">
      <c r="A134" s="601" t="s">
        <v>500</v>
      </c>
      <c r="B134" s="147" t="s">
        <v>24</v>
      </c>
      <c r="C134" s="124">
        <v>30903</v>
      </c>
      <c r="D134" s="296">
        <v>960</v>
      </c>
      <c r="E134" s="513">
        <f>VLOOKUP(C134,'[2]sheet 1'!$A:$B,2,FALSE)</f>
        <v>646.1</v>
      </c>
      <c r="F134" s="486">
        <f t="shared" si="2"/>
        <v>323.05</v>
      </c>
      <c r="G134" s="463" t="s">
        <v>25</v>
      </c>
      <c r="H134" s="463" t="s">
        <v>25</v>
      </c>
      <c r="I134" s="463" t="s">
        <v>25</v>
      </c>
      <c r="J134" s="463" t="s">
        <v>25</v>
      </c>
      <c r="K134" s="463" t="s">
        <v>25</v>
      </c>
      <c r="L134" s="463" t="s">
        <v>25</v>
      </c>
      <c r="M134" s="463" t="s">
        <v>25</v>
      </c>
      <c r="N134" s="463" t="s">
        <v>25</v>
      </c>
      <c r="O134" s="463" t="s">
        <v>25</v>
      </c>
      <c r="P134" s="463" t="s">
        <v>25</v>
      </c>
      <c r="Q134" s="52">
        <v>614.49750000000006</v>
      </c>
      <c r="R134" s="52">
        <v>409.66500000000002</v>
      </c>
      <c r="S134" s="52">
        <v>163.86600000000001</v>
      </c>
      <c r="T134" s="371">
        <v>163.86600000000001</v>
      </c>
      <c r="U134" s="371">
        <v>614.49750000000006</v>
      </c>
    </row>
    <row r="135" spans="1:21" x14ac:dyDescent="0.35">
      <c r="A135" s="602"/>
      <c r="B135" s="144" t="s">
        <v>387</v>
      </c>
      <c r="C135" s="128">
        <v>30903</v>
      </c>
      <c r="D135" s="298">
        <v>510</v>
      </c>
      <c r="E135" s="181">
        <f>VLOOKUP(C135,'[1]2024 HB Fee Schedule'!$B:$F,5,FALSE)</f>
        <v>461.17220000000003</v>
      </c>
      <c r="F135" s="486">
        <f t="shared" si="2"/>
        <v>230.58610000000002</v>
      </c>
      <c r="G135" s="463" t="s">
        <v>25</v>
      </c>
      <c r="H135" s="463" t="s">
        <v>25</v>
      </c>
      <c r="I135" s="463" t="s">
        <v>25</v>
      </c>
      <c r="J135" s="463" t="s">
        <v>25</v>
      </c>
      <c r="K135" s="463" t="s">
        <v>25</v>
      </c>
      <c r="L135" s="463" t="s">
        <v>25</v>
      </c>
      <c r="M135" s="463" t="s">
        <v>25</v>
      </c>
      <c r="N135" s="463" t="s">
        <v>25</v>
      </c>
      <c r="O135" s="463" t="s">
        <v>25</v>
      </c>
      <c r="P135" s="464">
        <v>207</v>
      </c>
      <c r="Q135" s="52">
        <v>207</v>
      </c>
      <c r="R135" s="52">
        <v>138</v>
      </c>
      <c r="S135" s="52">
        <v>110.4</v>
      </c>
      <c r="T135" s="371">
        <v>110.4</v>
      </c>
      <c r="U135" s="371">
        <v>207</v>
      </c>
    </row>
    <row r="136" spans="1:21" ht="15" thickBot="1" x14ac:dyDescent="0.4">
      <c r="A136" s="603"/>
      <c r="B136" s="153" t="s">
        <v>92</v>
      </c>
      <c r="C136" s="125">
        <v>5100750601</v>
      </c>
      <c r="D136" s="297">
        <v>510</v>
      </c>
      <c r="E136" s="126">
        <v>516.87459999999999</v>
      </c>
      <c r="F136" s="486">
        <f t="shared" si="2"/>
        <v>258.43729999999999</v>
      </c>
      <c r="G136" s="463" t="s">
        <v>25</v>
      </c>
      <c r="H136" s="463" t="s">
        <v>25</v>
      </c>
      <c r="I136" s="463" t="s">
        <v>25</v>
      </c>
      <c r="J136" s="463" t="s">
        <v>25</v>
      </c>
      <c r="K136" s="463" t="s">
        <v>25</v>
      </c>
      <c r="L136" s="463" t="s">
        <v>25</v>
      </c>
      <c r="M136" s="463" t="s">
        <v>25</v>
      </c>
      <c r="N136" s="463" t="s">
        <v>25</v>
      </c>
      <c r="O136" s="463" t="s">
        <v>25</v>
      </c>
      <c r="P136" s="464">
        <v>348</v>
      </c>
      <c r="Q136" s="52">
        <v>348</v>
      </c>
      <c r="R136" s="52">
        <v>232</v>
      </c>
      <c r="S136" s="52">
        <v>185.60000000000002</v>
      </c>
      <c r="T136" s="371">
        <v>185.60000000000002</v>
      </c>
      <c r="U136" s="371">
        <v>348</v>
      </c>
    </row>
    <row r="137" spans="1:21" ht="29.15" customHeight="1" x14ac:dyDescent="0.35">
      <c r="A137" s="601" t="s">
        <v>501</v>
      </c>
      <c r="B137" s="147" t="s">
        <v>24</v>
      </c>
      <c r="C137" s="124">
        <v>30930</v>
      </c>
      <c r="D137" s="296">
        <v>960</v>
      </c>
      <c r="E137" s="513">
        <f>VLOOKUP(C137,'[2]sheet 1'!$A:$B,2,FALSE)</f>
        <v>292.77999999999997</v>
      </c>
      <c r="F137" s="486">
        <f t="shared" si="2"/>
        <v>146.38999999999999</v>
      </c>
      <c r="G137" s="463" t="s">
        <v>25</v>
      </c>
      <c r="H137" s="463" t="s">
        <v>25</v>
      </c>
      <c r="I137" s="463" t="s">
        <v>25</v>
      </c>
      <c r="J137" s="463" t="s">
        <v>25</v>
      </c>
      <c r="K137" s="463" t="s">
        <v>25</v>
      </c>
      <c r="L137" s="463" t="s">
        <v>25</v>
      </c>
      <c r="M137" s="463" t="s">
        <v>25</v>
      </c>
      <c r="N137" s="463" t="s">
        <v>25</v>
      </c>
      <c r="O137" s="463" t="s">
        <v>25</v>
      </c>
      <c r="P137" s="463" t="s">
        <v>25</v>
      </c>
      <c r="Q137" s="52">
        <v>2601.75</v>
      </c>
      <c r="R137" s="52">
        <v>1734.5</v>
      </c>
      <c r="S137" s="52">
        <v>693.80000000000007</v>
      </c>
      <c r="T137" s="371">
        <v>693.80000000000007</v>
      </c>
      <c r="U137" s="371">
        <v>2601.75</v>
      </c>
    </row>
    <row r="138" spans="1:21" x14ac:dyDescent="0.35">
      <c r="A138" s="602"/>
      <c r="B138" s="144" t="s">
        <v>387</v>
      </c>
      <c r="C138" s="140">
        <v>30930</v>
      </c>
      <c r="D138" s="308">
        <v>360</v>
      </c>
      <c r="E138" s="181">
        <f>VLOOKUP(C138,'[1]2024 HB Fee Schedule'!$B:$F,5,FALSE)</f>
        <v>0.01</v>
      </c>
      <c r="F138" s="486">
        <f t="shared" si="2"/>
        <v>5.0000000000000001E-3</v>
      </c>
      <c r="G138" s="463" t="s">
        <v>25</v>
      </c>
      <c r="H138" s="463" t="s">
        <v>25</v>
      </c>
      <c r="I138" s="463" t="s">
        <v>25</v>
      </c>
      <c r="J138" s="463" t="s">
        <v>25</v>
      </c>
      <c r="K138" s="463">
        <v>3641.8755099999998</v>
      </c>
      <c r="L138" s="464">
        <v>3093.0214299999998</v>
      </c>
      <c r="M138" s="463" t="s">
        <v>25</v>
      </c>
      <c r="N138" s="463" t="s">
        <v>25</v>
      </c>
      <c r="O138" s="463" t="s">
        <v>25</v>
      </c>
      <c r="P138" s="464">
        <v>4287.9224999999997</v>
      </c>
      <c r="Q138" s="52">
        <v>4287.9224999999997</v>
      </c>
      <c r="R138" s="52">
        <v>2858.6149999999998</v>
      </c>
      <c r="S138" s="52">
        <v>2858.6149999999998</v>
      </c>
      <c r="T138" s="371">
        <v>2858.6149999999998</v>
      </c>
      <c r="U138" s="371">
        <v>4287.9224999999997</v>
      </c>
    </row>
    <row r="139" spans="1:21" ht="15" thickBot="1" x14ac:dyDescent="0.4">
      <c r="A139" s="603"/>
      <c r="B139" s="153" t="s">
        <v>92</v>
      </c>
      <c r="C139" s="125">
        <v>5100750601</v>
      </c>
      <c r="D139" s="297">
        <v>510</v>
      </c>
      <c r="E139" s="126">
        <v>516.87459999999999</v>
      </c>
      <c r="F139" s="486">
        <f t="shared" si="2"/>
        <v>258.43729999999999</v>
      </c>
      <c r="G139" s="463" t="s">
        <v>25</v>
      </c>
      <c r="H139" s="463" t="s">
        <v>25</v>
      </c>
      <c r="I139" s="463" t="s">
        <v>25</v>
      </c>
      <c r="J139" s="463" t="s">
        <v>25</v>
      </c>
      <c r="K139" s="463" t="s">
        <v>25</v>
      </c>
      <c r="L139" s="463" t="s">
        <v>25</v>
      </c>
      <c r="M139" s="463" t="s">
        <v>25</v>
      </c>
      <c r="N139" s="463" t="s">
        <v>25</v>
      </c>
      <c r="O139" s="463" t="s">
        <v>25</v>
      </c>
      <c r="P139" s="464">
        <v>348</v>
      </c>
      <c r="Q139" s="52">
        <v>348</v>
      </c>
      <c r="R139" s="52">
        <v>232</v>
      </c>
      <c r="S139" s="52">
        <v>185.60000000000002</v>
      </c>
      <c r="T139" s="371">
        <v>185.60000000000002</v>
      </c>
      <c r="U139" s="371">
        <v>348</v>
      </c>
    </row>
    <row r="140" spans="1:21" x14ac:dyDescent="0.35">
      <c r="A140" s="601" t="s">
        <v>402</v>
      </c>
      <c r="B140" s="95" t="s">
        <v>24</v>
      </c>
      <c r="C140" s="140">
        <v>31575</v>
      </c>
      <c r="D140" s="296">
        <v>960</v>
      </c>
      <c r="E140" s="513">
        <f>VLOOKUP(C140,'[2]sheet 1'!$A:$B,2,FALSE)</f>
        <v>335.82</v>
      </c>
      <c r="F140" s="486">
        <f t="shared" si="2"/>
        <v>167.91</v>
      </c>
      <c r="G140" s="463" t="s">
        <v>25</v>
      </c>
      <c r="H140" s="463" t="s">
        <v>25</v>
      </c>
      <c r="I140" s="463" t="s">
        <v>25</v>
      </c>
      <c r="J140" s="463" t="s">
        <v>25</v>
      </c>
      <c r="K140" s="463" t="s">
        <v>25</v>
      </c>
      <c r="L140" s="463" t="s">
        <v>25</v>
      </c>
      <c r="M140" s="463" t="s">
        <v>25</v>
      </c>
      <c r="N140" s="463" t="s">
        <v>25</v>
      </c>
      <c r="O140" s="463" t="s">
        <v>25</v>
      </c>
      <c r="P140" s="463" t="s">
        <v>25</v>
      </c>
      <c r="Q140" s="52">
        <v>327.03750000000002</v>
      </c>
      <c r="R140" s="52">
        <v>218.02500000000001</v>
      </c>
      <c r="S140" s="52">
        <v>87.210000000000008</v>
      </c>
      <c r="T140" s="371">
        <v>87.210000000000008</v>
      </c>
      <c r="U140" s="371">
        <v>327.03750000000002</v>
      </c>
    </row>
    <row r="141" spans="1:21" x14ac:dyDescent="0.35">
      <c r="A141" s="602"/>
      <c r="B141" s="127" t="s">
        <v>387</v>
      </c>
      <c r="C141" s="128">
        <v>31575</v>
      </c>
      <c r="D141" s="298">
        <v>510</v>
      </c>
      <c r="E141" s="181">
        <f>VLOOKUP(C141,'[1]2024 HB Fee Schedule'!$B:$F,5,FALSE)</f>
        <v>1103.9231</v>
      </c>
      <c r="F141" s="486">
        <f t="shared" si="2"/>
        <v>551.96154999999999</v>
      </c>
      <c r="G141" s="463" t="s">
        <v>25</v>
      </c>
      <c r="H141" s="463" t="s">
        <v>25</v>
      </c>
      <c r="I141" s="463" t="s">
        <v>25</v>
      </c>
      <c r="J141" s="463" t="s">
        <v>25</v>
      </c>
      <c r="K141" s="463" t="s">
        <v>25</v>
      </c>
      <c r="L141" s="463" t="s">
        <v>25</v>
      </c>
      <c r="M141" s="463" t="s">
        <v>25</v>
      </c>
      <c r="N141" s="463" t="s">
        <v>25</v>
      </c>
      <c r="O141" s="463" t="s">
        <v>25</v>
      </c>
      <c r="P141" s="464">
        <v>743.25</v>
      </c>
      <c r="Q141" s="52">
        <v>743.25</v>
      </c>
      <c r="R141" s="52">
        <v>495.5</v>
      </c>
      <c r="S141" s="52">
        <v>396.40000000000003</v>
      </c>
      <c r="T141" s="371">
        <v>396.40000000000003</v>
      </c>
      <c r="U141" s="371">
        <v>743.25</v>
      </c>
    </row>
    <row r="142" spans="1:21" ht="15" thickBot="1" x14ac:dyDescent="0.4">
      <c r="A142" s="603"/>
      <c r="B142" s="155" t="s">
        <v>92</v>
      </c>
      <c r="C142" s="137">
        <v>5100750601</v>
      </c>
      <c r="D142" s="297">
        <v>510</v>
      </c>
      <c r="E142" s="126">
        <v>516.87459999999999</v>
      </c>
      <c r="F142" s="486">
        <f t="shared" si="2"/>
        <v>258.43729999999999</v>
      </c>
      <c r="G142" s="463" t="s">
        <v>25</v>
      </c>
      <c r="H142" s="463" t="s">
        <v>25</v>
      </c>
      <c r="I142" s="463" t="s">
        <v>25</v>
      </c>
      <c r="J142" s="463" t="s">
        <v>25</v>
      </c>
      <c r="K142" s="463" t="s">
        <v>25</v>
      </c>
      <c r="L142" s="463" t="s">
        <v>25</v>
      </c>
      <c r="M142" s="463" t="s">
        <v>25</v>
      </c>
      <c r="N142" s="463" t="s">
        <v>25</v>
      </c>
      <c r="O142" s="463" t="s">
        <v>25</v>
      </c>
      <c r="P142" s="464">
        <v>348</v>
      </c>
      <c r="Q142" s="52">
        <v>348</v>
      </c>
      <c r="R142" s="52">
        <v>232</v>
      </c>
      <c r="S142" s="52">
        <v>185.60000000000002</v>
      </c>
      <c r="T142" s="371">
        <v>185.60000000000002</v>
      </c>
      <c r="U142" s="371">
        <v>348</v>
      </c>
    </row>
    <row r="143" spans="1:21" ht="72" customHeight="1" x14ac:dyDescent="0.35">
      <c r="A143" s="601" t="s">
        <v>502</v>
      </c>
      <c r="B143" s="123" t="s">
        <v>24</v>
      </c>
      <c r="C143" s="124">
        <v>31622</v>
      </c>
      <c r="D143" s="296">
        <v>960</v>
      </c>
      <c r="E143" s="513">
        <f>VLOOKUP(C143,'[2]sheet 1'!$A:$B,2,FALSE)</f>
        <v>619.98</v>
      </c>
      <c r="F143" s="486">
        <f t="shared" si="2"/>
        <v>309.99</v>
      </c>
      <c r="G143" s="463" t="s">
        <v>25</v>
      </c>
      <c r="H143" s="463" t="s">
        <v>25</v>
      </c>
      <c r="I143" s="463" t="s">
        <v>25</v>
      </c>
      <c r="J143" s="463" t="s">
        <v>25</v>
      </c>
      <c r="K143" s="463" t="s">
        <v>25</v>
      </c>
      <c r="L143" s="463" t="s">
        <v>25</v>
      </c>
      <c r="M143" s="463" t="s">
        <v>25</v>
      </c>
      <c r="N143" s="463" t="s">
        <v>25</v>
      </c>
      <c r="O143" s="463" t="s">
        <v>25</v>
      </c>
      <c r="P143" s="463" t="s">
        <v>25</v>
      </c>
      <c r="Q143" s="52">
        <v>663.8175</v>
      </c>
      <c r="R143" s="52">
        <v>442.54500000000002</v>
      </c>
      <c r="S143" s="52">
        <v>177.01800000000003</v>
      </c>
      <c r="T143" s="371">
        <v>177.01800000000003</v>
      </c>
      <c r="U143" s="371">
        <v>663.8175</v>
      </c>
    </row>
    <row r="144" spans="1:21" x14ac:dyDescent="0.35">
      <c r="A144" s="602"/>
      <c r="B144" s="127" t="s">
        <v>387</v>
      </c>
      <c r="C144" s="128">
        <v>31622</v>
      </c>
      <c r="D144" s="298">
        <v>360</v>
      </c>
      <c r="E144" s="181">
        <f>VLOOKUP(C144,'[1]2024 HB Fee Schedule'!$B:$F,5,FALSE)</f>
        <v>3710.5544</v>
      </c>
      <c r="F144" s="486">
        <f t="shared" si="2"/>
        <v>1855.2772</v>
      </c>
      <c r="G144" s="463" t="s">
        <v>25</v>
      </c>
      <c r="H144" s="463" t="s">
        <v>25</v>
      </c>
      <c r="I144" s="463" t="s">
        <v>25</v>
      </c>
      <c r="J144" s="463" t="s">
        <v>25</v>
      </c>
      <c r="K144" s="463">
        <v>2121.8470000000002</v>
      </c>
      <c r="L144" s="464">
        <v>1802.0710000000001</v>
      </c>
      <c r="M144" s="463" t="s">
        <v>25</v>
      </c>
      <c r="N144" s="463" t="s">
        <v>25</v>
      </c>
      <c r="O144" s="463" t="s">
        <v>25</v>
      </c>
      <c r="P144" s="464">
        <v>2498.25</v>
      </c>
      <c r="Q144" s="52">
        <v>2498.25</v>
      </c>
      <c r="R144" s="52">
        <v>1665.5</v>
      </c>
      <c r="S144" s="52">
        <v>1665.5</v>
      </c>
      <c r="T144" s="371">
        <v>1665.5</v>
      </c>
      <c r="U144" s="371">
        <v>2498.25</v>
      </c>
    </row>
    <row r="145" spans="1:21" ht="15" thickBot="1" x14ac:dyDescent="0.4">
      <c r="A145" s="603"/>
      <c r="B145" s="153" t="s">
        <v>92</v>
      </c>
      <c r="C145" s="125">
        <v>5100750601</v>
      </c>
      <c r="D145" s="297">
        <v>510</v>
      </c>
      <c r="E145" s="126">
        <v>516.87459999999999</v>
      </c>
      <c r="F145" s="486">
        <f t="shared" si="2"/>
        <v>258.43729999999999</v>
      </c>
      <c r="G145" s="463" t="s">
        <v>25</v>
      </c>
      <c r="H145" s="463" t="s">
        <v>25</v>
      </c>
      <c r="I145" s="463" t="s">
        <v>25</v>
      </c>
      <c r="J145" s="463" t="s">
        <v>25</v>
      </c>
      <c r="K145" s="463" t="s">
        <v>25</v>
      </c>
      <c r="L145" s="463" t="s">
        <v>25</v>
      </c>
      <c r="M145" s="463" t="s">
        <v>25</v>
      </c>
      <c r="N145" s="463" t="s">
        <v>25</v>
      </c>
      <c r="O145" s="463" t="s">
        <v>25</v>
      </c>
      <c r="P145" s="464">
        <v>348</v>
      </c>
      <c r="Q145" s="52">
        <v>348</v>
      </c>
      <c r="R145" s="52">
        <v>232</v>
      </c>
      <c r="S145" s="52">
        <v>185.60000000000002</v>
      </c>
      <c r="T145" s="371">
        <v>185.60000000000002</v>
      </c>
      <c r="U145" s="371">
        <v>348</v>
      </c>
    </row>
    <row r="146" spans="1:21" ht="57.65" customHeight="1" x14ac:dyDescent="0.35">
      <c r="A146" s="601" t="s">
        <v>503</v>
      </c>
      <c r="B146" s="123" t="s">
        <v>24</v>
      </c>
      <c r="C146" s="124">
        <v>31623</v>
      </c>
      <c r="D146" s="296">
        <v>960</v>
      </c>
      <c r="E146" s="513">
        <f>VLOOKUP(C146,'[2]sheet 1'!$A:$B,2,FALSE)</f>
        <v>695.94</v>
      </c>
      <c r="F146" s="486">
        <f t="shared" si="2"/>
        <v>347.97</v>
      </c>
      <c r="G146" s="463" t="s">
        <v>25</v>
      </c>
      <c r="H146" s="463" t="s">
        <v>25</v>
      </c>
      <c r="I146" s="463" t="s">
        <v>25</v>
      </c>
      <c r="J146" s="463" t="s">
        <v>25</v>
      </c>
      <c r="K146" s="463" t="s">
        <v>25</v>
      </c>
      <c r="L146" s="463" t="s">
        <v>25</v>
      </c>
      <c r="M146" s="463" t="s">
        <v>25</v>
      </c>
      <c r="N146" s="463" t="s">
        <v>25</v>
      </c>
      <c r="O146" s="463" t="s">
        <v>25</v>
      </c>
      <c r="P146" s="463" t="s">
        <v>25</v>
      </c>
      <c r="Q146" s="52">
        <v>1616.25</v>
      </c>
      <c r="R146" s="52">
        <v>1077.5</v>
      </c>
      <c r="S146" s="52">
        <v>431</v>
      </c>
      <c r="T146" s="371">
        <v>431</v>
      </c>
      <c r="U146" s="371">
        <v>1616.25</v>
      </c>
    </row>
    <row r="147" spans="1:21" x14ac:dyDescent="0.35">
      <c r="A147" s="602"/>
      <c r="B147" s="127" t="s">
        <v>387</v>
      </c>
      <c r="C147" s="128">
        <v>31623</v>
      </c>
      <c r="D147" s="298">
        <v>360</v>
      </c>
      <c r="E147" s="181">
        <f>VLOOKUP(C147,'[1]2024 HB Fee Schedule'!$B:$F,5,FALSE)</f>
        <v>2230.1147999999998</v>
      </c>
      <c r="F147" s="486">
        <f t="shared" si="2"/>
        <v>1115.0573999999999</v>
      </c>
      <c r="G147" s="463" t="s">
        <v>25</v>
      </c>
      <c r="H147" s="463" t="s">
        <v>25</v>
      </c>
      <c r="I147" s="463" t="s">
        <v>25</v>
      </c>
      <c r="J147" s="463" t="s">
        <v>25</v>
      </c>
      <c r="K147" s="463">
        <v>1275.2740000000001</v>
      </c>
      <c r="L147" s="464">
        <v>1083.0820000000001</v>
      </c>
      <c r="M147" s="463" t="s">
        <v>25</v>
      </c>
      <c r="N147" s="463" t="s">
        <v>25</v>
      </c>
      <c r="O147" s="463" t="s">
        <v>25</v>
      </c>
      <c r="P147" s="464">
        <v>1501.5</v>
      </c>
      <c r="Q147" s="52">
        <v>1501.5</v>
      </c>
      <c r="R147" s="52">
        <v>1001</v>
      </c>
      <c r="S147" s="52">
        <v>1001</v>
      </c>
      <c r="T147" s="371">
        <v>1001</v>
      </c>
      <c r="U147" s="371">
        <v>1501.5</v>
      </c>
    </row>
    <row r="148" spans="1:21" ht="15" thickBot="1" x14ac:dyDescent="0.4">
      <c r="A148" s="603"/>
      <c r="B148" s="153" t="s">
        <v>92</v>
      </c>
      <c r="C148" s="125">
        <v>5100750601</v>
      </c>
      <c r="D148" s="297">
        <v>510</v>
      </c>
      <c r="E148" s="126">
        <v>516.87459999999999</v>
      </c>
      <c r="F148" s="486">
        <f t="shared" si="2"/>
        <v>258.43729999999999</v>
      </c>
      <c r="G148" s="463" t="s">
        <v>25</v>
      </c>
      <c r="H148" s="463" t="s">
        <v>25</v>
      </c>
      <c r="I148" s="463" t="s">
        <v>25</v>
      </c>
      <c r="J148" s="463" t="s">
        <v>25</v>
      </c>
      <c r="K148" s="463" t="s">
        <v>25</v>
      </c>
      <c r="L148" s="463" t="s">
        <v>25</v>
      </c>
      <c r="M148" s="463" t="s">
        <v>25</v>
      </c>
      <c r="N148" s="463" t="s">
        <v>25</v>
      </c>
      <c r="O148" s="463" t="s">
        <v>25</v>
      </c>
      <c r="P148" s="464">
        <v>348</v>
      </c>
      <c r="Q148" s="52">
        <v>348</v>
      </c>
      <c r="R148" s="52">
        <v>232</v>
      </c>
      <c r="S148" s="52">
        <v>185.60000000000002</v>
      </c>
      <c r="T148" s="371">
        <v>185.60000000000002</v>
      </c>
      <c r="U148" s="371">
        <v>348</v>
      </c>
    </row>
    <row r="149" spans="1:21" ht="57.65" customHeight="1" x14ac:dyDescent="0.35">
      <c r="A149" s="601" t="s">
        <v>403</v>
      </c>
      <c r="B149" s="123" t="s">
        <v>24</v>
      </c>
      <c r="C149" s="124">
        <v>31624</v>
      </c>
      <c r="D149" s="296">
        <v>960</v>
      </c>
      <c r="E149" s="513">
        <f>VLOOKUP(C149,'[2]sheet 1'!$A:$B,2,FALSE)</f>
        <v>640.05999999999995</v>
      </c>
      <c r="F149" s="486">
        <f t="shared" si="2"/>
        <v>320.02999999999997</v>
      </c>
      <c r="G149" s="463" t="s">
        <v>25</v>
      </c>
      <c r="H149" s="463" t="s">
        <v>25</v>
      </c>
      <c r="I149" s="463" t="s">
        <v>25</v>
      </c>
      <c r="J149" s="463" t="s">
        <v>25</v>
      </c>
      <c r="K149" s="463" t="s">
        <v>25</v>
      </c>
      <c r="L149" s="463" t="s">
        <v>25</v>
      </c>
      <c r="M149" s="463" t="s">
        <v>25</v>
      </c>
      <c r="N149" s="463" t="s">
        <v>25</v>
      </c>
      <c r="O149" s="463" t="s">
        <v>25</v>
      </c>
      <c r="P149" s="463" t="s">
        <v>25</v>
      </c>
      <c r="Q149" s="52">
        <v>1590.75</v>
      </c>
      <c r="R149" s="52">
        <v>1060.5</v>
      </c>
      <c r="S149" s="52">
        <v>424.20000000000005</v>
      </c>
      <c r="T149" s="371">
        <v>424.20000000000005</v>
      </c>
      <c r="U149" s="371">
        <v>1590.75</v>
      </c>
    </row>
    <row r="150" spans="1:21" x14ac:dyDescent="0.35">
      <c r="A150" s="602"/>
      <c r="B150" s="127" t="s">
        <v>387</v>
      </c>
      <c r="C150" s="128">
        <v>31624</v>
      </c>
      <c r="D150" s="298">
        <v>360</v>
      </c>
      <c r="E150" s="181">
        <f>VLOOKUP(C150,'[1]2024 HB Fee Schedule'!$B:$F,5,FALSE)</f>
        <v>2521.9138000000003</v>
      </c>
      <c r="F150" s="486">
        <f t="shared" si="2"/>
        <v>1260.9569000000001</v>
      </c>
      <c r="G150" s="463" t="s">
        <v>25</v>
      </c>
      <c r="H150" s="463" t="s">
        <v>25</v>
      </c>
      <c r="I150" s="463" t="s">
        <v>25</v>
      </c>
      <c r="J150" s="463" t="s">
        <v>25</v>
      </c>
      <c r="K150" s="463">
        <v>1442.1361499999998</v>
      </c>
      <c r="L150" s="464">
        <v>1224.7969499999999</v>
      </c>
      <c r="M150" s="463" t="s">
        <v>25</v>
      </c>
      <c r="N150" s="463" t="s">
        <v>25</v>
      </c>
      <c r="O150" s="463" t="s">
        <v>25</v>
      </c>
      <c r="P150" s="464">
        <v>1697.9624999999999</v>
      </c>
      <c r="Q150" s="52">
        <v>1697.9624999999999</v>
      </c>
      <c r="R150" s="52">
        <v>1131.9749999999999</v>
      </c>
      <c r="S150" s="52">
        <v>1131.9749999999999</v>
      </c>
      <c r="T150" s="371">
        <v>1131.9749999999999</v>
      </c>
      <c r="U150" s="371">
        <v>1697.9624999999999</v>
      </c>
    </row>
    <row r="151" spans="1:21" ht="15" thickBot="1" x14ac:dyDescent="0.4">
      <c r="A151" s="603"/>
      <c r="B151" s="155" t="s">
        <v>92</v>
      </c>
      <c r="C151" s="137">
        <v>5100750601</v>
      </c>
      <c r="D151" s="297">
        <v>510</v>
      </c>
      <c r="E151" s="126">
        <v>516.87459999999999</v>
      </c>
      <c r="F151" s="486">
        <f t="shared" si="2"/>
        <v>258.43729999999999</v>
      </c>
      <c r="G151" s="463" t="s">
        <v>25</v>
      </c>
      <c r="H151" s="463" t="s">
        <v>25</v>
      </c>
      <c r="I151" s="463" t="s">
        <v>25</v>
      </c>
      <c r="J151" s="463" t="s">
        <v>25</v>
      </c>
      <c r="K151" s="463" t="s">
        <v>25</v>
      </c>
      <c r="L151" s="463" t="s">
        <v>25</v>
      </c>
      <c r="M151" s="463" t="s">
        <v>25</v>
      </c>
      <c r="N151" s="463" t="s">
        <v>25</v>
      </c>
      <c r="O151" s="463" t="s">
        <v>25</v>
      </c>
      <c r="P151" s="464">
        <v>348</v>
      </c>
      <c r="Q151" s="52">
        <v>348</v>
      </c>
      <c r="R151" s="52">
        <v>232</v>
      </c>
      <c r="S151" s="52">
        <v>185.60000000000002</v>
      </c>
      <c r="T151" s="371">
        <v>185.60000000000002</v>
      </c>
      <c r="U151" s="371">
        <v>348</v>
      </c>
    </row>
    <row r="152" spans="1:21" ht="72" customHeight="1" x14ac:dyDescent="0.35">
      <c r="A152" s="601" t="s">
        <v>504</v>
      </c>
      <c r="B152" s="123" t="s">
        <v>24</v>
      </c>
      <c r="C152" s="124">
        <v>31625</v>
      </c>
      <c r="D152" s="296">
        <v>960</v>
      </c>
      <c r="E152" s="513">
        <f>VLOOKUP(C152,'[2]sheet 1'!$A:$B,2,FALSE)</f>
        <v>889.74</v>
      </c>
      <c r="F152" s="486">
        <f t="shared" si="2"/>
        <v>444.87</v>
      </c>
      <c r="G152" s="463" t="s">
        <v>25</v>
      </c>
      <c r="H152" s="463" t="s">
        <v>25</v>
      </c>
      <c r="I152" s="463" t="s">
        <v>25</v>
      </c>
      <c r="J152" s="463" t="s">
        <v>25</v>
      </c>
      <c r="K152" s="463" t="s">
        <v>25</v>
      </c>
      <c r="L152" s="463" t="s">
        <v>25</v>
      </c>
      <c r="M152" s="463" t="s">
        <v>25</v>
      </c>
      <c r="N152" s="463" t="s">
        <v>25</v>
      </c>
      <c r="O152" s="463" t="s">
        <v>25</v>
      </c>
      <c r="P152" s="463" t="s">
        <v>25</v>
      </c>
      <c r="Q152" s="52">
        <v>947.52</v>
      </c>
      <c r="R152" s="52">
        <v>631.67999999999995</v>
      </c>
      <c r="S152" s="52">
        <v>252.672</v>
      </c>
      <c r="T152" s="371">
        <v>252.672</v>
      </c>
      <c r="U152" s="371">
        <v>947.52</v>
      </c>
    </row>
    <row r="153" spans="1:21" x14ac:dyDescent="0.35">
      <c r="A153" s="602"/>
      <c r="B153" s="127" t="s">
        <v>387</v>
      </c>
      <c r="C153" s="128">
        <v>31625</v>
      </c>
      <c r="D153" s="298">
        <v>360</v>
      </c>
      <c r="E153" s="181">
        <f>VLOOKUP(C153,'[1]2024 HB Fee Schedule'!$B:$F,5,FALSE)</f>
        <v>2759.2464</v>
      </c>
      <c r="F153" s="486">
        <f t="shared" si="2"/>
        <v>1379.6232</v>
      </c>
      <c r="G153" s="463" t="s">
        <v>25</v>
      </c>
      <c r="H153" s="463" t="s">
        <v>25</v>
      </c>
      <c r="I153" s="463" t="s">
        <v>25</v>
      </c>
      <c r="J153" s="463" t="s">
        <v>25</v>
      </c>
      <c r="K153" s="463">
        <v>1577.8489999999999</v>
      </c>
      <c r="L153" s="464">
        <v>1340.057</v>
      </c>
      <c r="M153" s="463" t="s">
        <v>25</v>
      </c>
      <c r="N153" s="463" t="s">
        <v>25</v>
      </c>
      <c r="O153" s="463" t="s">
        <v>25</v>
      </c>
      <c r="P153" s="464">
        <v>1857.75</v>
      </c>
      <c r="Q153" s="52">
        <v>1857.75</v>
      </c>
      <c r="R153" s="52">
        <v>1238.5</v>
      </c>
      <c r="S153" s="52">
        <v>1238.5</v>
      </c>
      <c r="T153" s="371">
        <v>1238.5</v>
      </c>
      <c r="U153" s="371">
        <v>1857.75</v>
      </c>
    </row>
    <row r="154" spans="1:21" ht="15" thickBot="1" x14ac:dyDescent="0.4">
      <c r="A154" s="603"/>
      <c r="B154" s="153" t="s">
        <v>92</v>
      </c>
      <c r="C154" s="125">
        <v>5100750601</v>
      </c>
      <c r="D154" s="297">
        <v>510</v>
      </c>
      <c r="E154" s="126">
        <v>516.87459999999999</v>
      </c>
      <c r="F154" s="486">
        <f t="shared" si="2"/>
        <v>258.43729999999999</v>
      </c>
      <c r="G154" s="463" t="s">
        <v>25</v>
      </c>
      <c r="H154" s="463" t="s">
        <v>25</v>
      </c>
      <c r="I154" s="463" t="s">
        <v>25</v>
      </c>
      <c r="J154" s="463" t="s">
        <v>25</v>
      </c>
      <c r="K154" s="463" t="s">
        <v>25</v>
      </c>
      <c r="L154" s="463" t="s">
        <v>25</v>
      </c>
      <c r="M154" s="463" t="s">
        <v>25</v>
      </c>
      <c r="N154" s="463" t="s">
        <v>25</v>
      </c>
      <c r="O154" s="463" t="s">
        <v>25</v>
      </c>
      <c r="P154" s="464">
        <v>348</v>
      </c>
      <c r="Q154" s="52">
        <v>348</v>
      </c>
      <c r="R154" s="52">
        <v>232</v>
      </c>
      <c r="S154" s="52">
        <v>185.60000000000002</v>
      </c>
      <c r="T154" s="371">
        <v>185.60000000000002</v>
      </c>
      <c r="U154" s="371">
        <v>348</v>
      </c>
    </row>
    <row r="155" spans="1:21" ht="29.15" customHeight="1" x14ac:dyDescent="0.35">
      <c r="A155" s="601" t="s">
        <v>505</v>
      </c>
      <c r="B155" s="123" t="s">
        <v>24</v>
      </c>
      <c r="C155" s="124">
        <v>31720</v>
      </c>
      <c r="D155" s="296">
        <v>960</v>
      </c>
      <c r="E155" s="513">
        <f>VLOOKUP(C155,'[2]sheet 1'!$A:$B,2,FALSE)</f>
        <v>107.18</v>
      </c>
      <c r="F155" s="486">
        <f t="shared" si="2"/>
        <v>53.59</v>
      </c>
      <c r="G155" s="463" t="s">
        <v>25</v>
      </c>
      <c r="H155" s="463" t="s">
        <v>25</v>
      </c>
      <c r="I155" s="463" t="s">
        <v>25</v>
      </c>
      <c r="J155" s="463" t="s">
        <v>25</v>
      </c>
      <c r="K155" s="463" t="s">
        <v>25</v>
      </c>
      <c r="L155" s="463" t="s">
        <v>25</v>
      </c>
      <c r="M155" s="463" t="s">
        <v>25</v>
      </c>
      <c r="N155" s="463" t="s">
        <v>25</v>
      </c>
      <c r="O155" s="463" t="s">
        <v>25</v>
      </c>
      <c r="P155" s="463" t="s">
        <v>25</v>
      </c>
      <c r="Q155" s="52">
        <v>126.29249999999999</v>
      </c>
      <c r="R155" s="52">
        <v>84.194999999999993</v>
      </c>
      <c r="S155" s="52">
        <v>33.677999999999997</v>
      </c>
      <c r="T155" s="371">
        <v>33.677999999999997</v>
      </c>
      <c r="U155" s="371">
        <v>126.29249999999999</v>
      </c>
    </row>
    <row r="156" spans="1:21" ht="15" thickBot="1" x14ac:dyDescent="0.4">
      <c r="A156" s="603"/>
      <c r="B156" s="59" t="s">
        <v>387</v>
      </c>
      <c r="C156" s="125">
        <v>31720</v>
      </c>
      <c r="D156" s="297">
        <v>361</v>
      </c>
      <c r="E156" s="181">
        <f>VLOOKUP(C156,'[1]2024 HB Fee Schedule'!$B:$F,5,FALSE)</f>
        <v>376.51650000000001</v>
      </c>
      <c r="F156" s="486">
        <f t="shared" si="2"/>
        <v>188.25825</v>
      </c>
      <c r="G156" s="463" t="s">
        <v>25</v>
      </c>
      <c r="H156" s="463" t="s">
        <v>25</v>
      </c>
      <c r="I156" s="463" t="s">
        <v>25</v>
      </c>
      <c r="J156" s="463" t="s">
        <v>25</v>
      </c>
      <c r="K156" s="463">
        <v>215.30600000000001</v>
      </c>
      <c r="L156" s="464">
        <v>182.858</v>
      </c>
      <c r="M156" s="463" t="s">
        <v>25</v>
      </c>
      <c r="N156" s="463" t="s">
        <v>25</v>
      </c>
      <c r="O156" s="463" t="s">
        <v>25</v>
      </c>
      <c r="P156" s="464">
        <v>253.5</v>
      </c>
      <c r="Q156" s="52">
        <v>253.5</v>
      </c>
      <c r="R156" s="52">
        <v>169</v>
      </c>
      <c r="S156" s="52">
        <v>169</v>
      </c>
      <c r="T156" s="371">
        <v>169</v>
      </c>
      <c r="U156" s="371">
        <v>253.5</v>
      </c>
    </row>
    <row r="157" spans="1:21" ht="29.15" customHeight="1" x14ac:dyDescent="0.35">
      <c r="A157" s="601" t="s">
        <v>404</v>
      </c>
      <c r="B157" s="95" t="s">
        <v>24</v>
      </c>
      <c r="C157" s="140">
        <v>32555</v>
      </c>
      <c r="D157" s="296">
        <v>960</v>
      </c>
      <c r="E157" s="513">
        <f>VLOOKUP(C157,'[2]sheet 1'!$A:$B,2,FALSE)</f>
        <v>826.3</v>
      </c>
      <c r="F157" s="486">
        <f t="shared" si="2"/>
        <v>413.15</v>
      </c>
      <c r="G157" s="463" t="s">
        <v>25</v>
      </c>
      <c r="H157" s="463" t="s">
        <v>25</v>
      </c>
      <c r="I157" s="463" t="s">
        <v>25</v>
      </c>
      <c r="J157" s="463" t="s">
        <v>25</v>
      </c>
      <c r="K157" s="463" t="s">
        <v>25</v>
      </c>
      <c r="L157" s="463" t="s">
        <v>25</v>
      </c>
      <c r="M157" s="463" t="s">
        <v>25</v>
      </c>
      <c r="N157" s="463" t="s">
        <v>25</v>
      </c>
      <c r="O157" s="463" t="s">
        <v>25</v>
      </c>
      <c r="P157" s="463" t="s">
        <v>25</v>
      </c>
      <c r="Q157" s="52">
        <v>854.39250000000004</v>
      </c>
      <c r="R157" s="52">
        <v>569.59500000000003</v>
      </c>
      <c r="S157" s="52">
        <v>227.83800000000002</v>
      </c>
      <c r="T157" s="371">
        <v>227.83800000000002</v>
      </c>
      <c r="U157" s="371">
        <v>854.39250000000004</v>
      </c>
    </row>
    <row r="158" spans="1:21" x14ac:dyDescent="0.35">
      <c r="A158" s="602"/>
      <c r="B158" s="127" t="s">
        <v>387</v>
      </c>
      <c r="C158" s="128">
        <v>32555</v>
      </c>
      <c r="D158" s="298">
        <v>320</v>
      </c>
      <c r="E158" s="181">
        <f>VLOOKUP(C158,'[1]2024 HB Fee Schedule'!$B:$F,5,FALSE)</f>
        <v>1177.4445000000001</v>
      </c>
      <c r="F158" s="486">
        <f t="shared" si="2"/>
        <v>588.72225000000003</v>
      </c>
      <c r="G158" s="463" t="s">
        <v>25</v>
      </c>
      <c r="H158" s="463" t="s">
        <v>25</v>
      </c>
      <c r="I158" s="463" t="s">
        <v>25</v>
      </c>
      <c r="J158" s="463" t="s">
        <v>25</v>
      </c>
      <c r="K158" s="463">
        <v>673.30899999999997</v>
      </c>
      <c r="L158" s="464">
        <v>571.83699999999999</v>
      </c>
      <c r="M158" s="463" t="s">
        <v>25</v>
      </c>
      <c r="N158" s="463" t="s">
        <v>25</v>
      </c>
      <c r="O158" s="463" t="s">
        <v>25</v>
      </c>
      <c r="P158" s="464">
        <v>792.75</v>
      </c>
      <c r="Q158" s="52">
        <v>792.75</v>
      </c>
      <c r="R158" s="52">
        <v>528.5</v>
      </c>
      <c r="S158" s="52">
        <v>528.5</v>
      </c>
      <c r="T158" s="371">
        <v>528.5</v>
      </c>
      <c r="U158" s="371">
        <v>792.75</v>
      </c>
    </row>
    <row r="159" spans="1:21" x14ac:dyDescent="0.35">
      <c r="A159" s="602"/>
      <c r="B159" s="127" t="s">
        <v>405</v>
      </c>
      <c r="C159" s="128" t="s">
        <v>406</v>
      </c>
      <c r="D159" s="298">
        <v>272</v>
      </c>
      <c r="E159" s="129">
        <v>143.61000000000001</v>
      </c>
      <c r="F159" s="486">
        <f t="shared" si="2"/>
        <v>71.805000000000007</v>
      </c>
      <c r="G159" s="463" t="s">
        <v>25</v>
      </c>
      <c r="H159" s="463" t="s">
        <v>25</v>
      </c>
      <c r="I159" s="463" t="s">
        <v>25</v>
      </c>
      <c r="J159" s="463" t="s">
        <v>25</v>
      </c>
      <c r="K159" s="463" t="s">
        <v>25</v>
      </c>
      <c r="L159" s="463" t="s">
        <v>25</v>
      </c>
      <c r="M159" s="463" t="s">
        <v>25</v>
      </c>
      <c r="N159" s="463" t="s">
        <v>25</v>
      </c>
      <c r="O159" s="463" t="s">
        <v>25</v>
      </c>
      <c r="P159" s="464">
        <v>107.70750000000001</v>
      </c>
      <c r="Q159" s="52">
        <v>107.70750000000001</v>
      </c>
      <c r="R159" s="52">
        <v>71.805000000000007</v>
      </c>
      <c r="S159" s="52">
        <v>71.805000000000007</v>
      </c>
      <c r="T159" s="371">
        <v>71.805000000000007</v>
      </c>
      <c r="U159" s="371">
        <v>107.70750000000001</v>
      </c>
    </row>
    <row r="160" spans="1:21" ht="15" thickBot="1" x14ac:dyDescent="0.4">
      <c r="A160" s="603"/>
      <c r="B160" s="81" t="s">
        <v>94</v>
      </c>
      <c r="C160" s="130" t="s">
        <v>95</v>
      </c>
      <c r="D160" s="299">
        <v>278</v>
      </c>
      <c r="E160" s="63">
        <v>214.22</v>
      </c>
      <c r="F160" s="486">
        <f t="shared" si="2"/>
        <v>107.11</v>
      </c>
      <c r="G160" s="463" t="s">
        <v>25</v>
      </c>
      <c r="H160" s="463" t="s">
        <v>25</v>
      </c>
      <c r="I160" s="464">
        <v>77.119199999999992</v>
      </c>
      <c r="J160" s="463" t="s">
        <v>25</v>
      </c>
      <c r="K160" s="463" t="s">
        <v>25</v>
      </c>
      <c r="L160" s="463" t="s">
        <v>25</v>
      </c>
      <c r="M160" s="463" t="s">
        <v>25</v>
      </c>
      <c r="N160" s="463" t="s">
        <v>25</v>
      </c>
      <c r="O160" s="463" t="s">
        <v>25</v>
      </c>
      <c r="P160" s="464">
        <v>160.66499999999999</v>
      </c>
      <c r="Q160" s="52">
        <v>160.66499999999999</v>
      </c>
      <c r="R160" s="52">
        <v>107.11</v>
      </c>
      <c r="S160" s="52">
        <v>107.11</v>
      </c>
      <c r="T160" s="371">
        <v>77.119199999999992</v>
      </c>
      <c r="U160" s="371">
        <v>160.66499999999999</v>
      </c>
    </row>
    <row r="161" spans="1:21" ht="29.15" customHeight="1" x14ac:dyDescent="0.35">
      <c r="A161" s="601" t="s">
        <v>93</v>
      </c>
      <c r="B161" s="123" t="s">
        <v>24</v>
      </c>
      <c r="C161" s="124">
        <v>32557</v>
      </c>
      <c r="D161" s="296">
        <v>960</v>
      </c>
      <c r="E161" s="513">
        <f>VLOOKUP(C161,'[2]sheet 1'!$A:$B,2,FALSE)</f>
        <v>1788.46</v>
      </c>
      <c r="F161" s="486">
        <f t="shared" si="2"/>
        <v>894.23</v>
      </c>
      <c r="G161" s="463" t="s">
        <v>25</v>
      </c>
      <c r="H161" s="463" t="s">
        <v>25</v>
      </c>
      <c r="I161" s="463" t="s">
        <v>25</v>
      </c>
      <c r="J161" s="463" t="s">
        <v>25</v>
      </c>
      <c r="K161" s="463" t="s">
        <v>25</v>
      </c>
      <c r="L161" s="463" t="s">
        <v>25</v>
      </c>
      <c r="M161" s="463" t="s">
        <v>25</v>
      </c>
      <c r="N161" s="463" t="s">
        <v>25</v>
      </c>
      <c r="O161" s="463" t="s">
        <v>25</v>
      </c>
      <c r="P161" s="463" t="s">
        <v>25</v>
      </c>
      <c r="Q161" s="52">
        <v>1641.3975</v>
      </c>
      <c r="R161" s="52">
        <v>1094.2650000000001</v>
      </c>
      <c r="S161" s="52">
        <v>437.70600000000007</v>
      </c>
      <c r="T161" s="371">
        <v>437.70600000000007</v>
      </c>
      <c r="U161" s="371">
        <v>1641.3975</v>
      </c>
    </row>
    <row r="162" spans="1:21" x14ac:dyDescent="0.35">
      <c r="A162" s="602"/>
      <c r="B162" s="127" t="s">
        <v>387</v>
      </c>
      <c r="C162" s="128">
        <v>32557</v>
      </c>
      <c r="D162" s="298">
        <v>360</v>
      </c>
      <c r="E162" s="181">
        <f>VLOOKUP(C162,'[1]2024 HB Fee Schedule'!$B:$F,5,FALSE)</f>
        <v>2328.1502</v>
      </c>
      <c r="F162" s="486">
        <f t="shared" si="2"/>
        <v>1164.0751</v>
      </c>
      <c r="G162" s="463" t="s">
        <v>25</v>
      </c>
      <c r="H162" s="463" t="s">
        <v>25</v>
      </c>
      <c r="I162" s="463" t="s">
        <v>25</v>
      </c>
      <c r="J162" s="463" t="s">
        <v>25</v>
      </c>
      <c r="K162" s="463">
        <v>1479.114</v>
      </c>
      <c r="L162" s="464">
        <v>1256.202</v>
      </c>
      <c r="M162" s="463" t="s">
        <v>25</v>
      </c>
      <c r="N162" s="463" t="s">
        <v>25</v>
      </c>
      <c r="O162" s="463" t="s">
        <v>25</v>
      </c>
      <c r="P162" s="464">
        <v>1741.5</v>
      </c>
      <c r="Q162" s="52">
        <v>1741.5</v>
      </c>
      <c r="R162" s="52">
        <v>1161</v>
      </c>
      <c r="S162" s="52">
        <v>1161</v>
      </c>
      <c r="T162" s="371">
        <v>1161</v>
      </c>
      <c r="U162" s="371">
        <v>1741.5</v>
      </c>
    </row>
    <row r="163" spans="1:21" x14ac:dyDescent="0.35">
      <c r="A163" s="602"/>
      <c r="B163" s="36" t="s">
        <v>94</v>
      </c>
      <c r="C163" s="141" t="s">
        <v>95</v>
      </c>
      <c r="D163" s="305">
        <v>278</v>
      </c>
      <c r="E163" s="142">
        <v>214.22</v>
      </c>
      <c r="F163" s="486">
        <f t="shared" si="2"/>
        <v>107.11</v>
      </c>
      <c r="G163" s="463" t="s">
        <v>25</v>
      </c>
      <c r="H163" s="463" t="s">
        <v>25</v>
      </c>
      <c r="I163" s="464">
        <v>77.119199999999992</v>
      </c>
      <c r="J163" s="463" t="s">
        <v>25</v>
      </c>
      <c r="K163" s="463" t="s">
        <v>25</v>
      </c>
      <c r="L163" s="463" t="s">
        <v>25</v>
      </c>
      <c r="M163" s="463" t="s">
        <v>25</v>
      </c>
      <c r="N163" s="463" t="s">
        <v>25</v>
      </c>
      <c r="O163" s="463" t="s">
        <v>25</v>
      </c>
      <c r="P163" s="464">
        <v>160.66499999999999</v>
      </c>
      <c r="Q163" s="52">
        <v>160.66499999999999</v>
      </c>
      <c r="R163" s="52">
        <v>107.11</v>
      </c>
      <c r="S163" s="52">
        <v>107.11</v>
      </c>
      <c r="T163" s="371">
        <v>77.119199999999992</v>
      </c>
      <c r="U163" s="371">
        <v>160.66499999999999</v>
      </c>
    </row>
    <row r="164" spans="1:21" ht="15" thickBot="1" x14ac:dyDescent="0.4">
      <c r="A164" s="602"/>
      <c r="B164" s="149" t="s">
        <v>86</v>
      </c>
      <c r="C164" s="128"/>
      <c r="D164" s="298">
        <v>370</v>
      </c>
      <c r="E164" s="85">
        <v>555</v>
      </c>
      <c r="F164" s="486">
        <f t="shared" si="2"/>
        <v>277.5</v>
      </c>
      <c r="G164" s="463" t="s">
        <v>25</v>
      </c>
      <c r="H164" s="463" t="s">
        <v>25</v>
      </c>
      <c r="I164" s="463" t="s">
        <v>25</v>
      </c>
      <c r="J164" s="463" t="s">
        <v>25</v>
      </c>
      <c r="K164" s="463" t="s">
        <v>25</v>
      </c>
      <c r="L164" s="463" t="s">
        <v>25</v>
      </c>
      <c r="M164" s="463" t="s">
        <v>25</v>
      </c>
      <c r="N164" s="463" t="s">
        <v>25</v>
      </c>
      <c r="O164" s="463" t="s">
        <v>25</v>
      </c>
      <c r="P164" s="464">
        <v>416.25</v>
      </c>
      <c r="Q164" s="52">
        <v>416.25</v>
      </c>
      <c r="R164" s="52">
        <v>277.5</v>
      </c>
      <c r="S164" s="52">
        <v>277.5</v>
      </c>
      <c r="T164" s="371">
        <v>277.5</v>
      </c>
      <c r="U164" s="371">
        <v>416.25</v>
      </c>
    </row>
    <row r="165" spans="1:21" ht="15" thickBot="1" x14ac:dyDescent="0.4">
      <c r="A165" s="603"/>
      <c r="B165" s="59" t="s">
        <v>96</v>
      </c>
      <c r="C165" s="125"/>
      <c r="D165" s="297">
        <v>963</v>
      </c>
      <c r="E165" s="513" t="e">
        <v>#N/A</v>
      </c>
      <c r="F165" s="486" t="e">
        <f t="shared" si="2"/>
        <v>#N/A</v>
      </c>
      <c r="G165" s="463" t="s">
        <v>25</v>
      </c>
      <c r="H165" s="463" t="s">
        <v>25</v>
      </c>
      <c r="I165" s="463" t="s">
        <v>25</v>
      </c>
      <c r="J165" s="463" t="s">
        <v>25</v>
      </c>
      <c r="K165" s="463" t="s">
        <v>25</v>
      </c>
      <c r="L165" s="463" t="s">
        <v>25</v>
      </c>
      <c r="M165" s="463" t="s">
        <v>25</v>
      </c>
      <c r="N165" s="463" t="s">
        <v>25</v>
      </c>
      <c r="O165" s="463" t="s">
        <v>25</v>
      </c>
      <c r="P165" s="463" t="s">
        <v>25</v>
      </c>
      <c r="Q165" s="52">
        <v>238.755</v>
      </c>
      <c r="R165" s="52">
        <v>159.16999999999999</v>
      </c>
      <c r="S165" s="52">
        <v>63.667999999999999</v>
      </c>
      <c r="T165" s="371">
        <v>63.667999999999999</v>
      </c>
      <c r="U165" s="371">
        <v>238.755</v>
      </c>
    </row>
    <row r="166" spans="1:21" ht="29.15" customHeight="1" x14ac:dyDescent="0.35">
      <c r="A166" s="601" t="s">
        <v>97</v>
      </c>
      <c r="B166" s="123" t="s">
        <v>24</v>
      </c>
      <c r="C166" s="124">
        <v>36556</v>
      </c>
      <c r="D166" s="296">
        <v>960</v>
      </c>
      <c r="E166" s="513">
        <f>VLOOKUP(C166,'[2]sheet 1'!$A:$B,2,FALSE)</f>
        <v>548.54</v>
      </c>
      <c r="F166" s="486">
        <f t="shared" si="2"/>
        <v>274.27</v>
      </c>
      <c r="G166" s="463" t="s">
        <v>25</v>
      </c>
      <c r="H166" s="463" t="s">
        <v>25</v>
      </c>
      <c r="I166" s="463" t="s">
        <v>25</v>
      </c>
      <c r="J166" s="463" t="s">
        <v>25</v>
      </c>
      <c r="K166" s="463" t="s">
        <v>25</v>
      </c>
      <c r="L166" s="463" t="s">
        <v>25</v>
      </c>
      <c r="M166" s="463" t="s">
        <v>25</v>
      </c>
      <c r="N166" s="463" t="s">
        <v>25</v>
      </c>
      <c r="O166" s="463" t="s">
        <v>25</v>
      </c>
      <c r="P166" s="463" t="s">
        <v>25</v>
      </c>
      <c r="Q166" s="52">
        <v>1388.25</v>
      </c>
      <c r="R166" s="52">
        <v>925.5</v>
      </c>
      <c r="S166" s="52">
        <v>370.20000000000005</v>
      </c>
      <c r="T166" s="371">
        <v>370.20000000000005</v>
      </c>
      <c r="U166" s="371">
        <v>1388.25</v>
      </c>
    </row>
    <row r="167" spans="1:21" x14ac:dyDescent="0.35">
      <c r="A167" s="602"/>
      <c r="B167" s="156" t="s">
        <v>387</v>
      </c>
      <c r="C167" s="157">
        <v>36556</v>
      </c>
      <c r="D167" s="309">
        <v>360</v>
      </c>
      <c r="E167" s="181">
        <f>VLOOKUP(C167,'[1]2024 HB Fee Schedule'!$B:$F,5,FALSE)</f>
        <v>2667.8957</v>
      </c>
      <c r="F167" s="486">
        <f t="shared" si="2"/>
        <v>1333.94785</v>
      </c>
      <c r="G167" s="463" t="s">
        <v>25</v>
      </c>
      <c r="H167" s="463" t="s">
        <v>25</v>
      </c>
      <c r="I167" s="463" t="s">
        <v>25</v>
      </c>
      <c r="J167" s="463" t="s">
        <v>25</v>
      </c>
      <c r="K167" s="463">
        <v>1525.615</v>
      </c>
      <c r="L167" s="464">
        <v>1295.6950000000002</v>
      </c>
      <c r="M167" s="463" t="s">
        <v>25</v>
      </c>
      <c r="N167" s="463" t="s">
        <v>25</v>
      </c>
      <c r="O167" s="463" t="s">
        <v>25</v>
      </c>
      <c r="P167" s="464">
        <v>1796.25</v>
      </c>
      <c r="Q167" s="52">
        <v>1796.25</v>
      </c>
      <c r="R167" s="52">
        <v>1197.5</v>
      </c>
      <c r="S167" s="52">
        <v>1197.5</v>
      </c>
      <c r="T167" s="371">
        <v>1197.5</v>
      </c>
      <c r="U167" s="371">
        <v>1796.25</v>
      </c>
    </row>
    <row r="168" spans="1:21" ht="15" thickBot="1" x14ac:dyDescent="0.4">
      <c r="A168" s="603"/>
      <c r="B168" s="158" t="s">
        <v>98</v>
      </c>
      <c r="C168" s="159"/>
      <c r="D168" s="310">
        <v>278</v>
      </c>
      <c r="E168" s="160">
        <v>275.58999999999997</v>
      </c>
      <c r="F168" s="486">
        <f t="shared" si="2"/>
        <v>137.79499999999999</v>
      </c>
      <c r="G168" s="463" t="s">
        <v>25</v>
      </c>
      <c r="H168" s="463" t="s">
        <v>25</v>
      </c>
      <c r="I168" s="464">
        <v>99.212399999999988</v>
      </c>
      <c r="J168" s="463" t="s">
        <v>25</v>
      </c>
      <c r="K168" s="463" t="s">
        <v>25</v>
      </c>
      <c r="L168" s="463" t="s">
        <v>25</v>
      </c>
      <c r="M168" s="463" t="s">
        <v>25</v>
      </c>
      <c r="N168" s="463" t="s">
        <v>25</v>
      </c>
      <c r="O168" s="463" t="s">
        <v>25</v>
      </c>
      <c r="P168" s="464">
        <v>206.6925</v>
      </c>
      <c r="Q168" s="52">
        <v>206.6925</v>
      </c>
      <c r="R168" s="52">
        <v>137.79499999999999</v>
      </c>
      <c r="S168" s="52">
        <v>137.79499999999999</v>
      </c>
      <c r="T168" s="371">
        <v>99.212399999999988</v>
      </c>
      <c r="U168" s="371">
        <v>206.6925</v>
      </c>
    </row>
    <row r="169" spans="1:21" ht="29.15" customHeight="1" x14ac:dyDescent="0.35">
      <c r="A169" s="598" t="s">
        <v>408</v>
      </c>
      <c r="B169" s="131" t="s">
        <v>24</v>
      </c>
      <c r="C169" s="132">
        <v>36558</v>
      </c>
      <c r="D169" s="296">
        <v>960</v>
      </c>
      <c r="E169" s="513">
        <f>VLOOKUP(C169,'[2]sheet 1'!$A:$B,2,FALSE)</f>
        <v>2202.1799999999998</v>
      </c>
      <c r="F169" s="486">
        <f t="shared" si="2"/>
        <v>1101.0899999999999</v>
      </c>
      <c r="G169" s="463" t="s">
        <v>25</v>
      </c>
      <c r="H169" s="463" t="s">
        <v>25</v>
      </c>
      <c r="I169" s="463" t="s">
        <v>25</v>
      </c>
      <c r="J169" s="463" t="s">
        <v>25</v>
      </c>
      <c r="K169" s="463" t="s">
        <v>25</v>
      </c>
      <c r="L169" s="463" t="s">
        <v>25</v>
      </c>
      <c r="M169" s="463" t="s">
        <v>25</v>
      </c>
      <c r="N169" s="463" t="s">
        <v>25</v>
      </c>
      <c r="O169" s="463" t="s">
        <v>25</v>
      </c>
      <c r="P169" s="463" t="s">
        <v>25</v>
      </c>
      <c r="Q169" s="52">
        <v>2195.19</v>
      </c>
      <c r="R169" s="52">
        <v>1463.46</v>
      </c>
      <c r="S169" s="52">
        <v>585.38400000000001</v>
      </c>
      <c r="T169" s="371">
        <v>585.38400000000001</v>
      </c>
      <c r="U169" s="371">
        <v>2195.19</v>
      </c>
    </row>
    <row r="170" spans="1:21" x14ac:dyDescent="0.35">
      <c r="A170" s="599"/>
      <c r="B170" s="156" t="s">
        <v>387</v>
      </c>
      <c r="C170" s="157">
        <v>36558</v>
      </c>
      <c r="D170" s="309">
        <v>360</v>
      </c>
      <c r="E170" s="181">
        <f>VLOOKUP(C170,'[1]2024 HB Fee Schedule'!$B:$F,5,FALSE)</f>
        <v>0.01</v>
      </c>
      <c r="F170" s="486">
        <f t="shared" si="2"/>
        <v>5.0000000000000001E-3</v>
      </c>
      <c r="G170" s="463" t="s">
        <v>25</v>
      </c>
      <c r="H170" s="463" t="s">
        <v>25</v>
      </c>
      <c r="I170" s="463" t="s">
        <v>25</v>
      </c>
      <c r="J170" s="463" t="s">
        <v>25</v>
      </c>
      <c r="K170" s="463">
        <v>2168.9850000000001</v>
      </c>
      <c r="L170" s="464">
        <v>1842.105</v>
      </c>
      <c r="M170" s="463" t="s">
        <v>25</v>
      </c>
      <c r="N170" s="463" t="s">
        <v>25</v>
      </c>
      <c r="O170" s="463" t="s">
        <v>25</v>
      </c>
      <c r="P170" s="464">
        <v>2553.75</v>
      </c>
      <c r="Q170" s="52">
        <v>2553.75</v>
      </c>
      <c r="R170" s="52">
        <v>1702.5</v>
      </c>
      <c r="S170" s="52">
        <v>1702.5</v>
      </c>
      <c r="T170" s="371">
        <v>1702.5</v>
      </c>
      <c r="U170" s="371">
        <v>2553.75</v>
      </c>
    </row>
    <row r="171" spans="1:21" ht="15" thickBot="1" x14ac:dyDescent="0.4">
      <c r="A171" s="600"/>
      <c r="B171" s="133" t="s">
        <v>98</v>
      </c>
      <c r="C171" s="134"/>
      <c r="D171" s="303">
        <v>278</v>
      </c>
      <c r="E171" s="135">
        <v>275.58999999999997</v>
      </c>
      <c r="F171" s="486">
        <f t="shared" si="2"/>
        <v>137.79499999999999</v>
      </c>
      <c r="G171" s="463" t="s">
        <v>25</v>
      </c>
      <c r="H171" s="463" t="s">
        <v>25</v>
      </c>
      <c r="I171" s="464">
        <v>99.212399999999988</v>
      </c>
      <c r="J171" s="463" t="s">
        <v>25</v>
      </c>
      <c r="K171" s="463" t="s">
        <v>25</v>
      </c>
      <c r="L171" s="463" t="s">
        <v>25</v>
      </c>
      <c r="M171" s="463" t="s">
        <v>25</v>
      </c>
      <c r="N171" s="463" t="s">
        <v>25</v>
      </c>
      <c r="O171" s="463" t="s">
        <v>25</v>
      </c>
      <c r="P171" s="464">
        <v>206.6925</v>
      </c>
      <c r="Q171" s="52">
        <v>206.6925</v>
      </c>
      <c r="R171" s="52">
        <v>137.79499999999999</v>
      </c>
      <c r="S171" s="52">
        <v>137.79499999999999</v>
      </c>
      <c r="T171" s="371">
        <v>99.212399999999988</v>
      </c>
      <c r="U171" s="371">
        <v>206.6925</v>
      </c>
    </row>
    <row r="172" spans="1:21" ht="86.5" customHeight="1" x14ac:dyDescent="0.35">
      <c r="A172" s="601" t="s">
        <v>409</v>
      </c>
      <c r="B172" s="131" t="s">
        <v>24</v>
      </c>
      <c r="C172" s="132">
        <v>37211</v>
      </c>
      <c r="D172" s="296">
        <v>960</v>
      </c>
      <c r="E172" s="513">
        <f>VLOOKUP(C172,'[2]sheet 1'!$A:$B,2,FALSE)</f>
        <v>806.46</v>
      </c>
      <c r="F172" s="486">
        <f t="shared" si="2"/>
        <v>403.23</v>
      </c>
      <c r="G172" s="463" t="s">
        <v>25</v>
      </c>
      <c r="H172" s="463" t="s">
        <v>25</v>
      </c>
      <c r="I172" s="463" t="s">
        <v>25</v>
      </c>
      <c r="J172" s="463" t="s">
        <v>25</v>
      </c>
      <c r="K172" s="463" t="s">
        <v>25</v>
      </c>
      <c r="L172" s="463" t="s">
        <v>25</v>
      </c>
      <c r="M172" s="463" t="s">
        <v>25</v>
      </c>
      <c r="N172" s="463" t="s">
        <v>25</v>
      </c>
      <c r="O172" s="463" t="s">
        <v>25</v>
      </c>
      <c r="P172" s="463" t="s">
        <v>25</v>
      </c>
      <c r="Q172" s="52">
        <v>4479</v>
      </c>
      <c r="R172" s="52">
        <v>2986</v>
      </c>
      <c r="S172" s="52">
        <v>1194.4000000000001</v>
      </c>
      <c r="T172" s="371">
        <v>1194.4000000000001</v>
      </c>
      <c r="U172" s="371">
        <v>4479</v>
      </c>
    </row>
    <row r="173" spans="1:21" ht="15" thickBot="1" x14ac:dyDescent="0.4">
      <c r="A173" s="603"/>
      <c r="B173" s="133" t="s">
        <v>387</v>
      </c>
      <c r="C173" s="134">
        <v>37211</v>
      </c>
      <c r="D173" s="303">
        <v>360</v>
      </c>
      <c r="E173" s="181">
        <f>VLOOKUP(C173,'[1]2024 HB Fee Schedule'!$B:$F,5,FALSE)</f>
        <v>6899.8669999999993</v>
      </c>
      <c r="F173" s="486">
        <f t="shared" si="2"/>
        <v>3449.9334999999996</v>
      </c>
      <c r="G173" s="463" t="s">
        <v>25</v>
      </c>
      <c r="H173" s="463" t="s">
        <v>25</v>
      </c>
      <c r="I173" s="463" t="s">
        <v>25</v>
      </c>
      <c r="J173" s="463" t="s">
        <v>25</v>
      </c>
      <c r="K173" s="463">
        <v>3945.6353300000001</v>
      </c>
      <c r="L173" s="464">
        <v>3351.0026900000003</v>
      </c>
      <c r="M173" s="463" t="s">
        <v>25</v>
      </c>
      <c r="N173" s="463" t="s">
        <v>25</v>
      </c>
      <c r="O173" s="463" t="s">
        <v>25</v>
      </c>
      <c r="P173" s="464">
        <v>4645.5675000000001</v>
      </c>
      <c r="Q173" s="52">
        <v>4645.5675000000001</v>
      </c>
      <c r="R173" s="52">
        <v>3097.0450000000001</v>
      </c>
      <c r="S173" s="52">
        <v>3097.0450000000001</v>
      </c>
      <c r="T173" s="371">
        <v>3097.0450000000001</v>
      </c>
      <c r="U173" s="371">
        <v>4645.5675000000001</v>
      </c>
    </row>
    <row r="174" spans="1:21" ht="29.15" customHeight="1" x14ac:dyDescent="0.35">
      <c r="A174" s="601" t="s">
        <v>99</v>
      </c>
      <c r="B174" s="161" t="s">
        <v>59</v>
      </c>
      <c r="C174" s="162">
        <v>41800</v>
      </c>
      <c r="D174" s="296">
        <v>960</v>
      </c>
      <c r="E174" s="513">
        <f>VLOOKUP(C174,'[2]sheet 1'!$A:$B,2,FALSE)</f>
        <v>779.66</v>
      </c>
      <c r="F174" s="486">
        <f t="shared" si="2"/>
        <v>389.83</v>
      </c>
      <c r="G174" s="463" t="s">
        <v>25</v>
      </c>
      <c r="H174" s="463" t="s">
        <v>25</v>
      </c>
      <c r="I174" s="463" t="s">
        <v>25</v>
      </c>
      <c r="J174" s="463" t="s">
        <v>25</v>
      </c>
      <c r="K174" s="463" t="s">
        <v>25</v>
      </c>
      <c r="L174" s="463" t="s">
        <v>25</v>
      </c>
      <c r="M174" s="463" t="s">
        <v>25</v>
      </c>
      <c r="N174" s="463" t="s">
        <v>25</v>
      </c>
      <c r="O174" s="463" t="s">
        <v>25</v>
      </c>
      <c r="P174" s="463" t="s">
        <v>25</v>
      </c>
      <c r="Q174" s="52">
        <v>850.98</v>
      </c>
      <c r="R174" s="52">
        <v>567.32000000000005</v>
      </c>
      <c r="S174" s="52">
        <v>226.92800000000003</v>
      </c>
      <c r="T174" s="371">
        <v>226.92800000000003</v>
      </c>
      <c r="U174" s="371">
        <v>850.98</v>
      </c>
    </row>
    <row r="175" spans="1:21" x14ac:dyDescent="0.35">
      <c r="A175" s="602"/>
      <c r="B175" s="144" t="s">
        <v>26</v>
      </c>
      <c r="C175" s="68">
        <v>41800</v>
      </c>
      <c r="D175" s="301">
        <v>450</v>
      </c>
      <c r="E175" s="181">
        <f>VLOOKUP(C175,'[1]2024 HB Fee Schedule'!$B:$F,5,FALSE)</f>
        <v>765.27970000000005</v>
      </c>
      <c r="F175" s="486">
        <f t="shared" si="2"/>
        <v>382.63985000000002</v>
      </c>
      <c r="G175" s="463" t="s">
        <v>25</v>
      </c>
      <c r="H175" s="463" t="s">
        <v>25</v>
      </c>
      <c r="I175" s="463" t="s">
        <v>25</v>
      </c>
      <c r="J175" s="463" t="s">
        <v>25</v>
      </c>
      <c r="K175" s="463">
        <v>437.61900000000003</v>
      </c>
      <c r="L175" s="464">
        <v>371.66700000000003</v>
      </c>
      <c r="M175" s="463" t="s">
        <v>25</v>
      </c>
      <c r="N175" s="463" t="s">
        <v>25</v>
      </c>
      <c r="O175" s="463" t="s">
        <v>25</v>
      </c>
      <c r="P175" s="464">
        <v>515.25</v>
      </c>
      <c r="Q175" s="52">
        <v>515.25</v>
      </c>
      <c r="R175" s="52">
        <v>343.5</v>
      </c>
      <c r="S175" s="52">
        <v>515.25</v>
      </c>
      <c r="T175" s="371">
        <v>343.5</v>
      </c>
      <c r="U175" s="371">
        <v>515.25</v>
      </c>
    </row>
    <row r="176" spans="1:21" ht="15" thickBot="1" x14ac:dyDescent="0.4">
      <c r="A176" s="603"/>
      <c r="B176" s="148" t="s">
        <v>29</v>
      </c>
      <c r="C176" s="30"/>
      <c r="D176" s="286">
        <v>250</v>
      </c>
      <c r="E176" s="65">
        <v>550</v>
      </c>
      <c r="F176" s="486">
        <f t="shared" si="2"/>
        <v>275</v>
      </c>
      <c r="G176" s="463" t="s">
        <v>25</v>
      </c>
      <c r="H176" s="463" t="s">
        <v>25</v>
      </c>
      <c r="I176" s="463" t="s">
        <v>25</v>
      </c>
      <c r="J176" s="463" t="s">
        <v>25</v>
      </c>
      <c r="K176" s="463" t="s">
        <v>25</v>
      </c>
      <c r="L176" s="463" t="s">
        <v>25</v>
      </c>
      <c r="M176" s="463" t="s">
        <v>25</v>
      </c>
      <c r="N176" s="463" t="s">
        <v>25</v>
      </c>
      <c r="O176" s="463" t="s">
        <v>25</v>
      </c>
      <c r="P176" s="464">
        <v>412.5</v>
      </c>
      <c r="Q176" s="52">
        <v>412.5</v>
      </c>
      <c r="R176" s="52">
        <v>275</v>
      </c>
      <c r="S176" s="52">
        <v>275</v>
      </c>
      <c r="T176" s="371">
        <v>275</v>
      </c>
      <c r="U176" s="371">
        <v>412.5</v>
      </c>
    </row>
    <row r="177" spans="1:21" ht="29.15" customHeight="1" x14ac:dyDescent="0.35">
      <c r="A177" s="601" t="s">
        <v>100</v>
      </c>
      <c r="B177" s="147" t="s">
        <v>59</v>
      </c>
      <c r="C177" s="67">
        <v>42700</v>
      </c>
      <c r="D177" s="296">
        <v>960</v>
      </c>
      <c r="E177" s="513">
        <f>VLOOKUP(C177,'[2]sheet 1'!$A:$B,2,FALSE)</f>
        <v>494.22</v>
      </c>
      <c r="F177" s="486">
        <f t="shared" si="2"/>
        <v>247.11</v>
      </c>
      <c r="G177" s="463" t="s">
        <v>25</v>
      </c>
      <c r="H177" s="463" t="s">
        <v>25</v>
      </c>
      <c r="I177" s="463" t="s">
        <v>25</v>
      </c>
      <c r="J177" s="463" t="s">
        <v>25</v>
      </c>
      <c r="K177" s="463" t="s">
        <v>25</v>
      </c>
      <c r="L177" s="463" t="s">
        <v>25</v>
      </c>
      <c r="M177" s="463" t="s">
        <v>25</v>
      </c>
      <c r="N177" s="463" t="s">
        <v>25</v>
      </c>
      <c r="O177" s="463" t="s">
        <v>25</v>
      </c>
      <c r="P177" s="463" t="s">
        <v>25</v>
      </c>
      <c r="Q177" s="52">
        <v>531.96749999999997</v>
      </c>
      <c r="R177" s="52">
        <v>354.64499999999998</v>
      </c>
      <c r="S177" s="52">
        <v>141.858</v>
      </c>
      <c r="T177" s="371">
        <v>141.858</v>
      </c>
      <c r="U177" s="371">
        <v>531.96749999999997</v>
      </c>
    </row>
    <row r="178" spans="1:21" ht="15" thickBot="1" x14ac:dyDescent="0.4">
      <c r="A178" s="603"/>
      <c r="B178" s="148" t="s">
        <v>26</v>
      </c>
      <c r="C178" s="30">
        <v>42700</v>
      </c>
      <c r="D178" s="286">
        <v>450</v>
      </c>
      <c r="E178" s="181">
        <f>VLOOKUP(C178,'[1]2024 HB Fee Schedule'!$B:$F,5,FALSE)</f>
        <v>443.97120000000001</v>
      </c>
      <c r="F178" s="486">
        <f t="shared" si="2"/>
        <v>221.98560000000001</v>
      </c>
      <c r="G178" s="463" t="s">
        <v>25</v>
      </c>
      <c r="H178" s="463" t="s">
        <v>25</v>
      </c>
      <c r="I178" s="463" t="s">
        <v>25</v>
      </c>
      <c r="J178" s="463" t="s">
        <v>25</v>
      </c>
      <c r="K178" s="463">
        <v>253.88272000000001</v>
      </c>
      <c r="L178" s="464">
        <v>215.62096000000003</v>
      </c>
      <c r="M178" s="463" t="s">
        <v>25</v>
      </c>
      <c r="N178" s="463" t="s">
        <v>25</v>
      </c>
      <c r="O178" s="463" t="s">
        <v>25</v>
      </c>
      <c r="P178" s="464">
        <v>298.92</v>
      </c>
      <c r="Q178" s="52">
        <v>298.92</v>
      </c>
      <c r="R178" s="52">
        <v>199.28</v>
      </c>
      <c r="S178" s="52">
        <v>298.92</v>
      </c>
      <c r="T178" s="371">
        <v>199.28</v>
      </c>
      <c r="U178" s="371">
        <v>298.92</v>
      </c>
    </row>
    <row r="179" spans="1:21" ht="29.15" customHeight="1" x14ac:dyDescent="0.35">
      <c r="A179" s="604" t="s">
        <v>101</v>
      </c>
      <c r="B179" s="147" t="s">
        <v>59</v>
      </c>
      <c r="C179" s="67">
        <v>43235</v>
      </c>
      <c r="D179" s="296">
        <v>960</v>
      </c>
      <c r="E179" s="513">
        <f>VLOOKUP(C179,'[2]sheet 1'!$A:$B,2,FALSE)</f>
        <v>748.82</v>
      </c>
      <c r="F179" s="486">
        <f t="shared" si="2"/>
        <v>374.41</v>
      </c>
      <c r="G179" s="463" t="s">
        <v>25</v>
      </c>
      <c r="H179" s="463" t="s">
        <v>25</v>
      </c>
      <c r="I179" s="463" t="s">
        <v>25</v>
      </c>
      <c r="J179" s="463" t="s">
        <v>25</v>
      </c>
      <c r="K179" s="463" t="s">
        <v>25</v>
      </c>
      <c r="L179" s="463" t="s">
        <v>25</v>
      </c>
      <c r="M179" s="463" t="s">
        <v>25</v>
      </c>
      <c r="N179" s="463" t="s">
        <v>25</v>
      </c>
      <c r="O179" s="463" t="s">
        <v>25</v>
      </c>
      <c r="P179" s="463" t="s">
        <v>25</v>
      </c>
      <c r="Q179" s="52">
        <v>1199.25</v>
      </c>
      <c r="R179" s="52">
        <v>799.5</v>
      </c>
      <c r="S179" s="52">
        <v>319.8</v>
      </c>
      <c r="T179" s="371">
        <v>319.8</v>
      </c>
      <c r="U179" s="371">
        <v>1199.25</v>
      </c>
    </row>
    <row r="180" spans="1:21" ht="15" thickBot="1" x14ac:dyDescent="0.4">
      <c r="A180" s="612"/>
      <c r="B180" s="144" t="s">
        <v>26</v>
      </c>
      <c r="C180" s="68">
        <v>43235</v>
      </c>
      <c r="D180" s="301">
        <v>360</v>
      </c>
      <c r="E180" s="181">
        <f>VLOOKUP(C180,'[1]2024 HB Fee Schedule'!$B:$F,5,FALSE)</f>
        <v>4505.9101000000001</v>
      </c>
      <c r="F180" s="486">
        <f t="shared" si="2"/>
        <v>2252.95505</v>
      </c>
      <c r="G180" s="463" t="s">
        <v>25</v>
      </c>
      <c r="H180" s="463" t="s">
        <v>25</v>
      </c>
      <c r="I180" s="463" t="s">
        <v>25</v>
      </c>
      <c r="J180" s="463" t="s">
        <v>25</v>
      </c>
      <c r="K180" s="463">
        <v>2576.665</v>
      </c>
      <c r="L180" s="464">
        <v>2188.3450000000003</v>
      </c>
      <c r="M180" s="463" t="s">
        <v>25</v>
      </c>
      <c r="N180" s="463" t="s">
        <v>25</v>
      </c>
      <c r="O180" s="463" t="s">
        <v>25</v>
      </c>
      <c r="P180" s="464">
        <v>3033.75</v>
      </c>
      <c r="Q180" s="52">
        <v>3033.75</v>
      </c>
      <c r="R180" s="52">
        <v>2022.5</v>
      </c>
      <c r="S180" s="52">
        <v>2022.5</v>
      </c>
      <c r="T180" s="371">
        <v>2022.5</v>
      </c>
      <c r="U180" s="371">
        <v>3033.75</v>
      </c>
    </row>
    <row r="181" spans="1:21" x14ac:dyDescent="0.35">
      <c r="A181" s="612"/>
      <c r="B181" s="144" t="s">
        <v>82</v>
      </c>
      <c r="C181" s="68">
        <v>99152</v>
      </c>
      <c r="D181" s="301">
        <v>963</v>
      </c>
      <c r="E181" s="513">
        <v>198.18</v>
      </c>
      <c r="F181" s="486">
        <f t="shared" si="2"/>
        <v>99.09</v>
      </c>
      <c r="G181" s="463" t="s">
        <v>25</v>
      </c>
      <c r="H181" s="463" t="s">
        <v>25</v>
      </c>
      <c r="I181" s="463" t="s">
        <v>25</v>
      </c>
      <c r="J181" s="463" t="s">
        <v>25</v>
      </c>
      <c r="K181" s="463" t="s">
        <v>25</v>
      </c>
      <c r="L181" s="463" t="s">
        <v>25</v>
      </c>
      <c r="M181" s="463" t="s">
        <v>25</v>
      </c>
      <c r="N181" s="463" t="s">
        <v>25</v>
      </c>
      <c r="O181" s="463" t="s">
        <v>25</v>
      </c>
      <c r="P181" s="463" t="s">
        <v>25</v>
      </c>
      <c r="Q181" s="52">
        <v>148.185</v>
      </c>
      <c r="R181" s="52">
        <v>98.79</v>
      </c>
      <c r="S181" s="52">
        <v>39.516000000000005</v>
      </c>
      <c r="T181" s="371">
        <v>39.516000000000005</v>
      </c>
      <c r="U181" s="371">
        <v>148.185</v>
      </c>
    </row>
    <row r="182" spans="1:21" x14ac:dyDescent="0.35">
      <c r="A182" s="609"/>
      <c r="B182" s="149" t="s">
        <v>86</v>
      </c>
      <c r="C182" s="68">
        <v>99152</v>
      </c>
      <c r="D182" s="287">
        <v>372</v>
      </c>
      <c r="E182" s="66">
        <v>555</v>
      </c>
      <c r="F182" s="486">
        <f t="shared" si="2"/>
        <v>277.5</v>
      </c>
      <c r="G182" s="463" t="s">
        <v>25</v>
      </c>
      <c r="H182" s="463" t="s">
        <v>25</v>
      </c>
      <c r="I182" s="463" t="s">
        <v>25</v>
      </c>
      <c r="J182" s="463" t="s">
        <v>25</v>
      </c>
      <c r="K182" s="463" t="s">
        <v>25</v>
      </c>
      <c r="L182" s="463" t="s">
        <v>25</v>
      </c>
      <c r="M182" s="463" t="s">
        <v>25</v>
      </c>
      <c r="N182" s="463" t="s">
        <v>25</v>
      </c>
      <c r="O182" s="463" t="s">
        <v>25</v>
      </c>
      <c r="P182" s="464">
        <v>416.25</v>
      </c>
      <c r="Q182" s="52">
        <v>416.25</v>
      </c>
      <c r="R182" s="52">
        <v>277.5</v>
      </c>
      <c r="S182" s="52">
        <v>277.5</v>
      </c>
      <c r="T182" s="371">
        <v>277.5</v>
      </c>
      <c r="U182" s="371">
        <v>416.25</v>
      </c>
    </row>
    <row r="183" spans="1:21" ht="15" thickBot="1" x14ac:dyDescent="0.4">
      <c r="A183" s="605"/>
      <c r="B183" s="149" t="s">
        <v>109</v>
      </c>
      <c r="C183" s="32">
        <v>7500750601</v>
      </c>
      <c r="D183" s="287">
        <v>750</v>
      </c>
      <c r="E183" s="66">
        <v>0.01</v>
      </c>
      <c r="F183" s="486">
        <f t="shared" si="2"/>
        <v>5.0000000000000001E-3</v>
      </c>
      <c r="G183" s="463" t="s">
        <v>25</v>
      </c>
      <c r="H183" s="463" t="s">
        <v>25</v>
      </c>
      <c r="I183" s="463" t="s">
        <v>25</v>
      </c>
      <c r="J183" s="463" t="s">
        <v>25</v>
      </c>
      <c r="K183" s="463">
        <v>637</v>
      </c>
      <c r="L183" s="464">
        <v>541</v>
      </c>
      <c r="M183" s="463" t="s">
        <v>25</v>
      </c>
      <c r="N183" s="463" t="s">
        <v>25</v>
      </c>
      <c r="O183" s="463" t="s">
        <v>25</v>
      </c>
      <c r="P183" s="464">
        <v>750</v>
      </c>
      <c r="Q183">
        <v>750</v>
      </c>
      <c r="R183" s="475">
        <v>500</v>
      </c>
      <c r="S183" s="476" t="s">
        <v>25</v>
      </c>
      <c r="T183" s="371">
        <v>500</v>
      </c>
      <c r="U183" s="371">
        <v>750</v>
      </c>
    </row>
    <row r="184" spans="1:21" ht="29.15" customHeight="1" x14ac:dyDescent="0.35">
      <c r="A184" s="604" t="s">
        <v>103</v>
      </c>
      <c r="B184" s="147" t="s">
        <v>59</v>
      </c>
      <c r="C184" s="67">
        <v>43239</v>
      </c>
      <c r="D184" s="296">
        <v>960</v>
      </c>
      <c r="E184" s="513">
        <f>VLOOKUP(C184,'[2]sheet 1'!$A:$B,2,FALSE)</f>
        <v>990.58</v>
      </c>
      <c r="F184" s="486">
        <f t="shared" si="2"/>
        <v>495.29</v>
      </c>
      <c r="G184" s="463" t="s">
        <v>25</v>
      </c>
      <c r="H184" s="463" t="s">
        <v>25</v>
      </c>
      <c r="I184" s="463" t="s">
        <v>25</v>
      </c>
      <c r="J184" s="463" t="s">
        <v>25</v>
      </c>
      <c r="K184" s="463" t="s">
        <v>25</v>
      </c>
      <c r="L184" s="463" t="s">
        <v>25</v>
      </c>
      <c r="M184" s="463" t="s">
        <v>25</v>
      </c>
      <c r="N184" s="463" t="s">
        <v>25</v>
      </c>
      <c r="O184" s="463" t="s">
        <v>25</v>
      </c>
      <c r="P184" s="463" t="s">
        <v>25</v>
      </c>
      <c r="Q184" s="52">
        <v>1022.9175</v>
      </c>
      <c r="R184" s="52">
        <v>681.94500000000005</v>
      </c>
      <c r="S184" s="52">
        <v>272.77800000000002</v>
      </c>
      <c r="T184" s="371">
        <v>272.77800000000002</v>
      </c>
      <c r="U184" s="371">
        <v>1022.9175</v>
      </c>
    </row>
    <row r="185" spans="1:21" ht="15" thickBot="1" x14ac:dyDescent="0.4">
      <c r="A185" s="612"/>
      <c r="B185" s="144" t="s">
        <v>26</v>
      </c>
      <c r="C185" s="68">
        <v>43239</v>
      </c>
      <c r="D185" s="301">
        <v>360</v>
      </c>
      <c r="E185" s="181">
        <f>VLOOKUP(C185,'[1]2024 HB Fee Schedule'!$B:$F,5,FALSE)</f>
        <v>1761.1764000000001</v>
      </c>
      <c r="F185" s="486">
        <f t="shared" si="2"/>
        <v>880.58820000000003</v>
      </c>
      <c r="G185" s="463" t="s">
        <v>25</v>
      </c>
      <c r="H185" s="463" t="s">
        <v>25</v>
      </c>
      <c r="I185" s="463" t="s">
        <v>25</v>
      </c>
      <c r="J185" s="463" t="s">
        <v>25</v>
      </c>
      <c r="K185" s="463">
        <v>1007.11611</v>
      </c>
      <c r="L185" s="464">
        <v>855.33723000000009</v>
      </c>
      <c r="M185" s="463" t="s">
        <v>25</v>
      </c>
      <c r="N185" s="463" t="s">
        <v>25</v>
      </c>
      <c r="O185" s="463" t="s">
        <v>25</v>
      </c>
      <c r="P185" s="464">
        <v>1185.7725</v>
      </c>
      <c r="Q185" s="52">
        <v>1185.7725</v>
      </c>
      <c r="R185" s="52">
        <v>790.51499999999999</v>
      </c>
      <c r="S185" s="52">
        <v>790.51499999999999</v>
      </c>
      <c r="T185" s="371">
        <v>790.51499999999999</v>
      </c>
      <c r="U185" s="371">
        <v>1185.7725</v>
      </c>
    </row>
    <row r="186" spans="1:21" x14ac:dyDescent="0.35">
      <c r="A186" s="612"/>
      <c r="B186" s="144" t="s">
        <v>82</v>
      </c>
      <c r="C186" s="68">
        <v>99152</v>
      </c>
      <c r="D186" s="301">
        <v>963</v>
      </c>
      <c r="E186" s="513">
        <v>198.18</v>
      </c>
      <c r="F186" s="486">
        <f t="shared" si="2"/>
        <v>99.09</v>
      </c>
      <c r="G186" s="463" t="s">
        <v>25</v>
      </c>
      <c r="H186" s="463" t="s">
        <v>25</v>
      </c>
      <c r="I186" s="463" t="s">
        <v>25</v>
      </c>
      <c r="J186" s="463" t="s">
        <v>25</v>
      </c>
      <c r="K186" s="463" t="s">
        <v>25</v>
      </c>
      <c r="L186" s="463" t="s">
        <v>25</v>
      </c>
      <c r="M186" s="463" t="s">
        <v>25</v>
      </c>
      <c r="N186" s="463" t="s">
        <v>25</v>
      </c>
      <c r="O186" s="463" t="s">
        <v>25</v>
      </c>
      <c r="P186" s="463" t="s">
        <v>25</v>
      </c>
      <c r="Q186" s="52">
        <v>148.185</v>
      </c>
      <c r="R186" s="52">
        <v>98.79</v>
      </c>
      <c r="S186" s="52">
        <v>39.516000000000005</v>
      </c>
      <c r="T186" s="371">
        <v>39.516000000000005</v>
      </c>
      <c r="U186" s="371">
        <v>148.185</v>
      </c>
    </row>
    <row r="187" spans="1:21" x14ac:dyDescent="0.35">
      <c r="A187" s="609"/>
      <c r="B187" s="149" t="s">
        <v>86</v>
      </c>
      <c r="C187" s="68">
        <v>99152</v>
      </c>
      <c r="D187" s="287">
        <v>372</v>
      </c>
      <c r="E187" s="66">
        <v>555</v>
      </c>
      <c r="F187" s="486">
        <f t="shared" si="2"/>
        <v>277.5</v>
      </c>
      <c r="G187" s="463" t="s">
        <v>25</v>
      </c>
      <c r="H187" s="463" t="s">
        <v>25</v>
      </c>
      <c r="I187" s="463" t="s">
        <v>25</v>
      </c>
      <c r="J187" s="463" t="s">
        <v>25</v>
      </c>
      <c r="K187" s="463" t="s">
        <v>25</v>
      </c>
      <c r="L187" s="463" t="s">
        <v>25</v>
      </c>
      <c r="M187" s="463" t="s">
        <v>25</v>
      </c>
      <c r="N187" s="463" t="s">
        <v>25</v>
      </c>
      <c r="O187" s="463" t="s">
        <v>25</v>
      </c>
      <c r="P187" s="464">
        <v>416.25</v>
      </c>
      <c r="Q187" s="52">
        <v>416.25</v>
      </c>
      <c r="R187" s="52">
        <v>277.5</v>
      </c>
      <c r="S187" s="52">
        <v>277.5</v>
      </c>
      <c r="T187" s="371">
        <v>277.5</v>
      </c>
      <c r="U187" s="371">
        <v>416.25</v>
      </c>
    </row>
    <row r="188" spans="1:21" ht="15" thickBot="1" x14ac:dyDescent="0.4">
      <c r="A188" s="605"/>
      <c r="B188" s="149" t="s">
        <v>109</v>
      </c>
      <c r="C188" s="32">
        <v>7500750601</v>
      </c>
      <c r="D188" s="287">
        <v>750</v>
      </c>
      <c r="E188" s="66">
        <v>0.01</v>
      </c>
      <c r="F188" s="486">
        <f t="shared" si="2"/>
        <v>5.0000000000000001E-3</v>
      </c>
      <c r="G188" s="463" t="s">
        <v>25</v>
      </c>
      <c r="H188" s="463" t="s">
        <v>25</v>
      </c>
      <c r="I188" s="463" t="s">
        <v>25</v>
      </c>
      <c r="J188" s="463" t="s">
        <v>25</v>
      </c>
      <c r="K188" s="463">
        <v>637</v>
      </c>
      <c r="L188" s="464">
        <v>541</v>
      </c>
      <c r="M188" s="463" t="s">
        <v>25</v>
      </c>
      <c r="N188" s="463" t="s">
        <v>25</v>
      </c>
      <c r="O188" s="463" t="s">
        <v>25</v>
      </c>
      <c r="P188" s="464">
        <v>750</v>
      </c>
      <c r="Q188">
        <v>750</v>
      </c>
      <c r="R188" s="475">
        <v>500</v>
      </c>
      <c r="S188" s="476" t="s">
        <v>25</v>
      </c>
      <c r="T188" s="371">
        <v>500</v>
      </c>
      <c r="U188" s="371">
        <v>750</v>
      </c>
    </row>
    <row r="189" spans="1:21" ht="72" customHeight="1" x14ac:dyDescent="0.35">
      <c r="A189" s="601" t="s">
        <v>506</v>
      </c>
      <c r="B189" s="147" t="s">
        <v>59</v>
      </c>
      <c r="C189" s="124">
        <v>43753</v>
      </c>
      <c r="D189" s="296">
        <v>960</v>
      </c>
      <c r="E189" s="513">
        <f>VLOOKUP(C189,'[2]sheet 1'!$A:$B,2,FALSE)</f>
        <v>45.7</v>
      </c>
      <c r="F189" s="486">
        <f t="shared" si="2"/>
        <v>22.85</v>
      </c>
      <c r="G189" s="463" t="s">
        <v>25</v>
      </c>
      <c r="H189" s="463" t="s">
        <v>25</v>
      </c>
      <c r="I189" s="463" t="s">
        <v>25</v>
      </c>
      <c r="J189" s="463" t="s">
        <v>25</v>
      </c>
      <c r="K189" s="463" t="s">
        <v>25</v>
      </c>
      <c r="L189" s="463" t="s">
        <v>25</v>
      </c>
      <c r="M189" s="463" t="s">
        <v>25</v>
      </c>
      <c r="N189" s="463" t="s">
        <v>25</v>
      </c>
      <c r="O189" s="463" t="s">
        <v>25</v>
      </c>
      <c r="P189" s="463" t="s">
        <v>25</v>
      </c>
      <c r="Q189" s="52">
        <v>354.75</v>
      </c>
      <c r="R189" s="52">
        <v>236.5</v>
      </c>
      <c r="S189" s="52">
        <v>94.600000000000009</v>
      </c>
      <c r="T189" s="371">
        <v>94.600000000000009</v>
      </c>
      <c r="U189" s="371">
        <v>354.75</v>
      </c>
    </row>
    <row r="190" spans="1:21" ht="15" thickBot="1" x14ac:dyDescent="0.4">
      <c r="A190" s="603"/>
      <c r="B190" s="148" t="s">
        <v>26</v>
      </c>
      <c r="C190" s="125">
        <v>43753</v>
      </c>
      <c r="D190" s="297">
        <v>360</v>
      </c>
      <c r="E190" s="181">
        <f>VLOOKUP(C190,'[1]2024 HB Fee Schedule'!$B:$F,5,FALSE)</f>
        <v>728.51900000000001</v>
      </c>
      <c r="F190" s="486">
        <f t="shared" si="2"/>
        <v>364.2595</v>
      </c>
      <c r="G190" s="463" t="s">
        <v>25</v>
      </c>
      <c r="H190" s="463" t="s">
        <v>25</v>
      </c>
      <c r="I190" s="463" t="s">
        <v>25</v>
      </c>
      <c r="J190" s="463" t="s">
        <v>25</v>
      </c>
      <c r="K190" s="463">
        <v>416.59800000000001</v>
      </c>
      <c r="L190" s="464">
        <v>353.81400000000002</v>
      </c>
      <c r="M190" s="463" t="s">
        <v>25</v>
      </c>
      <c r="N190" s="463" t="s">
        <v>25</v>
      </c>
      <c r="O190" s="463" t="s">
        <v>25</v>
      </c>
      <c r="P190" s="464">
        <v>490.5</v>
      </c>
      <c r="Q190" s="52">
        <v>490.5</v>
      </c>
      <c r="R190" s="52">
        <v>327</v>
      </c>
      <c r="S190" s="52">
        <v>327</v>
      </c>
      <c r="T190" s="371">
        <v>327</v>
      </c>
      <c r="U190" s="371">
        <v>490.5</v>
      </c>
    </row>
    <row r="191" spans="1:21" x14ac:dyDescent="0.35">
      <c r="A191" s="598" t="s">
        <v>104</v>
      </c>
      <c r="B191" s="143" t="s">
        <v>59</v>
      </c>
      <c r="C191" s="69">
        <v>43762</v>
      </c>
      <c r="D191" s="296">
        <v>960</v>
      </c>
      <c r="E191" s="513">
        <f>VLOOKUP(C191,'[2]sheet 1'!$A:$B,2,FALSE)</f>
        <v>615.54</v>
      </c>
      <c r="F191" s="486">
        <f t="shared" si="2"/>
        <v>307.77</v>
      </c>
      <c r="G191" s="463" t="s">
        <v>25</v>
      </c>
      <c r="H191" s="463" t="s">
        <v>25</v>
      </c>
      <c r="I191" s="463" t="s">
        <v>25</v>
      </c>
      <c r="J191" s="463" t="s">
        <v>25</v>
      </c>
      <c r="K191" s="463" t="s">
        <v>25</v>
      </c>
      <c r="L191" s="463" t="s">
        <v>25</v>
      </c>
      <c r="M191" s="463" t="s">
        <v>25</v>
      </c>
      <c r="N191" s="463" t="s">
        <v>25</v>
      </c>
      <c r="O191" s="463" t="s">
        <v>25</v>
      </c>
      <c r="P191" s="463" t="s">
        <v>25</v>
      </c>
      <c r="Q191" s="52">
        <v>654.6825</v>
      </c>
      <c r="R191" s="52">
        <v>436.45499999999998</v>
      </c>
      <c r="S191" s="52">
        <v>174.58199999999999</v>
      </c>
      <c r="T191" s="371">
        <v>174.58199999999999</v>
      </c>
      <c r="U191" s="371">
        <v>654.6825</v>
      </c>
    </row>
    <row r="192" spans="1:21" x14ac:dyDescent="0.35">
      <c r="A192" s="599"/>
      <c r="B192" s="144" t="s">
        <v>26</v>
      </c>
      <c r="C192" s="68">
        <v>43762</v>
      </c>
      <c r="D192" s="301">
        <v>360</v>
      </c>
      <c r="E192" s="181">
        <f>VLOOKUP(C192,'[1]2024 HB Fee Schedule'!$B:$F,5,FALSE)</f>
        <v>912.32249999999999</v>
      </c>
      <c r="F192" s="486">
        <f t="shared" si="2"/>
        <v>456.16125</v>
      </c>
      <c r="G192" s="463" t="s">
        <v>25</v>
      </c>
      <c r="H192" s="463" t="s">
        <v>25</v>
      </c>
      <c r="I192" s="463" t="s">
        <v>25</v>
      </c>
      <c r="J192" s="463" t="s">
        <v>25</v>
      </c>
      <c r="K192" s="463">
        <v>521.70299999999997</v>
      </c>
      <c r="L192" s="464">
        <v>443.07900000000001</v>
      </c>
      <c r="M192" s="463" t="s">
        <v>25</v>
      </c>
      <c r="N192" s="463" t="s">
        <v>25</v>
      </c>
      <c r="O192" s="463" t="s">
        <v>25</v>
      </c>
      <c r="P192" s="464">
        <v>614.25</v>
      </c>
      <c r="Q192" s="52">
        <v>614.25</v>
      </c>
      <c r="R192" s="52">
        <v>409.5</v>
      </c>
      <c r="S192" s="52">
        <v>409.5</v>
      </c>
      <c r="T192" s="371">
        <v>409.5</v>
      </c>
      <c r="U192" s="371">
        <v>614.25</v>
      </c>
    </row>
    <row r="193" spans="1:21" ht="15" thickBot="1" x14ac:dyDescent="0.4">
      <c r="A193" s="600"/>
      <c r="B193" s="145" t="s">
        <v>105</v>
      </c>
      <c r="C193" s="29"/>
      <c r="D193" s="302">
        <v>272</v>
      </c>
      <c r="E193" s="146">
        <v>57.32</v>
      </c>
      <c r="F193" s="486">
        <f t="shared" si="2"/>
        <v>28.66</v>
      </c>
      <c r="G193" s="463" t="s">
        <v>25</v>
      </c>
      <c r="H193" s="463" t="s">
        <v>25</v>
      </c>
      <c r="I193" s="463" t="s">
        <v>25</v>
      </c>
      <c r="J193" s="463" t="s">
        <v>25</v>
      </c>
      <c r="K193" s="463" t="s">
        <v>25</v>
      </c>
      <c r="L193" s="463" t="s">
        <v>25</v>
      </c>
      <c r="M193" s="463" t="s">
        <v>25</v>
      </c>
      <c r="N193" s="463" t="s">
        <v>25</v>
      </c>
      <c r="O193" s="463" t="s">
        <v>25</v>
      </c>
      <c r="P193" s="464">
        <v>42.99</v>
      </c>
      <c r="Q193" s="52">
        <v>42.99</v>
      </c>
      <c r="R193" s="52">
        <v>28.66</v>
      </c>
      <c r="S193" s="52">
        <v>28.66</v>
      </c>
      <c r="T193" s="371">
        <v>28.66</v>
      </c>
      <c r="U193" s="371">
        <v>42.99</v>
      </c>
    </row>
    <row r="194" spans="1:21" x14ac:dyDescent="0.35">
      <c r="A194" s="604" t="s">
        <v>106</v>
      </c>
      <c r="B194" s="147" t="s">
        <v>59</v>
      </c>
      <c r="C194" s="67">
        <v>45378</v>
      </c>
      <c r="D194" s="296">
        <v>960</v>
      </c>
      <c r="E194" s="513">
        <f>VLOOKUP(C194,'[2]sheet 1'!$A:$B,2,FALSE)</f>
        <v>858.16</v>
      </c>
      <c r="F194" s="486">
        <f t="shared" si="2"/>
        <v>429.08</v>
      </c>
      <c r="G194" s="463" t="s">
        <v>25</v>
      </c>
      <c r="H194" s="463" t="s">
        <v>25</v>
      </c>
      <c r="I194" s="463" t="s">
        <v>25</v>
      </c>
      <c r="J194" s="463" t="s">
        <v>25</v>
      </c>
      <c r="K194" s="463" t="s">
        <v>25</v>
      </c>
      <c r="L194" s="463" t="s">
        <v>25</v>
      </c>
      <c r="M194" s="463" t="s">
        <v>25</v>
      </c>
      <c r="N194" s="463" t="s">
        <v>25</v>
      </c>
      <c r="O194" s="463" t="s">
        <v>25</v>
      </c>
      <c r="P194" s="463" t="s">
        <v>25</v>
      </c>
      <c r="Q194" s="52">
        <v>886.5</v>
      </c>
      <c r="R194" s="52">
        <v>591</v>
      </c>
      <c r="S194" s="52">
        <v>236.4</v>
      </c>
      <c r="T194" s="371">
        <v>236.4</v>
      </c>
      <c r="U194" s="371">
        <v>886.5</v>
      </c>
    </row>
    <row r="195" spans="1:21" ht="15" thickBot="1" x14ac:dyDescent="0.4">
      <c r="A195" s="612"/>
      <c r="B195" s="144" t="s">
        <v>26</v>
      </c>
      <c r="C195" s="68">
        <v>45378</v>
      </c>
      <c r="D195" s="301">
        <v>360</v>
      </c>
      <c r="E195" s="181">
        <f>VLOOKUP(C195,'[1]2024 HB Fee Schedule'!$B:$F,5,FALSE)</f>
        <v>5655.5033999999996</v>
      </c>
      <c r="F195" s="486">
        <f t="shared" ref="F195:F258" si="3">E195*0.5</f>
        <v>2827.7516999999998</v>
      </c>
      <c r="G195" s="463" t="s">
        <v>25</v>
      </c>
      <c r="H195" s="463" t="s">
        <v>25</v>
      </c>
      <c r="I195" s="463" t="s">
        <v>25</v>
      </c>
      <c r="J195" s="463" t="s">
        <v>25</v>
      </c>
      <c r="K195" s="463">
        <v>3234.049</v>
      </c>
      <c r="L195" s="464">
        <v>2746.6570000000002</v>
      </c>
      <c r="M195" s="463" t="s">
        <v>25</v>
      </c>
      <c r="N195" s="463" t="s">
        <v>25</v>
      </c>
      <c r="O195" s="463" t="s">
        <v>25</v>
      </c>
      <c r="P195" s="464">
        <v>3807.75</v>
      </c>
      <c r="Q195" s="52">
        <v>3807.75</v>
      </c>
      <c r="R195" s="52">
        <v>2538.5</v>
      </c>
      <c r="S195" s="52">
        <v>2538.5</v>
      </c>
      <c r="T195" s="371">
        <v>2538.5</v>
      </c>
      <c r="U195" s="371">
        <v>3807.75</v>
      </c>
    </row>
    <row r="196" spans="1:21" x14ac:dyDescent="0.35">
      <c r="A196" s="612"/>
      <c r="B196" s="144" t="s">
        <v>82</v>
      </c>
      <c r="C196" s="68">
        <v>99152</v>
      </c>
      <c r="D196" s="301">
        <v>963</v>
      </c>
      <c r="E196" s="513">
        <v>198.18</v>
      </c>
      <c r="F196" s="486">
        <f t="shared" si="3"/>
        <v>99.09</v>
      </c>
      <c r="G196" s="463" t="s">
        <v>25</v>
      </c>
      <c r="H196" s="463" t="s">
        <v>25</v>
      </c>
      <c r="I196" s="463" t="s">
        <v>25</v>
      </c>
      <c r="J196" s="463" t="s">
        <v>25</v>
      </c>
      <c r="K196" s="463" t="s">
        <v>25</v>
      </c>
      <c r="L196" s="463" t="s">
        <v>25</v>
      </c>
      <c r="M196" s="463" t="s">
        <v>25</v>
      </c>
      <c r="N196" s="463" t="s">
        <v>25</v>
      </c>
      <c r="O196" s="463" t="s">
        <v>25</v>
      </c>
      <c r="P196" s="463" t="s">
        <v>25</v>
      </c>
      <c r="Q196" s="52">
        <v>148.185</v>
      </c>
      <c r="R196" s="52">
        <v>98.79</v>
      </c>
      <c r="S196" s="52">
        <v>39.516000000000005</v>
      </c>
      <c r="T196" s="371">
        <v>39.516000000000005</v>
      </c>
      <c r="U196" s="371">
        <v>148.185</v>
      </c>
    </row>
    <row r="197" spans="1:21" x14ac:dyDescent="0.35">
      <c r="A197" s="609"/>
      <c r="B197" s="149" t="s">
        <v>86</v>
      </c>
      <c r="C197" s="68">
        <v>99152</v>
      </c>
      <c r="D197" s="287">
        <v>372</v>
      </c>
      <c r="E197" s="66">
        <v>555</v>
      </c>
      <c r="F197" s="486">
        <f t="shared" si="3"/>
        <v>277.5</v>
      </c>
      <c r="G197" s="463" t="s">
        <v>25</v>
      </c>
      <c r="H197" s="463" t="s">
        <v>25</v>
      </c>
      <c r="I197" s="463" t="s">
        <v>25</v>
      </c>
      <c r="J197" s="463" t="s">
        <v>25</v>
      </c>
      <c r="K197" s="463" t="s">
        <v>25</v>
      </c>
      <c r="L197" s="463" t="s">
        <v>25</v>
      </c>
      <c r="M197" s="463" t="s">
        <v>25</v>
      </c>
      <c r="N197" s="463" t="s">
        <v>25</v>
      </c>
      <c r="O197" s="463" t="s">
        <v>25</v>
      </c>
      <c r="P197" s="464">
        <v>416.25</v>
      </c>
      <c r="Q197" s="52">
        <v>416.25</v>
      </c>
      <c r="R197" s="52">
        <v>277.5</v>
      </c>
      <c r="S197" s="52">
        <v>277.5</v>
      </c>
      <c r="T197" s="371">
        <v>277.5</v>
      </c>
      <c r="U197" s="371">
        <v>416.25</v>
      </c>
    </row>
    <row r="198" spans="1:21" ht="15" thickBot="1" x14ac:dyDescent="0.4">
      <c r="A198" s="609"/>
      <c r="B198" s="149" t="s">
        <v>29</v>
      </c>
      <c r="C198" s="32" t="s">
        <v>107</v>
      </c>
      <c r="D198" s="299">
        <v>636</v>
      </c>
      <c r="E198" s="66">
        <v>44.97</v>
      </c>
      <c r="F198" s="486">
        <f t="shared" si="3"/>
        <v>22.484999999999999</v>
      </c>
      <c r="G198" s="463" t="s">
        <v>25</v>
      </c>
      <c r="H198" s="463" t="s">
        <v>25</v>
      </c>
      <c r="I198" s="463" t="s">
        <v>25</v>
      </c>
      <c r="J198" s="463" t="s">
        <v>25</v>
      </c>
      <c r="K198" s="463" t="s">
        <v>25</v>
      </c>
      <c r="L198" s="463" t="s">
        <v>25</v>
      </c>
      <c r="M198" s="463" t="s">
        <v>25</v>
      </c>
      <c r="N198" s="463" t="s">
        <v>25</v>
      </c>
      <c r="O198" s="463" t="s">
        <v>25</v>
      </c>
      <c r="P198" s="464">
        <v>33.727499999999999</v>
      </c>
      <c r="Q198" s="52">
        <v>33.727499999999999</v>
      </c>
      <c r="R198" s="52">
        <v>22.484999999999999</v>
      </c>
      <c r="S198" s="52">
        <v>17.988</v>
      </c>
      <c r="T198" s="371">
        <v>17.988</v>
      </c>
      <c r="U198" s="371">
        <v>33.727499999999999</v>
      </c>
    </row>
    <row r="199" spans="1:21" ht="15" thickBot="1" x14ac:dyDescent="0.4">
      <c r="A199" s="605"/>
      <c r="B199" s="149" t="s">
        <v>109</v>
      </c>
      <c r="C199" s="32">
        <v>7500750601</v>
      </c>
      <c r="D199" s="287">
        <v>750</v>
      </c>
      <c r="E199" s="66">
        <v>0.01</v>
      </c>
      <c r="F199" s="486">
        <f t="shared" si="3"/>
        <v>5.0000000000000001E-3</v>
      </c>
      <c r="G199" s="463" t="s">
        <v>25</v>
      </c>
      <c r="H199" s="463" t="s">
        <v>25</v>
      </c>
      <c r="I199" s="463" t="s">
        <v>25</v>
      </c>
      <c r="J199" s="463" t="s">
        <v>25</v>
      </c>
      <c r="K199" s="463">
        <v>637</v>
      </c>
      <c r="L199" s="464">
        <v>541</v>
      </c>
      <c r="M199" s="463" t="s">
        <v>25</v>
      </c>
      <c r="N199" s="463" t="s">
        <v>25</v>
      </c>
      <c r="O199" s="463" t="s">
        <v>25</v>
      </c>
      <c r="P199" s="464">
        <v>750</v>
      </c>
      <c r="Q199">
        <v>750</v>
      </c>
      <c r="R199" s="475">
        <v>500</v>
      </c>
      <c r="S199" s="476" t="s">
        <v>25</v>
      </c>
      <c r="T199" s="371">
        <v>500</v>
      </c>
      <c r="U199" s="371">
        <v>750</v>
      </c>
    </row>
    <row r="200" spans="1:21" ht="29.15" customHeight="1" x14ac:dyDescent="0.35">
      <c r="A200" s="601" t="s">
        <v>507</v>
      </c>
      <c r="B200" s="147" t="s">
        <v>59</v>
      </c>
      <c r="C200" s="116">
        <v>45379</v>
      </c>
      <c r="D200" s="296">
        <v>960</v>
      </c>
      <c r="E200" s="513">
        <f>VLOOKUP(C200,'[2]sheet 1'!$A:$B,2,FALSE)</f>
        <v>1097.42</v>
      </c>
      <c r="F200" s="486">
        <f t="shared" si="3"/>
        <v>548.71</v>
      </c>
      <c r="G200" s="463" t="s">
        <v>25</v>
      </c>
      <c r="H200" s="463" t="s">
        <v>25</v>
      </c>
      <c r="I200" s="463" t="s">
        <v>25</v>
      </c>
      <c r="J200" s="463" t="s">
        <v>25</v>
      </c>
      <c r="K200" s="463" t="s">
        <v>25</v>
      </c>
      <c r="L200" s="463" t="s">
        <v>25</v>
      </c>
      <c r="M200" s="463" t="s">
        <v>25</v>
      </c>
      <c r="N200" s="463" t="s">
        <v>25</v>
      </c>
      <c r="O200" s="463" t="s">
        <v>25</v>
      </c>
      <c r="P200" s="463" t="s">
        <v>25</v>
      </c>
      <c r="Q200" s="52">
        <v>1482</v>
      </c>
      <c r="R200" s="52">
        <v>988</v>
      </c>
      <c r="S200" s="52">
        <v>395.20000000000005</v>
      </c>
      <c r="T200" s="371">
        <v>395.20000000000005</v>
      </c>
      <c r="U200" s="371">
        <v>1482</v>
      </c>
    </row>
    <row r="201" spans="1:21" ht="15" thickBot="1" x14ac:dyDescent="0.4">
      <c r="A201" s="602"/>
      <c r="B201" s="144" t="s">
        <v>26</v>
      </c>
      <c r="C201" s="87">
        <v>45379</v>
      </c>
      <c r="D201" s="109">
        <v>360</v>
      </c>
      <c r="E201" s="181">
        <f>VLOOKUP(C201,'[1]2024 HB Fee Schedule'!$B:$F,5,FALSE)</f>
        <v>2397.7988</v>
      </c>
      <c r="F201" s="486">
        <f t="shared" si="3"/>
        <v>1198.8994</v>
      </c>
      <c r="G201" s="463" t="s">
        <v>25</v>
      </c>
      <c r="H201" s="463" t="s">
        <v>25</v>
      </c>
      <c r="I201" s="463" t="s">
        <v>25</v>
      </c>
      <c r="J201" s="463" t="s">
        <v>25</v>
      </c>
      <c r="K201" s="463">
        <v>1396.27215</v>
      </c>
      <c r="L201" s="464">
        <v>1185.8449499999999</v>
      </c>
      <c r="M201" s="463" t="s">
        <v>25</v>
      </c>
      <c r="N201" s="463" t="s">
        <v>25</v>
      </c>
      <c r="O201" s="463" t="s">
        <v>25</v>
      </c>
      <c r="P201" s="464">
        <v>1643.9624999999999</v>
      </c>
      <c r="Q201" s="52">
        <v>1643.9624999999999</v>
      </c>
      <c r="R201" s="52">
        <v>1095.9749999999999</v>
      </c>
      <c r="S201" s="52">
        <v>1095.9749999999999</v>
      </c>
      <c r="T201" s="371">
        <v>1095.9749999999999</v>
      </c>
      <c r="U201" s="371">
        <v>1643.9624999999999</v>
      </c>
    </row>
    <row r="202" spans="1:21" x14ac:dyDescent="0.35">
      <c r="A202" s="602"/>
      <c r="B202" s="144" t="s">
        <v>82</v>
      </c>
      <c r="C202" s="68">
        <v>99152</v>
      </c>
      <c r="D202" s="301">
        <v>963</v>
      </c>
      <c r="E202" s="513">
        <v>198.18</v>
      </c>
      <c r="F202" s="486">
        <f t="shared" si="3"/>
        <v>99.09</v>
      </c>
      <c r="G202" s="463" t="s">
        <v>25</v>
      </c>
      <c r="H202" s="463" t="s">
        <v>25</v>
      </c>
      <c r="I202" s="463" t="s">
        <v>25</v>
      </c>
      <c r="J202" s="463" t="s">
        <v>25</v>
      </c>
      <c r="K202" s="463" t="s">
        <v>25</v>
      </c>
      <c r="L202" s="463" t="s">
        <v>25</v>
      </c>
      <c r="M202" s="463" t="s">
        <v>25</v>
      </c>
      <c r="N202" s="463" t="s">
        <v>25</v>
      </c>
      <c r="O202" s="463" t="s">
        <v>25</v>
      </c>
      <c r="P202" s="463" t="s">
        <v>25</v>
      </c>
      <c r="Q202" s="52">
        <v>148.185</v>
      </c>
      <c r="R202" s="52">
        <v>98.79</v>
      </c>
      <c r="S202" s="52">
        <v>39.516000000000005</v>
      </c>
      <c r="T202" s="371">
        <v>39.516000000000005</v>
      </c>
      <c r="U202" s="371">
        <v>148.185</v>
      </c>
    </row>
    <row r="203" spans="1:21" x14ac:dyDescent="0.35">
      <c r="A203" s="602"/>
      <c r="B203" s="149" t="s">
        <v>86</v>
      </c>
      <c r="C203" s="68">
        <v>99152</v>
      </c>
      <c r="D203" s="287">
        <v>372</v>
      </c>
      <c r="E203" s="66">
        <v>555</v>
      </c>
      <c r="F203" s="486">
        <f t="shared" si="3"/>
        <v>277.5</v>
      </c>
      <c r="G203" s="463" t="s">
        <v>25</v>
      </c>
      <c r="H203" s="463" t="s">
        <v>25</v>
      </c>
      <c r="I203" s="463" t="s">
        <v>25</v>
      </c>
      <c r="J203" s="463" t="s">
        <v>25</v>
      </c>
      <c r="K203" s="463" t="s">
        <v>25</v>
      </c>
      <c r="L203" s="463" t="s">
        <v>25</v>
      </c>
      <c r="M203" s="463" t="s">
        <v>25</v>
      </c>
      <c r="N203" s="463" t="s">
        <v>25</v>
      </c>
      <c r="O203" s="463" t="s">
        <v>25</v>
      </c>
      <c r="P203" s="464">
        <v>416.25</v>
      </c>
      <c r="Q203" s="52">
        <v>416.25</v>
      </c>
      <c r="R203" s="52">
        <v>277.5</v>
      </c>
      <c r="S203" s="52">
        <v>277.5</v>
      </c>
      <c r="T203" s="371">
        <v>277.5</v>
      </c>
      <c r="U203" s="371">
        <v>416.25</v>
      </c>
    </row>
    <row r="204" spans="1:21" ht="15" thickBot="1" x14ac:dyDescent="0.4">
      <c r="A204" s="602"/>
      <c r="B204" s="149" t="s">
        <v>29</v>
      </c>
      <c r="C204" s="32" t="s">
        <v>107</v>
      </c>
      <c r="D204" s="299">
        <v>636</v>
      </c>
      <c r="E204" s="66">
        <v>44.97</v>
      </c>
      <c r="F204" s="486">
        <f t="shared" si="3"/>
        <v>22.484999999999999</v>
      </c>
      <c r="G204" s="463" t="s">
        <v>25</v>
      </c>
      <c r="H204" s="463" t="s">
        <v>25</v>
      </c>
      <c r="I204" s="463" t="s">
        <v>25</v>
      </c>
      <c r="J204" s="463" t="s">
        <v>25</v>
      </c>
      <c r="K204" s="463" t="s">
        <v>25</v>
      </c>
      <c r="L204" s="463" t="s">
        <v>25</v>
      </c>
      <c r="M204" s="463" t="s">
        <v>25</v>
      </c>
      <c r="N204" s="463" t="s">
        <v>25</v>
      </c>
      <c r="O204" s="463" t="s">
        <v>25</v>
      </c>
      <c r="P204" s="464">
        <v>33.727499999999999</v>
      </c>
      <c r="Q204" s="52">
        <v>33.727499999999999</v>
      </c>
      <c r="R204" s="52">
        <v>22.484999999999999</v>
      </c>
      <c r="S204" s="52">
        <v>17.988</v>
      </c>
      <c r="T204" s="371">
        <v>17.988</v>
      </c>
      <c r="U204" s="371">
        <v>33.727499999999999</v>
      </c>
    </row>
    <row r="205" spans="1:21" ht="15" thickBot="1" x14ac:dyDescent="0.4">
      <c r="A205" s="603"/>
      <c r="B205" s="149" t="s">
        <v>109</v>
      </c>
      <c r="C205" s="32">
        <v>7500750601</v>
      </c>
      <c r="D205" s="287">
        <v>750</v>
      </c>
      <c r="E205" s="66">
        <v>0.01</v>
      </c>
      <c r="F205" s="486">
        <f t="shared" si="3"/>
        <v>5.0000000000000001E-3</v>
      </c>
      <c r="G205" s="463" t="s">
        <v>25</v>
      </c>
      <c r="H205" s="463" t="s">
        <v>25</v>
      </c>
      <c r="I205" s="463" t="s">
        <v>25</v>
      </c>
      <c r="J205" s="463" t="s">
        <v>25</v>
      </c>
      <c r="K205" s="463">
        <v>637</v>
      </c>
      <c r="L205" s="464">
        <v>541</v>
      </c>
      <c r="M205" s="463" t="s">
        <v>25</v>
      </c>
      <c r="N205" s="463" t="s">
        <v>25</v>
      </c>
      <c r="O205" s="463" t="s">
        <v>25</v>
      </c>
      <c r="P205" s="464">
        <v>750</v>
      </c>
      <c r="Q205">
        <v>750</v>
      </c>
      <c r="R205" s="475">
        <v>500</v>
      </c>
      <c r="S205" s="476" t="s">
        <v>25</v>
      </c>
      <c r="T205" s="371">
        <v>500</v>
      </c>
      <c r="U205" s="371">
        <v>750</v>
      </c>
    </row>
    <row r="206" spans="1:21" ht="29.15" customHeight="1" x14ac:dyDescent="0.35">
      <c r="A206" s="601" t="s">
        <v>508</v>
      </c>
      <c r="B206" s="147" t="s">
        <v>59</v>
      </c>
      <c r="C206" s="116">
        <v>45541</v>
      </c>
      <c r="D206" s="296">
        <v>960</v>
      </c>
      <c r="E206" s="513">
        <f>VLOOKUP(C206,'[2]sheet 1'!$A:$B,2,FALSE)</f>
        <v>2141.06</v>
      </c>
      <c r="F206" s="486" t="s">
        <v>25</v>
      </c>
      <c r="G206" s="463" t="s">
        <v>25</v>
      </c>
      <c r="H206" s="463" t="s">
        <v>25</v>
      </c>
      <c r="I206" s="463" t="s">
        <v>25</v>
      </c>
      <c r="J206" s="463" t="s">
        <v>25</v>
      </c>
      <c r="K206" s="463" t="s">
        <v>25</v>
      </c>
      <c r="L206" s="463" t="s">
        <v>25</v>
      </c>
      <c r="M206" s="463" t="s">
        <v>25</v>
      </c>
      <c r="N206" s="463" t="s">
        <v>25</v>
      </c>
      <c r="O206" s="463" t="s">
        <v>25</v>
      </c>
      <c r="P206" s="463" t="s">
        <v>25</v>
      </c>
      <c r="Q206" s="52">
        <v>0</v>
      </c>
      <c r="R206" s="52">
        <v>0</v>
      </c>
      <c r="S206" s="52">
        <v>0</v>
      </c>
      <c r="T206" s="371">
        <v>0</v>
      </c>
      <c r="U206" s="371">
        <v>0</v>
      </c>
    </row>
    <row r="207" spans="1:21" ht="15" thickBot="1" x14ac:dyDescent="0.4">
      <c r="A207" s="603"/>
      <c r="B207" s="148" t="s">
        <v>26</v>
      </c>
      <c r="C207" s="118">
        <v>45541</v>
      </c>
      <c r="D207" s="110">
        <v>450</v>
      </c>
      <c r="E207" s="181">
        <f>VLOOKUP(C207,'[1]2024 HB Fee Schedule'!$B:$F,5,FALSE)</f>
        <v>5699.7728000000006</v>
      </c>
      <c r="F207" s="486">
        <f t="shared" si="3"/>
        <v>2849.8864000000003</v>
      </c>
      <c r="G207" s="463" t="s">
        <v>25</v>
      </c>
      <c r="H207" s="463" t="s">
        <v>25</v>
      </c>
      <c r="I207" s="463" t="s">
        <v>25</v>
      </c>
      <c r="J207" s="463" t="s">
        <v>25</v>
      </c>
      <c r="K207" s="463">
        <v>3259.3633799999998</v>
      </c>
      <c r="L207" s="464">
        <v>2768.15634</v>
      </c>
      <c r="M207" s="463" t="s">
        <v>25</v>
      </c>
      <c r="N207" s="463" t="s">
        <v>25</v>
      </c>
      <c r="O207" s="463" t="s">
        <v>25</v>
      </c>
      <c r="P207" s="464">
        <v>3837.5549999999998</v>
      </c>
      <c r="Q207" s="52">
        <v>3837.5549999999998</v>
      </c>
      <c r="R207" s="52">
        <v>2558.37</v>
      </c>
      <c r="S207" s="52">
        <v>3837.5549999999998</v>
      </c>
      <c r="T207" s="371">
        <v>2558.37</v>
      </c>
      <c r="U207" s="371">
        <v>3837.5549999999998</v>
      </c>
    </row>
    <row r="208" spans="1:21" x14ac:dyDescent="0.35">
      <c r="A208" s="604" t="s">
        <v>108</v>
      </c>
      <c r="B208" s="143" t="s">
        <v>59</v>
      </c>
      <c r="C208" s="69">
        <v>46050</v>
      </c>
      <c r="D208" s="296">
        <v>960</v>
      </c>
      <c r="E208" s="513">
        <f>VLOOKUP(C208,'[2]sheet 1'!$A:$B,2,FALSE)</f>
        <v>625.66</v>
      </c>
      <c r="F208" s="486">
        <f t="shared" si="3"/>
        <v>312.83</v>
      </c>
      <c r="G208" s="463" t="s">
        <v>25</v>
      </c>
      <c r="H208" s="463" t="s">
        <v>25</v>
      </c>
      <c r="I208" s="463" t="s">
        <v>25</v>
      </c>
      <c r="J208" s="463" t="s">
        <v>25</v>
      </c>
      <c r="K208" s="463" t="s">
        <v>25</v>
      </c>
      <c r="L208" s="463" t="s">
        <v>25</v>
      </c>
      <c r="M208" s="463" t="s">
        <v>25</v>
      </c>
      <c r="N208" s="463" t="s">
        <v>25</v>
      </c>
      <c r="O208" s="463" t="s">
        <v>25</v>
      </c>
      <c r="P208" s="463" t="s">
        <v>25</v>
      </c>
      <c r="Q208" s="52">
        <v>600.50249999999994</v>
      </c>
      <c r="R208" s="52">
        <v>400.33499999999998</v>
      </c>
      <c r="S208" s="52">
        <v>160.13400000000001</v>
      </c>
      <c r="T208" s="371">
        <v>160.13400000000001</v>
      </c>
      <c r="U208" s="371">
        <v>600.50249999999994</v>
      </c>
    </row>
    <row r="209" spans="1:21" x14ac:dyDescent="0.35">
      <c r="A209" s="612"/>
      <c r="B209" s="144" t="s">
        <v>26</v>
      </c>
      <c r="C209" s="68">
        <v>46050</v>
      </c>
      <c r="D209" s="301">
        <v>450</v>
      </c>
      <c r="E209" s="181">
        <f>VLOOKUP(C209,'[1]2024 HB Fee Schedule'!$B:$F,5,FALSE)</f>
        <v>1996.5829000000001</v>
      </c>
      <c r="F209" s="486">
        <f t="shared" si="3"/>
        <v>998.29145000000005</v>
      </c>
      <c r="G209" s="463" t="s">
        <v>25</v>
      </c>
      <c r="H209" s="463" t="s">
        <v>25</v>
      </c>
      <c r="I209" s="463" t="s">
        <v>25</v>
      </c>
      <c r="J209" s="463" t="s">
        <v>25</v>
      </c>
      <c r="K209" s="463">
        <v>1141.72695</v>
      </c>
      <c r="L209" s="464">
        <v>969.66134999999997</v>
      </c>
      <c r="M209" s="463" t="s">
        <v>25</v>
      </c>
      <c r="N209" s="463" t="s">
        <v>25</v>
      </c>
      <c r="O209" s="463" t="s">
        <v>25</v>
      </c>
      <c r="P209" s="464">
        <v>1344.2624999999998</v>
      </c>
      <c r="Q209" s="52">
        <v>1344.2624999999998</v>
      </c>
      <c r="R209" s="52">
        <v>896.17499999999995</v>
      </c>
      <c r="S209" s="52">
        <v>1344.2624999999998</v>
      </c>
      <c r="T209" s="371">
        <v>896.17499999999995</v>
      </c>
      <c r="U209" s="371">
        <v>1344.2624999999998</v>
      </c>
    </row>
    <row r="210" spans="1:21" ht="15" thickBot="1" x14ac:dyDescent="0.4">
      <c r="A210" s="612"/>
      <c r="B210" s="144" t="s">
        <v>29</v>
      </c>
      <c r="C210" s="68" t="s">
        <v>30</v>
      </c>
      <c r="D210" s="299">
        <v>636</v>
      </c>
      <c r="E210" s="85">
        <v>44.97</v>
      </c>
      <c r="F210" s="486">
        <f t="shared" si="3"/>
        <v>22.484999999999999</v>
      </c>
      <c r="G210" s="463" t="s">
        <v>25</v>
      </c>
      <c r="H210" s="463" t="s">
        <v>25</v>
      </c>
      <c r="I210" s="463" t="s">
        <v>25</v>
      </c>
      <c r="J210" s="463" t="s">
        <v>25</v>
      </c>
      <c r="K210" s="463" t="s">
        <v>25</v>
      </c>
      <c r="L210" s="463" t="s">
        <v>25</v>
      </c>
      <c r="M210" s="463" t="s">
        <v>25</v>
      </c>
      <c r="N210" s="463" t="s">
        <v>25</v>
      </c>
      <c r="O210" s="463" t="s">
        <v>25</v>
      </c>
      <c r="P210" s="464">
        <v>33.727499999999999</v>
      </c>
      <c r="Q210" s="52">
        <v>33.727499999999999</v>
      </c>
      <c r="R210" s="52">
        <v>22.484999999999999</v>
      </c>
      <c r="S210" s="52">
        <v>17.988</v>
      </c>
      <c r="T210" s="371">
        <v>17.988</v>
      </c>
      <c r="U210" s="371">
        <v>33.727499999999999</v>
      </c>
    </row>
    <row r="211" spans="1:21" ht="15" thickBot="1" x14ac:dyDescent="0.4">
      <c r="A211" s="605"/>
      <c r="B211" s="148" t="s">
        <v>109</v>
      </c>
      <c r="C211" s="30">
        <v>7500750601</v>
      </c>
      <c r="D211" s="287">
        <v>750</v>
      </c>
      <c r="E211" s="66">
        <v>0.01</v>
      </c>
      <c r="F211" s="486">
        <f t="shared" si="3"/>
        <v>5.0000000000000001E-3</v>
      </c>
      <c r="G211" s="463" t="s">
        <v>25</v>
      </c>
      <c r="H211" s="463" t="s">
        <v>25</v>
      </c>
      <c r="I211" s="463" t="s">
        <v>25</v>
      </c>
      <c r="J211" s="463" t="s">
        <v>25</v>
      </c>
      <c r="K211" s="463">
        <v>637</v>
      </c>
      <c r="L211" s="464">
        <v>541</v>
      </c>
      <c r="M211" s="463" t="s">
        <v>25</v>
      </c>
      <c r="N211" s="463" t="s">
        <v>25</v>
      </c>
      <c r="O211" s="463" t="s">
        <v>25</v>
      </c>
      <c r="P211" s="464">
        <v>750</v>
      </c>
      <c r="Q211">
        <v>750</v>
      </c>
      <c r="R211" s="475">
        <v>500</v>
      </c>
      <c r="S211" s="476" t="s">
        <v>25</v>
      </c>
      <c r="T211" s="371">
        <v>500</v>
      </c>
      <c r="U211" s="371">
        <v>750</v>
      </c>
    </row>
    <row r="212" spans="1:21" ht="29.15" customHeight="1" x14ac:dyDescent="0.35">
      <c r="A212" s="601" t="s">
        <v>413</v>
      </c>
      <c r="B212" s="147" t="s">
        <v>59</v>
      </c>
      <c r="C212" s="67">
        <v>47000</v>
      </c>
      <c r="D212" s="296">
        <v>960</v>
      </c>
      <c r="E212" s="513">
        <f>VLOOKUP(C212,'[2]sheet 1'!$A:$B,2,FALSE)</f>
        <v>804.14</v>
      </c>
      <c r="F212" s="486">
        <f t="shared" si="3"/>
        <v>402.07</v>
      </c>
      <c r="G212" s="463" t="s">
        <v>25</v>
      </c>
      <c r="H212" s="463" t="s">
        <v>25</v>
      </c>
      <c r="I212" s="463" t="s">
        <v>25</v>
      </c>
      <c r="J212" s="463" t="s">
        <v>25</v>
      </c>
      <c r="K212" s="463" t="s">
        <v>25</v>
      </c>
      <c r="L212" s="463" t="s">
        <v>25</v>
      </c>
      <c r="M212" s="463" t="s">
        <v>25</v>
      </c>
      <c r="N212" s="463" t="s">
        <v>25</v>
      </c>
      <c r="O212" s="463" t="s">
        <v>25</v>
      </c>
      <c r="P212" s="463" t="s">
        <v>25</v>
      </c>
      <c r="Q212" s="52">
        <v>892.44</v>
      </c>
      <c r="R212" s="52">
        <v>594.96</v>
      </c>
      <c r="S212" s="52">
        <v>237.98400000000004</v>
      </c>
      <c r="T212" s="371">
        <v>237.98400000000004</v>
      </c>
      <c r="U212" s="371">
        <v>892.44</v>
      </c>
    </row>
    <row r="213" spans="1:21" x14ac:dyDescent="0.35">
      <c r="A213" s="602"/>
      <c r="B213" s="144" t="s">
        <v>26</v>
      </c>
      <c r="C213" s="68">
        <v>47000</v>
      </c>
      <c r="D213" s="301">
        <v>320</v>
      </c>
      <c r="E213" s="181">
        <f>VLOOKUP(C213,'[1]2024 HB Fee Schedule'!$B:$F,5,FALSE)</f>
        <v>4244.1356000000005</v>
      </c>
      <c r="F213" s="486">
        <f t="shared" si="3"/>
        <v>2122.0678000000003</v>
      </c>
      <c r="G213" s="463" t="s">
        <v>25</v>
      </c>
      <c r="H213" s="463" t="s">
        <v>25</v>
      </c>
      <c r="I213" s="463" t="s">
        <v>25</v>
      </c>
      <c r="J213" s="463" t="s">
        <v>25</v>
      </c>
      <c r="K213" s="463">
        <v>2426.9700000000003</v>
      </c>
      <c r="L213" s="464">
        <v>2061.21</v>
      </c>
      <c r="M213" s="463" t="s">
        <v>25</v>
      </c>
      <c r="N213" s="463" t="s">
        <v>25</v>
      </c>
      <c r="O213" s="463" t="s">
        <v>25</v>
      </c>
      <c r="P213" s="464">
        <v>2857.5</v>
      </c>
      <c r="Q213" s="52">
        <v>2857.5</v>
      </c>
      <c r="R213" s="52">
        <v>1905</v>
      </c>
      <c r="S213" s="52">
        <v>1905</v>
      </c>
      <c r="T213" s="371">
        <v>1905</v>
      </c>
      <c r="U213" s="371">
        <v>2857.5</v>
      </c>
    </row>
    <row r="214" spans="1:21" ht="15" thickBot="1" x14ac:dyDescent="0.4">
      <c r="A214" s="603"/>
      <c r="B214" s="149" t="s">
        <v>86</v>
      </c>
      <c r="C214" s="37"/>
      <c r="D214" s="307">
        <v>370</v>
      </c>
      <c r="E214" s="83">
        <v>555</v>
      </c>
      <c r="F214" s="486">
        <f t="shared" si="3"/>
        <v>277.5</v>
      </c>
      <c r="G214" s="463" t="s">
        <v>25</v>
      </c>
      <c r="H214" s="463" t="s">
        <v>25</v>
      </c>
      <c r="I214" s="463" t="s">
        <v>25</v>
      </c>
      <c r="J214" s="463" t="s">
        <v>25</v>
      </c>
      <c r="K214" s="463" t="s">
        <v>25</v>
      </c>
      <c r="L214" s="463" t="s">
        <v>25</v>
      </c>
      <c r="M214" s="463" t="s">
        <v>25</v>
      </c>
      <c r="N214" s="463" t="s">
        <v>25</v>
      </c>
      <c r="O214" s="463" t="s">
        <v>25</v>
      </c>
      <c r="P214" s="463" t="s">
        <v>25</v>
      </c>
      <c r="Q214" s="52">
        <v>416.25</v>
      </c>
      <c r="R214" s="52">
        <v>277.5</v>
      </c>
      <c r="S214" s="52">
        <v>277.5</v>
      </c>
      <c r="T214" s="371">
        <v>277.5</v>
      </c>
      <c r="U214" s="371">
        <v>416.25</v>
      </c>
    </row>
    <row r="215" spans="1:21" ht="29.15" customHeight="1" x14ac:dyDescent="0.35">
      <c r="A215" s="601" t="s">
        <v>111</v>
      </c>
      <c r="B215" s="147" t="s">
        <v>59</v>
      </c>
      <c r="C215" s="67">
        <v>47562</v>
      </c>
      <c r="D215" s="296">
        <v>960</v>
      </c>
      <c r="E215" s="513">
        <f>VLOOKUP(C215,'[2]sheet 1'!$A:$B,2,FALSE)</f>
        <v>1472.92</v>
      </c>
      <c r="F215" s="486">
        <f t="shared" si="3"/>
        <v>736.46</v>
      </c>
      <c r="G215" s="463" t="s">
        <v>25</v>
      </c>
      <c r="H215" s="463" t="s">
        <v>25</v>
      </c>
      <c r="I215" s="463" t="s">
        <v>25</v>
      </c>
      <c r="J215" s="463" t="s">
        <v>25</v>
      </c>
      <c r="K215" s="463" t="s">
        <v>25</v>
      </c>
      <c r="L215" s="463" t="s">
        <v>25</v>
      </c>
      <c r="M215" s="463" t="s">
        <v>25</v>
      </c>
      <c r="N215" s="463" t="s">
        <v>25</v>
      </c>
      <c r="O215" s="463" t="s">
        <v>25</v>
      </c>
      <c r="P215" s="463" t="s">
        <v>25</v>
      </c>
      <c r="Q215" s="52">
        <v>4722</v>
      </c>
      <c r="R215" s="52">
        <v>3148</v>
      </c>
      <c r="S215" s="52">
        <v>1259.2</v>
      </c>
      <c r="T215" s="371">
        <v>1259.2</v>
      </c>
      <c r="U215" s="371">
        <v>4722</v>
      </c>
    </row>
    <row r="216" spans="1:21" ht="15" thickBot="1" x14ac:dyDescent="0.4">
      <c r="A216" s="603"/>
      <c r="B216" s="149" t="s">
        <v>26</v>
      </c>
      <c r="C216" s="32">
        <v>47562</v>
      </c>
      <c r="D216" s="287">
        <v>360</v>
      </c>
      <c r="E216" s="181">
        <f>VLOOKUP(C216,'[1]2024 HB Fee Schedule'!$B:$F,5,FALSE)</f>
        <v>0.01</v>
      </c>
      <c r="F216" s="486">
        <f t="shared" si="3"/>
        <v>5.0000000000000001E-3</v>
      </c>
      <c r="G216" s="463" t="s">
        <v>25</v>
      </c>
      <c r="H216" s="463" t="s">
        <v>25</v>
      </c>
      <c r="I216" s="463" t="s">
        <v>25</v>
      </c>
      <c r="J216" s="463" t="s">
        <v>25</v>
      </c>
      <c r="K216" s="463">
        <v>11201.35835</v>
      </c>
      <c r="L216" s="464">
        <v>9513.2415500000006</v>
      </c>
      <c r="M216" s="463" t="s">
        <v>25</v>
      </c>
      <c r="N216" s="463" t="s">
        <v>25</v>
      </c>
      <c r="O216" s="463" t="s">
        <v>25</v>
      </c>
      <c r="P216" s="464">
        <v>13188.412499999999</v>
      </c>
      <c r="Q216" s="52">
        <v>13188.412499999999</v>
      </c>
      <c r="R216" s="52">
        <v>8792.2749999999996</v>
      </c>
      <c r="S216" s="52">
        <v>8792.2749999999996</v>
      </c>
      <c r="T216" s="371">
        <v>8792.2749999999996</v>
      </c>
      <c r="U216" s="371">
        <v>13188.412499999999</v>
      </c>
    </row>
    <row r="217" spans="1:21" ht="14.5" customHeight="1" x14ac:dyDescent="0.35">
      <c r="A217" s="601" t="s">
        <v>112</v>
      </c>
      <c r="B217" s="147" t="s">
        <v>59</v>
      </c>
      <c r="C217" s="67">
        <v>49082</v>
      </c>
      <c r="D217" s="296">
        <v>960</v>
      </c>
      <c r="E217" s="513">
        <f>VLOOKUP(C217,'[2]sheet 1'!$A:$B,2,FALSE)</f>
        <v>557.70000000000005</v>
      </c>
      <c r="F217" s="486">
        <f t="shared" si="3"/>
        <v>278.85000000000002</v>
      </c>
      <c r="G217" s="463" t="s">
        <v>25</v>
      </c>
      <c r="H217" s="463" t="s">
        <v>25</v>
      </c>
      <c r="I217" s="463" t="s">
        <v>25</v>
      </c>
      <c r="J217" s="463" t="s">
        <v>25</v>
      </c>
      <c r="K217" s="463" t="s">
        <v>25</v>
      </c>
      <c r="L217" s="463" t="s">
        <v>25</v>
      </c>
      <c r="M217" s="463" t="s">
        <v>25</v>
      </c>
      <c r="N217" s="463" t="s">
        <v>25</v>
      </c>
      <c r="O217" s="463" t="s">
        <v>25</v>
      </c>
      <c r="P217" s="463" t="s">
        <v>25</v>
      </c>
      <c r="Q217" s="52">
        <v>572.33249999999998</v>
      </c>
      <c r="R217" s="52">
        <v>381.55500000000001</v>
      </c>
      <c r="S217" s="52">
        <v>152.62200000000001</v>
      </c>
      <c r="T217" s="371">
        <v>152.62200000000001</v>
      </c>
      <c r="U217" s="371">
        <v>572.33249999999998</v>
      </c>
    </row>
    <row r="218" spans="1:21" x14ac:dyDescent="0.35">
      <c r="A218" s="602"/>
      <c r="B218" s="144" t="s">
        <v>26</v>
      </c>
      <c r="C218" s="68">
        <v>49082</v>
      </c>
      <c r="D218" s="301">
        <v>360</v>
      </c>
      <c r="E218" s="181">
        <f>VLOOKUP(C218,'[1]2024 HB Fee Schedule'!$B:$F,5,FALSE)</f>
        <v>1200.6298000000002</v>
      </c>
      <c r="F218" s="486">
        <f t="shared" si="3"/>
        <v>600.31490000000008</v>
      </c>
      <c r="G218" s="463" t="s">
        <v>25</v>
      </c>
      <c r="H218" s="463" t="s">
        <v>25</v>
      </c>
      <c r="I218" s="463" t="s">
        <v>25</v>
      </c>
      <c r="J218" s="463" t="s">
        <v>25</v>
      </c>
      <c r="K218" s="463">
        <v>651.65100000000007</v>
      </c>
      <c r="L218" s="464">
        <v>553.44299999999998</v>
      </c>
      <c r="M218" s="463" t="s">
        <v>25</v>
      </c>
      <c r="N218" s="463" t="s">
        <v>25</v>
      </c>
      <c r="O218" s="463" t="s">
        <v>25</v>
      </c>
      <c r="P218" s="464">
        <v>767.25</v>
      </c>
      <c r="Q218" s="52">
        <v>767.25</v>
      </c>
      <c r="R218" s="52">
        <v>511.5</v>
      </c>
      <c r="S218" s="52">
        <v>511.5</v>
      </c>
      <c r="T218" s="371">
        <v>511.5</v>
      </c>
      <c r="U218" s="371">
        <v>767.25</v>
      </c>
    </row>
    <row r="219" spans="1:21" x14ac:dyDescent="0.35">
      <c r="A219" s="602"/>
      <c r="B219" s="144" t="s">
        <v>57</v>
      </c>
      <c r="C219" s="68">
        <v>89051</v>
      </c>
      <c r="D219" s="301">
        <v>309</v>
      </c>
      <c r="E219" s="85">
        <v>182.7</v>
      </c>
      <c r="F219" s="486">
        <f t="shared" si="3"/>
        <v>91.35</v>
      </c>
      <c r="G219" s="463" t="s">
        <v>25</v>
      </c>
      <c r="H219" s="463" t="s">
        <v>25</v>
      </c>
      <c r="I219" s="463" t="s">
        <v>25</v>
      </c>
      <c r="J219" s="463" t="s">
        <v>25</v>
      </c>
      <c r="K219" s="463">
        <v>116.37989999999999</v>
      </c>
      <c r="L219" s="464">
        <v>98.840699999999998</v>
      </c>
      <c r="M219" s="463" t="s">
        <v>25</v>
      </c>
      <c r="N219" s="463" t="s">
        <v>25</v>
      </c>
      <c r="O219" s="463" t="s">
        <v>25</v>
      </c>
      <c r="P219" s="464">
        <v>137.02499999999998</v>
      </c>
      <c r="Q219" s="52">
        <v>137.02499999999998</v>
      </c>
      <c r="R219" s="52">
        <v>91.35</v>
      </c>
      <c r="S219" s="52">
        <v>91.35</v>
      </c>
      <c r="T219" s="371">
        <v>91.35</v>
      </c>
      <c r="U219" s="371">
        <v>137.02499999999998</v>
      </c>
    </row>
    <row r="220" spans="1:21" ht="15" thickBot="1" x14ac:dyDescent="0.4">
      <c r="A220" s="603"/>
      <c r="B220" s="144" t="s">
        <v>29</v>
      </c>
      <c r="C220" s="30" t="s">
        <v>30</v>
      </c>
      <c r="D220" s="299">
        <v>636</v>
      </c>
      <c r="E220" s="65">
        <v>44.97</v>
      </c>
      <c r="F220" s="486">
        <f t="shared" si="3"/>
        <v>22.484999999999999</v>
      </c>
      <c r="G220" s="463" t="s">
        <v>25</v>
      </c>
      <c r="H220" s="463" t="s">
        <v>25</v>
      </c>
      <c r="I220" s="463" t="s">
        <v>25</v>
      </c>
      <c r="J220" s="463" t="s">
        <v>25</v>
      </c>
      <c r="K220" s="463" t="s">
        <v>25</v>
      </c>
      <c r="L220" s="463" t="s">
        <v>25</v>
      </c>
      <c r="M220" s="463" t="s">
        <v>25</v>
      </c>
      <c r="N220" s="463" t="s">
        <v>25</v>
      </c>
      <c r="O220" s="463" t="s">
        <v>25</v>
      </c>
      <c r="P220" s="464">
        <v>33.727499999999999</v>
      </c>
      <c r="Q220" s="52">
        <v>33.727499999999999</v>
      </c>
      <c r="R220" s="52">
        <v>22.484999999999999</v>
      </c>
      <c r="S220" s="52">
        <v>17.988</v>
      </c>
      <c r="T220" s="371">
        <v>17.988</v>
      </c>
      <c r="U220" s="371">
        <v>33.727499999999999</v>
      </c>
    </row>
    <row r="221" spans="1:21" ht="29.15" customHeight="1" x14ac:dyDescent="0.35">
      <c r="A221" s="601" t="s">
        <v>113</v>
      </c>
      <c r="B221" s="147" t="s">
        <v>59</v>
      </c>
      <c r="C221" s="67">
        <v>49083</v>
      </c>
      <c r="D221" s="296">
        <v>960</v>
      </c>
      <c r="E221" s="513">
        <f>VLOOKUP(C221,'[2]sheet 1'!$A:$B,2,FALSE)</f>
        <v>772.68</v>
      </c>
      <c r="F221" s="486">
        <f t="shared" si="3"/>
        <v>386.34</v>
      </c>
      <c r="G221" s="463" t="s">
        <v>25</v>
      </c>
      <c r="H221" s="463" t="s">
        <v>25</v>
      </c>
      <c r="I221" s="463" t="s">
        <v>25</v>
      </c>
      <c r="J221" s="463" t="s">
        <v>25</v>
      </c>
      <c r="K221" s="463" t="s">
        <v>25</v>
      </c>
      <c r="L221" s="463" t="s">
        <v>25</v>
      </c>
      <c r="M221" s="463" t="s">
        <v>25</v>
      </c>
      <c r="N221" s="463" t="s">
        <v>25</v>
      </c>
      <c r="O221" s="463" t="s">
        <v>25</v>
      </c>
      <c r="P221" s="463" t="s">
        <v>25</v>
      </c>
      <c r="Q221" s="52">
        <v>946.5</v>
      </c>
      <c r="R221" s="52">
        <v>631</v>
      </c>
      <c r="S221" s="52">
        <v>252.4</v>
      </c>
      <c r="T221" s="371">
        <v>252.4</v>
      </c>
      <c r="U221" s="371">
        <v>946.5</v>
      </c>
    </row>
    <row r="222" spans="1:21" x14ac:dyDescent="0.35">
      <c r="A222" s="602"/>
      <c r="B222" s="144" t="s">
        <v>26</v>
      </c>
      <c r="C222" s="68">
        <v>49083</v>
      </c>
      <c r="D222" s="301">
        <v>360</v>
      </c>
      <c r="E222" s="181">
        <f>VLOOKUP(C222,'[1]2024 HB Fee Schedule'!$B:$F,5,FALSE)</f>
        <v>3220.4186</v>
      </c>
      <c r="F222" s="486">
        <f t="shared" si="3"/>
        <v>1610.2093</v>
      </c>
      <c r="G222" s="463" t="s">
        <v>25</v>
      </c>
      <c r="H222" s="463" t="s">
        <v>25</v>
      </c>
      <c r="I222" s="463" t="s">
        <v>25</v>
      </c>
      <c r="J222" s="463" t="s">
        <v>25</v>
      </c>
      <c r="K222" s="463">
        <v>1841.567</v>
      </c>
      <c r="L222" s="464">
        <v>1564.0310000000002</v>
      </c>
      <c r="M222" s="463" t="s">
        <v>25</v>
      </c>
      <c r="N222" s="463" t="s">
        <v>25</v>
      </c>
      <c r="O222" s="463" t="s">
        <v>25</v>
      </c>
      <c r="P222" s="464">
        <v>2168.25</v>
      </c>
      <c r="Q222" s="52">
        <v>2168.25</v>
      </c>
      <c r="R222" s="52">
        <v>1445.5</v>
      </c>
      <c r="S222" s="52">
        <v>1445.5</v>
      </c>
      <c r="T222" s="371">
        <v>1445.5</v>
      </c>
      <c r="U222" s="371">
        <v>2168.25</v>
      </c>
    </row>
    <row r="223" spans="1:21" x14ac:dyDescent="0.35">
      <c r="A223" s="602"/>
      <c r="B223" s="144" t="s">
        <v>57</v>
      </c>
      <c r="C223" s="68">
        <v>89051</v>
      </c>
      <c r="D223" s="301">
        <v>309</v>
      </c>
      <c r="E223" s="85">
        <v>182.7</v>
      </c>
      <c r="F223" s="486">
        <f t="shared" si="3"/>
        <v>91.35</v>
      </c>
      <c r="G223" s="463" t="s">
        <v>25</v>
      </c>
      <c r="H223" s="463" t="s">
        <v>25</v>
      </c>
      <c r="I223" s="463" t="s">
        <v>25</v>
      </c>
      <c r="J223" s="463" t="s">
        <v>25</v>
      </c>
      <c r="K223" s="463">
        <v>116.37989999999999</v>
      </c>
      <c r="L223" s="464">
        <v>98.840699999999998</v>
      </c>
      <c r="M223" s="463" t="s">
        <v>25</v>
      </c>
      <c r="N223" s="463" t="s">
        <v>25</v>
      </c>
      <c r="O223" s="463" t="s">
        <v>25</v>
      </c>
      <c r="P223" s="464">
        <v>137.02499999999998</v>
      </c>
      <c r="Q223" s="52">
        <v>137.02499999999998</v>
      </c>
      <c r="R223" s="52">
        <v>91.35</v>
      </c>
      <c r="S223" s="52">
        <v>91.35</v>
      </c>
      <c r="T223" s="371">
        <v>91.35</v>
      </c>
      <c r="U223" s="371">
        <v>137.02499999999998</v>
      </c>
    </row>
    <row r="224" spans="1:21" ht="15" thickBot="1" x14ac:dyDescent="0.4">
      <c r="A224" s="602"/>
      <c r="B224" s="144" t="s">
        <v>29</v>
      </c>
      <c r="C224" s="32" t="s">
        <v>30</v>
      </c>
      <c r="D224" s="299">
        <v>636</v>
      </c>
      <c r="E224" s="66">
        <v>44.97</v>
      </c>
      <c r="F224" s="486">
        <f t="shared" si="3"/>
        <v>22.484999999999999</v>
      </c>
      <c r="G224" s="463" t="s">
        <v>25</v>
      </c>
      <c r="H224" s="463" t="s">
        <v>25</v>
      </c>
      <c r="I224" s="463" t="s">
        <v>25</v>
      </c>
      <c r="J224" s="463" t="s">
        <v>25</v>
      </c>
      <c r="K224" s="463" t="s">
        <v>25</v>
      </c>
      <c r="L224" s="463" t="s">
        <v>25</v>
      </c>
      <c r="M224" s="463" t="s">
        <v>25</v>
      </c>
      <c r="N224" s="463" t="s">
        <v>25</v>
      </c>
      <c r="O224" s="463" t="s">
        <v>25</v>
      </c>
      <c r="P224" s="464">
        <v>33.727499999999999</v>
      </c>
      <c r="Q224" s="52">
        <v>33.727499999999999</v>
      </c>
      <c r="R224" s="52">
        <v>22.484999999999999</v>
      </c>
      <c r="S224" s="52">
        <v>17.988</v>
      </c>
      <c r="T224" s="371">
        <v>17.988</v>
      </c>
      <c r="U224" s="371">
        <v>33.727499999999999</v>
      </c>
    </row>
    <row r="225" spans="1:21" ht="29.15" customHeight="1" x14ac:dyDescent="0.35">
      <c r="A225" s="595" t="s">
        <v>509</v>
      </c>
      <c r="B225" s="229" t="s">
        <v>59</v>
      </c>
      <c r="C225" s="169">
        <v>49650</v>
      </c>
      <c r="D225" s="296">
        <v>960</v>
      </c>
      <c r="E225" s="513">
        <f>VLOOKUP(C225,'[2]sheet 1'!$A:$B,2,FALSE)</f>
        <v>987.24</v>
      </c>
      <c r="F225" s="486">
        <f t="shared" si="3"/>
        <v>493.62</v>
      </c>
      <c r="G225" s="463" t="s">
        <v>25</v>
      </c>
      <c r="H225" s="463" t="s">
        <v>25</v>
      </c>
      <c r="I225" s="463" t="s">
        <v>25</v>
      </c>
      <c r="J225" s="463" t="s">
        <v>25</v>
      </c>
      <c r="K225" s="463" t="s">
        <v>25</v>
      </c>
      <c r="L225" s="463" t="s">
        <v>25</v>
      </c>
      <c r="M225" s="463" t="s">
        <v>25</v>
      </c>
      <c r="N225" s="463" t="s">
        <v>25</v>
      </c>
      <c r="O225" s="463" t="s">
        <v>25</v>
      </c>
      <c r="P225" s="463" t="s">
        <v>25</v>
      </c>
      <c r="Q225" s="52">
        <v>1095.1875</v>
      </c>
      <c r="R225" s="52">
        <v>730.125</v>
      </c>
      <c r="S225" s="52">
        <v>292.05</v>
      </c>
      <c r="T225" s="371">
        <v>292.05</v>
      </c>
      <c r="U225" s="371">
        <v>1095.1875</v>
      </c>
    </row>
    <row r="226" spans="1:21" x14ac:dyDescent="0.35">
      <c r="A226" s="596"/>
      <c r="B226" s="76" t="s">
        <v>26</v>
      </c>
      <c r="C226" s="141">
        <v>49650</v>
      </c>
      <c r="D226" s="141">
        <v>360</v>
      </c>
      <c r="E226" s="181">
        <f>VLOOKUP(C226,'[1]2024 HB Fee Schedule'!$B:$F,5,FALSE)</f>
        <v>0.01</v>
      </c>
      <c r="F226" s="486">
        <f t="shared" si="3"/>
        <v>5.0000000000000001E-3</v>
      </c>
      <c r="G226" s="463" t="s">
        <v>25</v>
      </c>
      <c r="H226" s="463" t="s">
        <v>25</v>
      </c>
      <c r="I226" s="463" t="s">
        <v>25</v>
      </c>
      <c r="J226" s="463" t="s">
        <v>25</v>
      </c>
      <c r="K226" s="463">
        <v>11201.35835</v>
      </c>
      <c r="L226" s="464">
        <v>9513.2415500000006</v>
      </c>
      <c r="M226" s="463" t="s">
        <v>25</v>
      </c>
      <c r="N226" s="463" t="s">
        <v>25</v>
      </c>
      <c r="O226" s="463" t="s">
        <v>25</v>
      </c>
      <c r="P226" s="464">
        <v>13188.412499999999</v>
      </c>
      <c r="Q226" s="52">
        <v>13188.412499999999</v>
      </c>
      <c r="R226" s="52">
        <v>8792.2749999999996</v>
      </c>
      <c r="S226" s="52">
        <v>8792.2749999999996</v>
      </c>
      <c r="T226" s="371">
        <v>8792.2749999999996</v>
      </c>
      <c r="U226" s="371">
        <v>13188.412499999999</v>
      </c>
    </row>
    <row r="227" spans="1:21" x14ac:dyDescent="0.35">
      <c r="A227" s="596"/>
      <c r="B227" s="230" t="s">
        <v>78</v>
      </c>
      <c r="C227" s="73">
        <v>3600000001</v>
      </c>
      <c r="D227" s="73">
        <v>360</v>
      </c>
      <c r="E227" s="150">
        <v>4885.7637999999997</v>
      </c>
      <c r="F227" s="486">
        <f t="shared" si="3"/>
        <v>2442.8818999999999</v>
      </c>
      <c r="G227" s="463" t="s">
        <v>25</v>
      </c>
      <c r="H227" s="463" t="s">
        <v>25</v>
      </c>
      <c r="I227" s="463" t="s">
        <v>25</v>
      </c>
      <c r="J227" s="463" t="s">
        <v>25</v>
      </c>
      <c r="K227" s="463">
        <v>2793.8820000000001</v>
      </c>
      <c r="L227" s="464">
        <v>2372.826</v>
      </c>
      <c r="M227" s="463" t="s">
        <v>25</v>
      </c>
      <c r="N227" s="463" t="s">
        <v>25</v>
      </c>
      <c r="O227" s="463" t="s">
        <v>25</v>
      </c>
      <c r="P227" s="464">
        <v>3289.5</v>
      </c>
      <c r="Q227" s="52">
        <v>3289.5</v>
      </c>
      <c r="R227" s="52">
        <v>2193</v>
      </c>
      <c r="S227" s="52">
        <v>2193</v>
      </c>
      <c r="T227" s="371">
        <v>2193</v>
      </c>
      <c r="U227" s="371">
        <v>3289.5</v>
      </c>
    </row>
    <row r="228" spans="1:21" ht="15" thickBot="1" x14ac:dyDescent="0.4">
      <c r="A228" s="514"/>
      <c r="B228" s="149" t="s">
        <v>86</v>
      </c>
      <c r="C228" s="73"/>
      <c r="D228" s="73">
        <v>370</v>
      </c>
      <c r="E228" s="232">
        <v>5920</v>
      </c>
      <c r="F228" s="486">
        <f t="shared" si="3"/>
        <v>2960</v>
      </c>
      <c r="G228" s="463" t="s">
        <v>25</v>
      </c>
      <c r="H228" s="463" t="s">
        <v>25</v>
      </c>
      <c r="I228" s="463" t="s">
        <v>25</v>
      </c>
      <c r="J228" s="463" t="s">
        <v>25</v>
      </c>
      <c r="K228" s="463" t="s">
        <v>25</v>
      </c>
      <c r="L228" s="463" t="s">
        <v>25</v>
      </c>
      <c r="M228" s="463" t="s">
        <v>25</v>
      </c>
      <c r="N228" s="463" t="s">
        <v>25</v>
      </c>
      <c r="O228" s="463" t="s">
        <v>25</v>
      </c>
      <c r="P228" s="464">
        <v>4440</v>
      </c>
      <c r="Q228" s="52">
        <v>4440</v>
      </c>
      <c r="R228" s="52">
        <v>2960</v>
      </c>
      <c r="S228" s="52">
        <v>2960</v>
      </c>
      <c r="T228" s="371">
        <v>2960</v>
      </c>
      <c r="U228" s="371">
        <v>4440</v>
      </c>
    </row>
    <row r="229" spans="1:21" ht="15" thickBot="1" x14ac:dyDescent="0.4">
      <c r="A229" s="515"/>
      <c r="B229" s="144" t="s">
        <v>82</v>
      </c>
      <c r="C229" s="231" t="s">
        <v>415</v>
      </c>
      <c r="D229" s="231" t="s">
        <v>84</v>
      </c>
      <c r="E229" s="513" t="e">
        <v>#N/A</v>
      </c>
      <c r="F229" s="486" t="e">
        <f t="shared" si="3"/>
        <v>#N/A</v>
      </c>
      <c r="G229" s="463" t="s">
        <v>25</v>
      </c>
      <c r="H229" s="463" t="s">
        <v>25</v>
      </c>
      <c r="I229" s="463" t="s">
        <v>25</v>
      </c>
      <c r="J229" s="463" t="s">
        <v>25</v>
      </c>
      <c r="K229" s="463" t="s">
        <v>25</v>
      </c>
      <c r="L229" s="463" t="s">
        <v>25</v>
      </c>
      <c r="M229" s="463" t="s">
        <v>25</v>
      </c>
      <c r="N229" s="463" t="s">
        <v>25</v>
      </c>
      <c r="O229" s="463" t="s">
        <v>25</v>
      </c>
      <c r="P229" s="463" t="s">
        <v>25</v>
      </c>
      <c r="Q229" s="52">
        <v>344.58</v>
      </c>
      <c r="R229" s="52">
        <v>229.72</v>
      </c>
      <c r="S229" s="52">
        <v>91.888000000000005</v>
      </c>
      <c r="T229" s="371">
        <v>91.888000000000005</v>
      </c>
      <c r="U229" s="371">
        <v>344.58</v>
      </c>
    </row>
    <row r="230" spans="1:21" ht="29.15" customHeight="1" x14ac:dyDescent="0.35">
      <c r="A230" s="602" t="s">
        <v>416</v>
      </c>
      <c r="B230" s="95" t="s">
        <v>24</v>
      </c>
      <c r="C230" s="140">
        <v>50435</v>
      </c>
      <c r="D230" s="296">
        <v>960</v>
      </c>
      <c r="E230" s="513">
        <f>VLOOKUP(C230,'[2]sheet 1'!$A:$B,2,FALSE)</f>
        <v>1646</v>
      </c>
      <c r="F230" s="486">
        <f t="shared" si="3"/>
        <v>823</v>
      </c>
      <c r="G230" s="463" t="s">
        <v>25</v>
      </c>
      <c r="H230" s="463" t="s">
        <v>25</v>
      </c>
      <c r="I230" s="463" t="s">
        <v>25</v>
      </c>
      <c r="J230" s="463" t="s">
        <v>25</v>
      </c>
      <c r="K230" s="463" t="s">
        <v>25</v>
      </c>
      <c r="L230" s="463" t="s">
        <v>25</v>
      </c>
      <c r="M230" s="463" t="s">
        <v>25</v>
      </c>
      <c r="N230" s="463" t="s">
        <v>25</v>
      </c>
      <c r="O230" s="463" t="s">
        <v>25</v>
      </c>
      <c r="P230" s="463" t="s">
        <v>25</v>
      </c>
      <c r="Q230" s="52">
        <v>1523.25</v>
      </c>
      <c r="R230" s="52">
        <v>1015.5</v>
      </c>
      <c r="S230" s="52">
        <v>406.20000000000005</v>
      </c>
      <c r="T230" s="371">
        <v>406.20000000000005</v>
      </c>
      <c r="U230" s="371">
        <v>1523.25</v>
      </c>
    </row>
    <row r="231" spans="1:21" ht="15" thickBot="1" x14ac:dyDescent="0.4">
      <c r="A231" s="603"/>
      <c r="B231" s="59" t="s">
        <v>387</v>
      </c>
      <c r="C231" s="125">
        <v>50435</v>
      </c>
      <c r="D231" s="297">
        <v>320</v>
      </c>
      <c r="E231" s="181">
        <f>VLOOKUP(C231,'[1]2024 HB Fee Schedule'!$B:$F,5,FALSE)</f>
        <v>6729.3402000000006</v>
      </c>
      <c r="F231" s="486">
        <f t="shared" si="3"/>
        <v>3364.6701000000003</v>
      </c>
      <c r="G231" s="463" t="s">
        <v>25</v>
      </c>
      <c r="H231" s="463" t="s">
        <v>25</v>
      </c>
      <c r="I231" s="463" t="s">
        <v>25</v>
      </c>
      <c r="J231" s="463" t="s">
        <v>25</v>
      </c>
      <c r="K231" s="463">
        <v>5772.4939999999997</v>
      </c>
      <c r="L231" s="464">
        <v>4902.5420000000004</v>
      </c>
      <c r="M231" s="463" t="s">
        <v>25</v>
      </c>
      <c r="N231" s="463" t="s">
        <v>25</v>
      </c>
      <c r="O231" s="463" t="s">
        <v>25</v>
      </c>
      <c r="P231" s="464">
        <v>6796.5</v>
      </c>
      <c r="Q231" s="52">
        <v>6796.5</v>
      </c>
      <c r="R231" s="52">
        <v>4531</v>
      </c>
      <c r="S231" s="52">
        <v>4531</v>
      </c>
      <c r="T231" s="371">
        <v>4531</v>
      </c>
      <c r="U231" s="371">
        <v>6796.5</v>
      </c>
    </row>
    <row r="232" spans="1:21" x14ac:dyDescent="0.35">
      <c r="A232" s="598" t="s">
        <v>116</v>
      </c>
      <c r="B232" s="123" t="s">
        <v>24</v>
      </c>
      <c r="C232" s="124">
        <v>51102</v>
      </c>
      <c r="D232" s="296">
        <v>960</v>
      </c>
      <c r="E232" s="513">
        <f>VLOOKUP(C232,'[2]sheet 1'!$A:$B,2,FALSE)</f>
        <v>598.29999999999995</v>
      </c>
      <c r="F232" s="486">
        <f t="shared" si="3"/>
        <v>299.14999999999998</v>
      </c>
      <c r="G232" s="463" t="s">
        <v>25</v>
      </c>
      <c r="H232" s="463" t="s">
        <v>25</v>
      </c>
      <c r="I232" s="463" t="s">
        <v>25</v>
      </c>
      <c r="J232" s="463" t="s">
        <v>25</v>
      </c>
      <c r="K232" s="463" t="s">
        <v>25</v>
      </c>
      <c r="L232" s="463" t="s">
        <v>25</v>
      </c>
      <c r="M232" s="463" t="s">
        <v>25</v>
      </c>
      <c r="N232" s="463" t="s">
        <v>25</v>
      </c>
      <c r="O232" s="463" t="s">
        <v>25</v>
      </c>
      <c r="P232" s="463" t="s">
        <v>25</v>
      </c>
      <c r="Q232" s="52">
        <v>633.84749999999997</v>
      </c>
      <c r="R232" s="52">
        <v>422.565</v>
      </c>
      <c r="S232" s="52">
        <v>169.02600000000001</v>
      </c>
      <c r="T232" s="371">
        <v>169.02600000000001</v>
      </c>
      <c r="U232" s="371">
        <v>633.84749999999997</v>
      </c>
    </row>
    <row r="233" spans="1:21" ht="15" thickBot="1" x14ac:dyDescent="0.4">
      <c r="A233" s="600"/>
      <c r="B233" s="136" t="s">
        <v>387</v>
      </c>
      <c r="C233" s="137">
        <v>51102</v>
      </c>
      <c r="D233" s="304">
        <v>510</v>
      </c>
      <c r="E233" s="181">
        <f>VLOOKUP(C233,'[1]2024 HB Fee Schedule'!$B:$F,5,FALSE)</f>
        <v>3897.6950999999999</v>
      </c>
      <c r="F233" s="486">
        <f t="shared" si="3"/>
        <v>1948.84755</v>
      </c>
      <c r="G233" s="463" t="s">
        <v>25</v>
      </c>
      <c r="H233" s="463" t="s">
        <v>25</v>
      </c>
      <c r="I233" s="463" t="s">
        <v>25</v>
      </c>
      <c r="J233" s="463" t="s">
        <v>25</v>
      </c>
      <c r="K233" s="463" t="s">
        <v>25</v>
      </c>
      <c r="L233" s="463" t="s">
        <v>25</v>
      </c>
      <c r="M233" s="463" t="s">
        <v>25</v>
      </c>
      <c r="N233" s="463" t="s">
        <v>25</v>
      </c>
      <c r="O233" s="463" t="s">
        <v>25</v>
      </c>
      <c r="P233" s="464">
        <v>2624.25</v>
      </c>
      <c r="Q233" s="52">
        <v>2624.25</v>
      </c>
      <c r="R233" s="52">
        <v>1749.5</v>
      </c>
      <c r="S233" s="52">
        <v>1399.6000000000001</v>
      </c>
      <c r="T233" s="371">
        <v>1399.6000000000001</v>
      </c>
      <c r="U233" s="371">
        <v>2624.25</v>
      </c>
    </row>
    <row r="234" spans="1:21" ht="29.15" customHeight="1" x14ac:dyDescent="0.35">
      <c r="A234" s="598" t="s">
        <v>417</v>
      </c>
      <c r="B234" s="123" t="s">
        <v>24</v>
      </c>
      <c r="C234" s="124">
        <v>51700</v>
      </c>
      <c r="D234" s="296">
        <v>960</v>
      </c>
      <c r="E234" s="513">
        <f>VLOOKUP(C234,'[2]sheet 1'!$A:$B,2,FALSE)</f>
        <v>195.44</v>
      </c>
      <c r="F234" s="486">
        <f t="shared" si="3"/>
        <v>97.72</v>
      </c>
      <c r="G234" s="463" t="s">
        <v>25</v>
      </c>
      <c r="H234" s="463" t="s">
        <v>25</v>
      </c>
      <c r="I234" s="463" t="s">
        <v>25</v>
      </c>
      <c r="J234" s="463" t="s">
        <v>25</v>
      </c>
      <c r="K234" s="463" t="s">
        <v>25</v>
      </c>
      <c r="L234" s="463" t="s">
        <v>25</v>
      </c>
      <c r="M234" s="463" t="s">
        <v>25</v>
      </c>
      <c r="N234" s="463" t="s">
        <v>25</v>
      </c>
      <c r="O234" s="463" t="s">
        <v>25</v>
      </c>
      <c r="P234" s="463" t="s">
        <v>25</v>
      </c>
      <c r="Q234" s="52">
        <v>211.20750000000001</v>
      </c>
      <c r="R234" s="52">
        <v>140.80500000000001</v>
      </c>
      <c r="S234" s="52">
        <v>56.322000000000003</v>
      </c>
      <c r="T234" s="371">
        <v>56.322000000000003</v>
      </c>
      <c r="U234" s="371">
        <v>211.20750000000001</v>
      </c>
    </row>
    <row r="235" spans="1:21" ht="15" thickBot="1" x14ac:dyDescent="0.4">
      <c r="A235" s="600"/>
      <c r="B235" s="59" t="s">
        <v>387</v>
      </c>
      <c r="C235" s="125">
        <v>51700</v>
      </c>
      <c r="D235" s="297">
        <v>510</v>
      </c>
      <c r="E235" s="181">
        <f>VLOOKUP(C235,'[1]2024 HB Fee Schedule'!$B:$F,5,FALSE)</f>
        <v>585.93610000000001</v>
      </c>
      <c r="F235" s="486">
        <f t="shared" si="3"/>
        <v>292.96805000000001</v>
      </c>
      <c r="G235" s="463" t="s">
        <v>25</v>
      </c>
      <c r="H235" s="463" t="s">
        <v>25</v>
      </c>
      <c r="I235" s="463" t="s">
        <v>25</v>
      </c>
      <c r="J235" s="463" t="s">
        <v>25</v>
      </c>
      <c r="K235" s="463" t="s">
        <v>25</v>
      </c>
      <c r="L235" s="463" t="s">
        <v>25</v>
      </c>
      <c r="M235" s="463" t="s">
        <v>25</v>
      </c>
      <c r="N235" s="463" t="s">
        <v>25</v>
      </c>
      <c r="O235" s="463" t="s">
        <v>25</v>
      </c>
      <c r="P235" s="464">
        <v>394.5</v>
      </c>
      <c r="Q235" s="52">
        <v>394.5</v>
      </c>
      <c r="R235" s="52">
        <v>263</v>
      </c>
      <c r="S235" s="52">
        <v>210.4</v>
      </c>
      <c r="T235" s="371">
        <v>210.4</v>
      </c>
      <c r="U235" s="371">
        <v>394.5</v>
      </c>
    </row>
    <row r="236" spans="1:21" x14ac:dyDescent="0.35">
      <c r="A236" s="598" t="s">
        <v>117</v>
      </c>
      <c r="B236" s="123" t="s">
        <v>24</v>
      </c>
      <c r="C236" s="124">
        <v>51702</v>
      </c>
      <c r="D236" s="296">
        <v>960</v>
      </c>
      <c r="E236" s="513">
        <f>VLOOKUP(C236,'[2]sheet 1'!$A:$B,2,FALSE)</f>
        <v>157.69999999999999</v>
      </c>
      <c r="F236" s="486">
        <f t="shared" si="3"/>
        <v>78.849999999999994</v>
      </c>
      <c r="G236" s="463" t="s">
        <v>25</v>
      </c>
      <c r="H236" s="463" t="s">
        <v>25</v>
      </c>
      <c r="I236" s="463" t="s">
        <v>25</v>
      </c>
      <c r="J236" s="463" t="s">
        <v>25</v>
      </c>
      <c r="K236" s="463" t="s">
        <v>25</v>
      </c>
      <c r="L236" s="463" t="s">
        <v>25</v>
      </c>
      <c r="M236" s="463" t="s">
        <v>25</v>
      </c>
      <c r="N236" s="463" t="s">
        <v>25</v>
      </c>
      <c r="O236" s="463" t="s">
        <v>25</v>
      </c>
      <c r="P236" s="463" t="s">
        <v>25</v>
      </c>
      <c r="Q236" s="52">
        <v>175.29749999999999</v>
      </c>
      <c r="R236" s="52">
        <v>116.86499999999999</v>
      </c>
      <c r="S236" s="52">
        <v>46.746000000000002</v>
      </c>
      <c r="T236" s="371">
        <v>46.746000000000002</v>
      </c>
      <c r="U236" s="371">
        <v>175.29749999999999</v>
      </c>
    </row>
    <row r="237" spans="1:21" ht="15" thickBot="1" x14ac:dyDescent="0.4">
      <c r="A237" s="600"/>
      <c r="B237" s="59" t="s">
        <v>387</v>
      </c>
      <c r="C237" s="125">
        <v>51702</v>
      </c>
      <c r="D237" s="297">
        <v>510</v>
      </c>
      <c r="E237" s="181">
        <f>VLOOKUP(C237,'[1]2024 HB Fee Schedule'!$B:$F,5,FALSE)</f>
        <v>1598.5085000000001</v>
      </c>
      <c r="F237" s="486">
        <f t="shared" si="3"/>
        <v>799.25425000000007</v>
      </c>
      <c r="G237" s="463" t="s">
        <v>25</v>
      </c>
      <c r="H237" s="463" t="s">
        <v>25</v>
      </c>
      <c r="I237" s="463" t="s">
        <v>25</v>
      </c>
      <c r="J237" s="463" t="s">
        <v>25</v>
      </c>
      <c r="K237" s="463" t="s">
        <v>25</v>
      </c>
      <c r="L237" s="463" t="s">
        <v>25</v>
      </c>
      <c r="M237" s="463" t="s">
        <v>25</v>
      </c>
      <c r="N237" s="463" t="s">
        <v>25</v>
      </c>
      <c r="O237" s="463" t="s">
        <v>25</v>
      </c>
      <c r="P237" s="464">
        <v>167.25</v>
      </c>
      <c r="Q237" s="52">
        <v>167.25</v>
      </c>
      <c r="R237" s="52">
        <v>111.5</v>
      </c>
      <c r="S237" s="52">
        <v>89.2</v>
      </c>
      <c r="T237" s="371">
        <v>89.2</v>
      </c>
      <c r="U237" s="371">
        <v>167.25</v>
      </c>
    </row>
    <row r="238" spans="1:21" ht="29.15" customHeight="1" x14ac:dyDescent="0.35">
      <c r="A238" s="598" t="s">
        <v>118</v>
      </c>
      <c r="B238" s="123" t="s">
        <v>24</v>
      </c>
      <c r="C238" s="124">
        <v>51705</v>
      </c>
      <c r="D238" s="296">
        <v>960</v>
      </c>
      <c r="E238" s="513">
        <f>VLOOKUP(C238,'[2]sheet 1'!$A:$B,2,FALSE)</f>
        <v>245.36</v>
      </c>
      <c r="F238" s="486">
        <f t="shared" si="3"/>
        <v>122.68</v>
      </c>
      <c r="G238" s="463" t="s">
        <v>25</v>
      </c>
      <c r="H238" s="463" t="s">
        <v>25</v>
      </c>
      <c r="I238" s="463" t="s">
        <v>25</v>
      </c>
      <c r="J238" s="463" t="s">
        <v>25</v>
      </c>
      <c r="K238" s="463" t="s">
        <v>25</v>
      </c>
      <c r="L238" s="463" t="s">
        <v>25</v>
      </c>
      <c r="M238" s="463" t="s">
        <v>25</v>
      </c>
      <c r="N238" s="463" t="s">
        <v>25</v>
      </c>
      <c r="O238" s="463" t="s">
        <v>25</v>
      </c>
      <c r="P238" s="463" t="s">
        <v>25</v>
      </c>
      <c r="Q238" s="52">
        <v>261.29250000000002</v>
      </c>
      <c r="R238" s="52">
        <v>174.19499999999999</v>
      </c>
      <c r="S238" s="52">
        <v>69.677999999999997</v>
      </c>
      <c r="T238" s="371">
        <v>69.677999999999997</v>
      </c>
      <c r="U238" s="371">
        <v>261.29250000000002</v>
      </c>
    </row>
    <row r="239" spans="1:21" ht="15" thickBot="1" x14ac:dyDescent="0.4">
      <c r="A239" s="600"/>
      <c r="B239" s="59" t="s">
        <v>387</v>
      </c>
      <c r="C239" s="125">
        <v>51705</v>
      </c>
      <c r="D239" s="297">
        <v>510</v>
      </c>
      <c r="E239" s="181">
        <f>VLOOKUP(C239,'[1]2024 HB Fee Schedule'!$B:$F,5,FALSE)</f>
        <v>795.35570000000007</v>
      </c>
      <c r="F239" s="486">
        <f t="shared" si="3"/>
        <v>397.67785000000003</v>
      </c>
      <c r="G239" s="463" t="s">
        <v>25</v>
      </c>
      <c r="H239" s="463" t="s">
        <v>25</v>
      </c>
      <c r="I239" s="463" t="s">
        <v>25</v>
      </c>
      <c r="J239" s="463" t="s">
        <v>25</v>
      </c>
      <c r="K239" s="463" t="s">
        <v>25</v>
      </c>
      <c r="L239" s="463" t="s">
        <v>25</v>
      </c>
      <c r="M239" s="463" t="s">
        <v>25</v>
      </c>
      <c r="N239" s="463" t="s">
        <v>25</v>
      </c>
      <c r="O239" s="463" t="s">
        <v>25</v>
      </c>
      <c r="P239" s="464">
        <v>535.5</v>
      </c>
      <c r="Q239" s="52">
        <v>535.5</v>
      </c>
      <c r="R239" s="52">
        <v>357</v>
      </c>
      <c r="S239" s="52">
        <v>285.60000000000002</v>
      </c>
      <c r="T239" s="371">
        <v>285.60000000000002</v>
      </c>
      <c r="U239" s="371">
        <v>535.5</v>
      </c>
    </row>
    <row r="240" spans="1:21" ht="43.4" customHeight="1" x14ac:dyDescent="0.35">
      <c r="A240" s="601" t="s">
        <v>119</v>
      </c>
      <c r="B240" s="123" t="s">
        <v>24</v>
      </c>
      <c r="C240" s="124">
        <v>51798</v>
      </c>
      <c r="D240" s="296">
        <v>960</v>
      </c>
      <c r="E240" s="513">
        <f>VLOOKUP(C240,'[2]sheet 1'!$A:$B,2,FALSE)</f>
        <v>29.18</v>
      </c>
      <c r="F240" s="486">
        <f t="shared" si="3"/>
        <v>14.59</v>
      </c>
      <c r="G240" s="463" t="s">
        <v>25</v>
      </c>
      <c r="H240" s="463" t="s">
        <v>25</v>
      </c>
      <c r="I240" s="463" t="s">
        <v>25</v>
      </c>
      <c r="J240" s="463" t="s">
        <v>25</v>
      </c>
      <c r="K240" s="463" t="s">
        <v>25</v>
      </c>
      <c r="L240" s="463" t="s">
        <v>25</v>
      </c>
      <c r="M240" s="463" t="s">
        <v>25</v>
      </c>
      <c r="N240" s="463" t="s">
        <v>25</v>
      </c>
      <c r="O240" s="463" t="s">
        <v>25</v>
      </c>
      <c r="P240" s="463" t="s">
        <v>25</v>
      </c>
      <c r="Q240" s="52">
        <v>46.5</v>
      </c>
      <c r="R240" s="52">
        <v>31</v>
      </c>
      <c r="S240" s="52">
        <v>12.4</v>
      </c>
      <c r="T240" s="371">
        <v>12.4</v>
      </c>
      <c r="U240" s="371">
        <v>46.5</v>
      </c>
    </row>
    <row r="241" spans="1:21" ht="14.5" customHeight="1" thickBot="1" x14ac:dyDescent="0.4">
      <c r="A241" s="603"/>
      <c r="B241" s="59" t="s">
        <v>387</v>
      </c>
      <c r="C241" s="125">
        <v>51798</v>
      </c>
      <c r="D241" s="297">
        <v>510</v>
      </c>
      <c r="E241" s="181">
        <f>VLOOKUP(C241,'[1]2024 HB Fee Schedule'!$B:$F,5,FALSE)</f>
        <v>379.8537</v>
      </c>
      <c r="F241" s="486">
        <f t="shared" si="3"/>
        <v>189.92685</v>
      </c>
      <c r="G241" s="463" t="s">
        <v>25</v>
      </c>
      <c r="H241" s="463" t="s">
        <v>25</v>
      </c>
      <c r="I241" s="463" t="s">
        <v>25</v>
      </c>
      <c r="J241" s="463" t="s">
        <v>25</v>
      </c>
      <c r="K241" s="463" t="s">
        <v>25</v>
      </c>
      <c r="L241" s="463" t="s">
        <v>25</v>
      </c>
      <c r="M241" s="463" t="s">
        <v>25</v>
      </c>
      <c r="N241" s="463" t="s">
        <v>25</v>
      </c>
      <c r="O241" s="463" t="s">
        <v>25</v>
      </c>
      <c r="P241" s="464">
        <v>255.75</v>
      </c>
      <c r="Q241" s="52">
        <v>255.75</v>
      </c>
      <c r="R241" s="52">
        <v>170.5</v>
      </c>
      <c r="S241" s="52">
        <v>136.4</v>
      </c>
      <c r="T241" s="371">
        <v>136.4</v>
      </c>
      <c r="U241" s="371">
        <v>255.75</v>
      </c>
    </row>
    <row r="242" spans="1:21" x14ac:dyDescent="0.35">
      <c r="A242" s="598" t="s">
        <v>419</v>
      </c>
      <c r="B242" s="123" t="s">
        <v>24</v>
      </c>
      <c r="C242" s="124">
        <v>52000</v>
      </c>
      <c r="D242" s="296">
        <v>960</v>
      </c>
      <c r="E242" s="513">
        <f>VLOOKUP(C242,'[2]sheet 1'!$A:$B,2,FALSE)</f>
        <v>629.26</v>
      </c>
      <c r="F242" s="486">
        <f t="shared" si="3"/>
        <v>314.63</v>
      </c>
      <c r="G242" s="463" t="s">
        <v>25</v>
      </c>
      <c r="H242" s="463" t="s">
        <v>25</v>
      </c>
      <c r="I242" s="463" t="s">
        <v>25</v>
      </c>
      <c r="J242" s="463" t="s">
        <v>25</v>
      </c>
      <c r="K242" s="463" t="s">
        <v>25</v>
      </c>
      <c r="L242" s="463" t="s">
        <v>25</v>
      </c>
      <c r="M242" s="463" t="s">
        <v>25</v>
      </c>
      <c r="N242" s="463" t="s">
        <v>25</v>
      </c>
      <c r="O242" s="463" t="s">
        <v>25</v>
      </c>
      <c r="P242" s="463" t="s">
        <v>25</v>
      </c>
      <c r="Q242" s="52">
        <v>843.75</v>
      </c>
      <c r="R242" s="52">
        <v>562.5</v>
      </c>
      <c r="S242" s="52">
        <v>225</v>
      </c>
      <c r="T242" s="371">
        <v>225</v>
      </c>
      <c r="U242" s="371">
        <v>843.75</v>
      </c>
    </row>
    <row r="243" spans="1:21" ht="15" thickBot="1" x14ac:dyDescent="0.4">
      <c r="A243" s="600"/>
      <c r="B243" s="59" t="s">
        <v>387</v>
      </c>
      <c r="C243" s="125">
        <v>52000</v>
      </c>
      <c r="D243" s="297">
        <v>510</v>
      </c>
      <c r="E243" s="181">
        <f>VLOOKUP(C243,'[1]2024 HB Fee Schedule'!$B:$F,5,FALSE)</f>
        <v>1253.1907000000001</v>
      </c>
      <c r="F243" s="486">
        <f t="shared" si="3"/>
        <v>626.59535000000005</v>
      </c>
      <c r="G243" s="463" t="s">
        <v>25</v>
      </c>
      <c r="H243" s="463" t="s">
        <v>25</v>
      </c>
      <c r="I243" s="463" t="s">
        <v>25</v>
      </c>
      <c r="J243" s="463" t="s">
        <v>25</v>
      </c>
      <c r="K243" s="463" t="s">
        <v>25</v>
      </c>
      <c r="L243" s="463" t="s">
        <v>25</v>
      </c>
      <c r="M243" s="463" t="s">
        <v>25</v>
      </c>
      <c r="N243" s="463" t="s">
        <v>25</v>
      </c>
      <c r="O243" s="463" t="s">
        <v>25</v>
      </c>
      <c r="P243" s="464">
        <v>843.75</v>
      </c>
      <c r="Q243" s="52">
        <v>843.75</v>
      </c>
      <c r="R243" s="52">
        <v>562.5</v>
      </c>
      <c r="S243" s="52">
        <v>450</v>
      </c>
      <c r="T243" s="371">
        <v>450</v>
      </c>
      <c r="U243" s="371">
        <v>843.75</v>
      </c>
    </row>
    <row r="244" spans="1:21" ht="29.15" customHeight="1" x14ac:dyDescent="0.35">
      <c r="A244" s="601" t="s">
        <v>122</v>
      </c>
      <c r="B244" s="123" t="s">
        <v>24</v>
      </c>
      <c r="C244" s="124">
        <v>56405</v>
      </c>
      <c r="D244" s="296">
        <v>960</v>
      </c>
      <c r="E244" s="513">
        <f>VLOOKUP(C244,'[2]sheet 1'!$A:$B,2,FALSE)</f>
        <v>370.22</v>
      </c>
      <c r="F244" s="486">
        <f t="shared" si="3"/>
        <v>185.11</v>
      </c>
      <c r="G244" s="463" t="s">
        <v>25</v>
      </c>
      <c r="H244" s="463" t="s">
        <v>25</v>
      </c>
      <c r="I244" s="463" t="s">
        <v>25</v>
      </c>
      <c r="J244" s="463" t="s">
        <v>25</v>
      </c>
      <c r="K244" s="463" t="s">
        <v>25</v>
      </c>
      <c r="L244" s="463" t="s">
        <v>25</v>
      </c>
      <c r="M244" s="463" t="s">
        <v>25</v>
      </c>
      <c r="N244" s="463" t="s">
        <v>25</v>
      </c>
      <c r="O244" s="463" t="s">
        <v>25</v>
      </c>
      <c r="P244" s="463" t="s">
        <v>25</v>
      </c>
      <c r="Q244" s="52">
        <v>403.5</v>
      </c>
      <c r="R244" s="52">
        <v>269</v>
      </c>
      <c r="S244" s="52">
        <v>107.60000000000001</v>
      </c>
      <c r="T244" s="371">
        <v>107.60000000000001</v>
      </c>
      <c r="U244" s="371">
        <v>403.5</v>
      </c>
    </row>
    <row r="245" spans="1:21" x14ac:dyDescent="0.35">
      <c r="A245" s="602"/>
      <c r="B245" s="127" t="s">
        <v>387</v>
      </c>
      <c r="C245" s="128">
        <v>56405</v>
      </c>
      <c r="D245" s="298">
        <v>510</v>
      </c>
      <c r="E245" s="181">
        <f>VLOOKUP(C245,'[1]2024 HB Fee Schedule'!$B:$F,5,FALSE)</f>
        <v>1002.5505000000001</v>
      </c>
      <c r="F245" s="486">
        <f t="shared" si="3"/>
        <v>501.27525000000003</v>
      </c>
      <c r="G245" s="463" t="s">
        <v>25</v>
      </c>
      <c r="H245" s="463" t="s">
        <v>25</v>
      </c>
      <c r="I245" s="463" t="s">
        <v>25</v>
      </c>
      <c r="J245" s="463" t="s">
        <v>25</v>
      </c>
      <c r="K245" s="463" t="s">
        <v>25</v>
      </c>
      <c r="L245" s="463" t="s">
        <v>25</v>
      </c>
      <c r="M245" s="463" t="s">
        <v>25</v>
      </c>
      <c r="N245" s="463" t="s">
        <v>25</v>
      </c>
      <c r="O245" s="463" t="s">
        <v>25</v>
      </c>
      <c r="P245" s="464">
        <v>675</v>
      </c>
      <c r="Q245" s="52">
        <v>675</v>
      </c>
      <c r="R245" s="52">
        <v>450</v>
      </c>
      <c r="S245" s="52">
        <v>360</v>
      </c>
      <c r="T245" s="371">
        <v>360</v>
      </c>
      <c r="U245" s="371">
        <v>675</v>
      </c>
    </row>
    <row r="246" spans="1:21" ht="15" thickBot="1" x14ac:dyDescent="0.4">
      <c r="A246" s="603"/>
      <c r="B246" s="81" t="s">
        <v>29</v>
      </c>
      <c r="C246" s="130" t="s">
        <v>30</v>
      </c>
      <c r="D246" s="299">
        <v>636</v>
      </c>
      <c r="E246" s="63">
        <v>44.97</v>
      </c>
      <c r="F246" s="486">
        <f t="shared" si="3"/>
        <v>22.484999999999999</v>
      </c>
      <c r="G246" s="463" t="s">
        <v>25</v>
      </c>
      <c r="H246" s="463" t="s">
        <v>25</v>
      </c>
      <c r="I246" s="463" t="s">
        <v>25</v>
      </c>
      <c r="J246" s="463" t="s">
        <v>25</v>
      </c>
      <c r="K246" s="463" t="s">
        <v>25</v>
      </c>
      <c r="L246" s="463" t="s">
        <v>25</v>
      </c>
      <c r="M246" s="463" t="s">
        <v>25</v>
      </c>
      <c r="N246" s="463" t="s">
        <v>25</v>
      </c>
      <c r="O246" s="463" t="s">
        <v>25</v>
      </c>
      <c r="P246" s="464">
        <v>33.727499999999999</v>
      </c>
      <c r="Q246" s="52">
        <v>33.727499999999999</v>
      </c>
      <c r="R246" s="52">
        <v>22.484999999999999</v>
      </c>
      <c r="S246" s="52">
        <v>17.988</v>
      </c>
      <c r="T246" s="371">
        <v>17.988</v>
      </c>
      <c r="U246" s="371">
        <v>33.727499999999999</v>
      </c>
    </row>
    <row r="247" spans="1:21" ht="29.15" customHeight="1" x14ac:dyDescent="0.35">
      <c r="A247" s="601" t="s">
        <v>123</v>
      </c>
      <c r="B247" s="95" t="s">
        <v>24</v>
      </c>
      <c r="C247" s="140">
        <v>56420</v>
      </c>
      <c r="D247" s="296">
        <v>960</v>
      </c>
      <c r="E247" s="513">
        <f>VLOOKUP(C247,'[2]sheet 1'!$A:$B,2,FALSE)</f>
        <v>480.16</v>
      </c>
      <c r="F247" s="486">
        <f t="shared" si="3"/>
        <v>240.08</v>
      </c>
      <c r="G247" s="463" t="s">
        <v>25</v>
      </c>
      <c r="H247" s="463" t="s">
        <v>25</v>
      </c>
      <c r="I247" s="463" t="s">
        <v>25</v>
      </c>
      <c r="J247" s="463" t="s">
        <v>25</v>
      </c>
      <c r="K247" s="463" t="s">
        <v>25</v>
      </c>
      <c r="L247" s="463" t="s">
        <v>25</v>
      </c>
      <c r="M247" s="463" t="s">
        <v>25</v>
      </c>
      <c r="N247" s="463" t="s">
        <v>25</v>
      </c>
      <c r="O247" s="463" t="s">
        <v>25</v>
      </c>
      <c r="P247" s="463" t="s">
        <v>25</v>
      </c>
      <c r="Q247" s="52">
        <v>372.33</v>
      </c>
      <c r="R247" s="52">
        <v>248.22</v>
      </c>
      <c r="S247" s="52">
        <v>99.288000000000011</v>
      </c>
      <c r="T247" s="371">
        <v>99.288000000000011</v>
      </c>
      <c r="U247" s="371">
        <v>372.33</v>
      </c>
    </row>
    <row r="248" spans="1:21" x14ac:dyDescent="0.35">
      <c r="A248" s="602"/>
      <c r="B248" s="127" t="s">
        <v>387</v>
      </c>
      <c r="C248" s="128">
        <v>56420</v>
      </c>
      <c r="D248" s="298">
        <v>450</v>
      </c>
      <c r="E248" s="181">
        <f>VLOOKUP(C248,'[1]2024 HB Fee Schedule'!$B:$F,5,FALSE)</f>
        <v>764.95009999999991</v>
      </c>
      <c r="F248" s="486">
        <f t="shared" si="3"/>
        <v>382.47504999999995</v>
      </c>
      <c r="G248" s="463" t="s">
        <v>25</v>
      </c>
      <c r="H248" s="463" t="s">
        <v>25</v>
      </c>
      <c r="I248" s="463" t="s">
        <v>25</v>
      </c>
      <c r="J248" s="463" t="s">
        <v>25</v>
      </c>
      <c r="K248" s="463">
        <v>437.42790000000002</v>
      </c>
      <c r="L248" s="464">
        <v>371.50470000000007</v>
      </c>
      <c r="M248" s="463" t="s">
        <v>25</v>
      </c>
      <c r="N248" s="463" t="s">
        <v>25</v>
      </c>
      <c r="O248" s="463" t="s">
        <v>25</v>
      </c>
      <c r="P248" s="464">
        <v>515.02500000000009</v>
      </c>
      <c r="Q248" s="52">
        <v>515.02500000000009</v>
      </c>
      <c r="R248" s="52">
        <v>343.35</v>
      </c>
      <c r="S248" s="52">
        <v>515.02500000000009</v>
      </c>
      <c r="T248" s="371">
        <v>343.35</v>
      </c>
      <c r="U248" s="371">
        <v>515.02500000000009</v>
      </c>
    </row>
    <row r="249" spans="1:21" ht="15" thickBot="1" x14ac:dyDescent="0.4">
      <c r="A249" s="603"/>
      <c r="B249" s="36" t="s">
        <v>29</v>
      </c>
      <c r="C249" s="141" t="s">
        <v>30</v>
      </c>
      <c r="D249" s="299">
        <v>636</v>
      </c>
      <c r="E249" s="142">
        <v>44.97</v>
      </c>
      <c r="F249" s="486">
        <f t="shared" si="3"/>
        <v>22.484999999999999</v>
      </c>
      <c r="G249" s="463" t="s">
        <v>25</v>
      </c>
      <c r="H249" s="463" t="s">
        <v>25</v>
      </c>
      <c r="I249" s="463" t="s">
        <v>25</v>
      </c>
      <c r="J249" s="463" t="s">
        <v>25</v>
      </c>
      <c r="K249" s="463" t="s">
        <v>25</v>
      </c>
      <c r="L249" s="463" t="s">
        <v>25</v>
      </c>
      <c r="M249" s="463" t="s">
        <v>25</v>
      </c>
      <c r="N249" s="463" t="s">
        <v>25</v>
      </c>
      <c r="O249" s="463" t="s">
        <v>25</v>
      </c>
      <c r="P249" s="464">
        <v>33.727499999999999</v>
      </c>
      <c r="Q249" s="52">
        <v>33.727499999999999</v>
      </c>
      <c r="R249" s="52">
        <v>22.484999999999999</v>
      </c>
      <c r="S249" s="52">
        <v>17.988</v>
      </c>
      <c r="T249" s="371">
        <v>17.988</v>
      </c>
      <c r="U249" s="371">
        <v>33.727499999999999</v>
      </c>
    </row>
    <row r="250" spans="1:21" x14ac:dyDescent="0.35">
      <c r="A250" s="601" t="s">
        <v>128</v>
      </c>
      <c r="B250" s="123" t="s">
        <v>24</v>
      </c>
      <c r="C250" s="124">
        <v>57420</v>
      </c>
      <c r="D250" s="296">
        <v>960</v>
      </c>
      <c r="E250" s="513">
        <f>VLOOKUP(C250,'[2]sheet 1'!$A:$B,2,FALSE)</f>
        <v>323.33999999999997</v>
      </c>
      <c r="F250" s="486">
        <f t="shared" si="3"/>
        <v>161.66999999999999</v>
      </c>
      <c r="G250" s="463" t="s">
        <v>25</v>
      </c>
      <c r="H250" s="463" t="s">
        <v>25</v>
      </c>
      <c r="I250" s="463" t="s">
        <v>25</v>
      </c>
      <c r="J250" s="463" t="s">
        <v>25</v>
      </c>
      <c r="K250" s="463" t="s">
        <v>25</v>
      </c>
      <c r="L250" s="463" t="s">
        <v>25</v>
      </c>
      <c r="M250" s="463" t="s">
        <v>25</v>
      </c>
      <c r="N250" s="463" t="s">
        <v>25</v>
      </c>
      <c r="O250" s="463" t="s">
        <v>25</v>
      </c>
      <c r="P250" s="463" t="s">
        <v>25</v>
      </c>
      <c r="Q250" s="52">
        <v>431.25</v>
      </c>
      <c r="R250" s="52">
        <v>287.5</v>
      </c>
      <c r="S250" s="52">
        <v>115</v>
      </c>
      <c r="T250" s="371">
        <v>115</v>
      </c>
      <c r="U250" s="371">
        <v>431.25</v>
      </c>
    </row>
    <row r="251" spans="1:21" ht="15" thickBot="1" x14ac:dyDescent="0.4">
      <c r="A251" s="603"/>
      <c r="B251" s="59" t="s">
        <v>387</v>
      </c>
      <c r="C251" s="125">
        <v>57420</v>
      </c>
      <c r="D251" s="297">
        <v>510</v>
      </c>
      <c r="E251" s="181">
        <f>VLOOKUP(C251,'[1]2024 HB Fee Schedule'!$B:$F,5,FALSE)</f>
        <v>536.91840000000002</v>
      </c>
      <c r="F251" s="486">
        <f t="shared" si="3"/>
        <v>268.45920000000001</v>
      </c>
      <c r="G251" s="463" t="s">
        <v>25</v>
      </c>
      <c r="H251" s="463" t="s">
        <v>25</v>
      </c>
      <c r="I251" s="463" t="s">
        <v>25</v>
      </c>
      <c r="J251" s="463" t="s">
        <v>25</v>
      </c>
      <c r="K251" s="463" t="s">
        <v>25</v>
      </c>
      <c r="L251" s="463" t="s">
        <v>25</v>
      </c>
      <c r="M251" s="463" t="s">
        <v>25</v>
      </c>
      <c r="N251" s="463" t="s">
        <v>25</v>
      </c>
      <c r="O251" s="463" t="s">
        <v>25</v>
      </c>
      <c r="P251" s="464">
        <v>361.5</v>
      </c>
      <c r="Q251" s="52">
        <v>361.5</v>
      </c>
      <c r="R251" s="52">
        <v>241</v>
      </c>
      <c r="S251" s="52">
        <v>192.8</v>
      </c>
      <c r="T251" s="371">
        <v>192.8</v>
      </c>
      <c r="U251" s="371">
        <v>361.5</v>
      </c>
    </row>
    <row r="252" spans="1:21" ht="29.15" customHeight="1" x14ac:dyDescent="0.35">
      <c r="A252" s="604" t="s">
        <v>134</v>
      </c>
      <c r="B252" s="163" t="s">
        <v>59</v>
      </c>
      <c r="C252" s="69">
        <v>62270</v>
      </c>
      <c r="D252" s="296">
        <v>960</v>
      </c>
      <c r="E252" s="513">
        <f>VLOOKUP(C252,'[2]sheet 1'!$A:$B,2,FALSE)</f>
        <v>332.1</v>
      </c>
      <c r="F252" s="486">
        <f t="shared" si="3"/>
        <v>166.05</v>
      </c>
      <c r="G252" s="463" t="s">
        <v>25</v>
      </c>
      <c r="H252" s="463" t="s">
        <v>25</v>
      </c>
      <c r="I252" s="463" t="s">
        <v>25</v>
      </c>
      <c r="J252" s="463" t="s">
        <v>25</v>
      </c>
      <c r="K252" s="463" t="s">
        <v>25</v>
      </c>
      <c r="L252" s="463" t="s">
        <v>25</v>
      </c>
      <c r="M252" s="463" t="s">
        <v>25</v>
      </c>
      <c r="N252" s="463" t="s">
        <v>25</v>
      </c>
      <c r="O252" s="463" t="s">
        <v>25</v>
      </c>
      <c r="P252" s="463" t="s">
        <v>25</v>
      </c>
      <c r="Q252" s="52">
        <v>412.42499999999995</v>
      </c>
      <c r="R252" s="52">
        <v>274.95</v>
      </c>
      <c r="S252" s="52">
        <v>109.98</v>
      </c>
      <c r="T252" s="371">
        <v>109.98</v>
      </c>
      <c r="U252" s="371">
        <v>412.42499999999995</v>
      </c>
    </row>
    <row r="253" spans="1:21" ht="15" thickBot="1" x14ac:dyDescent="0.4">
      <c r="A253" s="605"/>
      <c r="B253" s="164" t="s">
        <v>26</v>
      </c>
      <c r="C253" s="32">
        <v>62270</v>
      </c>
      <c r="D253" s="287">
        <v>510</v>
      </c>
      <c r="E253" s="181">
        <f>VLOOKUP(C253,'[1]2024 HB Fee Schedule'!$B:$F,5,FALSE)</f>
        <v>943.51089999999999</v>
      </c>
      <c r="F253" s="486">
        <f t="shared" si="3"/>
        <v>471.75545</v>
      </c>
      <c r="G253" s="463" t="s">
        <v>25</v>
      </c>
      <c r="H253" s="463" t="s">
        <v>25</v>
      </c>
      <c r="I253" s="463" t="s">
        <v>25</v>
      </c>
      <c r="J253" s="463" t="s">
        <v>25</v>
      </c>
      <c r="K253" s="463" t="s">
        <v>25</v>
      </c>
      <c r="L253" s="463" t="s">
        <v>25</v>
      </c>
      <c r="M253" s="463" t="s">
        <v>25</v>
      </c>
      <c r="N253" s="463" t="s">
        <v>25</v>
      </c>
      <c r="O253" s="463" t="s">
        <v>25</v>
      </c>
      <c r="P253" s="464">
        <v>635.25</v>
      </c>
      <c r="Q253" s="52">
        <v>635.25</v>
      </c>
      <c r="R253" s="52">
        <v>423.5</v>
      </c>
      <c r="S253" s="52">
        <v>338.8</v>
      </c>
      <c r="T253" s="371">
        <v>338.8</v>
      </c>
      <c r="U253" s="371">
        <v>635.25</v>
      </c>
    </row>
    <row r="254" spans="1:21" ht="43.4" customHeight="1" x14ac:dyDescent="0.35">
      <c r="A254" s="601" t="s">
        <v>510</v>
      </c>
      <c r="B254" s="163" t="s">
        <v>59</v>
      </c>
      <c r="C254" s="124">
        <v>62272</v>
      </c>
      <c r="D254" s="296">
        <v>960</v>
      </c>
      <c r="E254" s="513">
        <f>VLOOKUP(C254,'[2]sheet 1'!$A:$B,2,FALSE)</f>
        <v>440.06</v>
      </c>
      <c r="F254" s="486">
        <f t="shared" si="3"/>
        <v>220.03</v>
      </c>
      <c r="G254" s="463" t="s">
        <v>25</v>
      </c>
      <c r="H254" s="463" t="s">
        <v>25</v>
      </c>
      <c r="I254" s="463" t="s">
        <v>25</v>
      </c>
      <c r="J254" s="463" t="s">
        <v>25</v>
      </c>
      <c r="K254" s="463" t="s">
        <v>25</v>
      </c>
      <c r="L254" s="463" t="s">
        <v>25</v>
      </c>
      <c r="M254" s="463" t="s">
        <v>25</v>
      </c>
      <c r="N254" s="463" t="s">
        <v>25</v>
      </c>
      <c r="O254" s="463" t="s">
        <v>25</v>
      </c>
      <c r="P254" s="463" t="s">
        <v>25</v>
      </c>
      <c r="Q254" s="52">
        <v>942</v>
      </c>
      <c r="R254" s="52">
        <v>628</v>
      </c>
      <c r="S254" s="52">
        <v>251.20000000000002</v>
      </c>
      <c r="T254" s="371">
        <v>251.20000000000002</v>
      </c>
      <c r="U254" s="371">
        <v>942</v>
      </c>
    </row>
    <row r="255" spans="1:21" ht="15" thickBot="1" x14ac:dyDescent="0.4">
      <c r="A255" s="603"/>
      <c r="B255" s="164" t="s">
        <v>26</v>
      </c>
      <c r="C255" s="125">
        <v>62272</v>
      </c>
      <c r="D255" s="297">
        <v>360</v>
      </c>
      <c r="E255" s="181">
        <f>VLOOKUP(C255,'[1]2024 HB Fee Schedule'!$B:$F,5,FALSE)</f>
        <v>1970.5651</v>
      </c>
      <c r="F255" s="486" t="s">
        <v>25</v>
      </c>
      <c r="G255" s="463" t="s">
        <v>25</v>
      </c>
      <c r="H255" s="463" t="s">
        <v>25</v>
      </c>
      <c r="I255" s="463" t="s">
        <v>25</v>
      </c>
      <c r="J255" s="463" t="s">
        <v>25</v>
      </c>
      <c r="K255" s="463" t="s">
        <v>25</v>
      </c>
      <c r="L255" s="463" t="s">
        <v>25</v>
      </c>
      <c r="M255" s="463" t="s">
        <v>25</v>
      </c>
      <c r="N255" s="463" t="s">
        <v>25</v>
      </c>
      <c r="O255" s="463" t="s">
        <v>25</v>
      </c>
      <c r="P255" s="464">
        <v>0</v>
      </c>
      <c r="Q255" s="52">
        <v>0</v>
      </c>
      <c r="R255" s="52">
        <v>0</v>
      </c>
      <c r="S255" s="52">
        <v>0</v>
      </c>
      <c r="T255" s="371">
        <v>0</v>
      </c>
      <c r="U255" s="371">
        <v>0</v>
      </c>
    </row>
    <row r="256" spans="1:21" ht="29.15" customHeight="1" x14ac:dyDescent="0.35">
      <c r="A256" s="598" t="s">
        <v>135</v>
      </c>
      <c r="B256" s="143" t="s">
        <v>59</v>
      </c>
      <c r="C256" s="69">
        <v>64400</v>
      </c>
      <c r="D256" s="296">
        <v>960</v>
      </c>
      <c r="E256" s="513">
        <f>VLOOKUP(C256,'[2]sheet 1'!$A:$B,2,FALSE)</f>
        <v>286.18</v>
      </c>
      <c r="F256" s="486">
        <f t="shared" si="3"/>
        <v>143.09</v>
      </c>
      <c r="G256" s="463" t="s">
        <v>25</v>
      </c>
      <c r="H256" s="463" t="s">
        <v>25</v>
      </c>
      <c r="I256" s="463" t="s">
        <v>25</v>
      </c>
      <c r="J256" s="463" t="s">
        <v>25</v>
      </c>
      <c r="K256" s="463" t="s">
        <v>25</v>
      </c>
      <c r="L256" s="463" t="s">
        <v>25</v>
      </c>
      <c r="M256" s="463" t="s">
        <v>25</v>
      </c>
      <c r="N256" s="463" t="s">
        <v>25</v>
      </c>
      <c r="O256" s="463" t="s">
        <v>25</v>
      </c>
      <c r="P256" s="463" t="s">
        <v>25</v>
      </c>
      <c r="Q256" s="52">
        <v>420</v>
      </c>
      <c r="R256" s="52">
        <v>280</v>
      </c>
      <c r="S256" s="52">
        <v>112</v>
      </c>
      <c r="T256" s="371">
        <v>112</v>
      </c>
      <c r="U256" s="371">
        <v>420</v>
      </c>
    </row>
    <row r="257" spans="1:21" x14ac:dyDescent="0.35">
      <c r="A257" s="599"/>
      <c r="B257" s="144" t="s">
        <v>26</v>
      </c>
      <c r="C257" s="68">
        <v>64400</v>
      </c>
      <c r="D257" s="301">
        <v>450</v>
      </c>
      <c r="E257" s="181">
        <f>VLOOKUP(C257,'[1]2024 HB Fee Schedule'!$B:$F,5,FALSE)</f>
        <v>409.67220000000003</v>
      </c>
      <c r="F257" s="486">
        <f t="shared" si="3"/>
        <v>204.83610000000002</v>
      </c>
      <c r="G257" s="463" t="s">
        <v>25</v>
      </c>
      <c r="H257" s="463" t="s">
        <v>25</v>
      </c>
      <c r="I257" s="463" t="s">
        <v>25</v>
      </c>
      <c r="J257" s="463" t="s">
        <v>25</v>
      </c>
      <c r="K257" s="463">
        <v>234.26948999999999</v>
      </c>
      <c r="L257" s="464">
        <v>198.96357</v>
      </c>
      <c r="M257" s="463" t="s">
        <v>25</v>
      </c>
      <c r="N257" s="463" t="s">
        <v>25</v>
      </c>
      <c r="O257" s="463" t="s">
        <v>25</v>
      </c>
      <c r="P257" s="464">
        <v>275.82749999999999</v>
      </c>
      <c r="Q257" s="52">
        <v>275.82749999999999</v>
      </c>
      <c r="R257" s="52">
        <v>183.88499999999999</v>
      </c>
      <c r="S257" s="52">
        <v>275.82749999999999</v>
      </c>
      <c r="T257" s="371">
        <v>183.88499999999999</v>
      </c>
      <c r="U257" s="371">
        <v>275.82749999999999</v>
      </c>
    </row>
    <row r="258" spans="1:21" ht="15" thickBot="1" x14ac:dyDescent="0.4">
      <c r="A258" s="599"/>
      <c r="B258" s="148" t="s">
        <v>29</v>
      </c>
      <c r="C258" s="30"/>
      <c r="D258" s="286">
        <v>250</v>
      </c>
      <c r="E258" s="65">
        <v>22.54</v>
      </c>
      <c r="F258" s="486">
        <f t="shared" si="3"/>
        <v>11.27</v>
      </c>
      <c r="G258" s="463" t="s">
        <v>25</v>
      </c>
      <c r="H258" s="463" t="s">
        <v>25</v>
      </c>
      <c r="I258" s="463" t="s">
        <v>25</v>
      </c>
      <c r="J258" s="463" t="s">
        <v>25</v>
      </c>
      <c r="K258" s="463" t="s">
        <v>25</v>
      </c>
      <c r="L258" s="463" t="s">
        <v>25</v>
      </c>
      <c r="M258" s="463" t="s">
        <v>25</v>
      </c>
      <c r="N258" s="463" t="s">
        <v>25</v>
      </c>
      <c r="O258" s="463" t="s">
        <v>25</v>
      </c>
      <c r="P258" s="464">
        <v>16.905000000000001</v>
      </c>
      <c r="Q258" s="52">
        <v>16.905000000000001</v>
      </c>
      <c r="R258" s="52">
        <v>11.27</v>
      </c>
      <c r="S258" s="52">
        <v>11.27</v>
      </c>
      <c r="T258" s="371">
        <v>11.27</v>
      </c>
      <c r="U258" s="371">
        <v>16.905000000000001</v>
      </c>
    </row>
    <row r="259" spans="1:21" ht="29.15" customHeight="1" x14ac:dyDescent="0.35">
      <c r="A259" s="598" t="s">
        <v>429</v>
      </c>
      <c r="B259" s="147" t="s">
        <v>59</v>
      </c>
      <c r="C259" s="67">
        <v>64405</v>
      </c>
      <c r="D259" s="296">
        <v>960</v>
      </c>
      <c r="E259" s="513">
        <f>VLOOKUP(C259,'[2]sheet 1'!$A:$B,2,FALSE)</f>
        <v>176.24</v>
      </c>
      <c r="F259" s="486">
        <f t="shared" ref="F259:F322" si="4">E259*0.5</f>
        <v>88.12</v>
      </c>
      <c r="G259" s="463" t="s">
        <v>25</v>
      </c>
      <c r="H259" s="463" t="s">
        <v>25</v>
      </c>
      <c r="I259" s="463" t="s">
        <v>25</v>
      </c>
      <c r="J259" s="463" t="s">
        <v>25</v>
      </c>
      <c r="K259" s="463" t="s">
        <v>25</v>
      </c>
      <c r="L259" s="463" t="s">
        <v>25</v>
      </c>
      <c r="M259" s="463" t="s">
        <v>25</v>
      </c>
      <c r="N259" s="463" t="s">
        <v>25</v>
      </c>
      <c r="O259" s="463" t="s">
        <v>25</v>
      </c>
      <c r="P259" s="463" t="s">
        <v>25</v>
      </c>
      <c r="Q259" s="52">
        <v>360</v>
      </c>
      <c r="R259" s="52">
        <v>240</v>
      </c>
      <c r="S259" s="52">
        <v>96</v>
      </c>
      <c r="T259" s="371">
        <v>96</v>
      </c>
      <c r="U259" s="371">
        <v>360</v>
      </c>
    </row>
    <row r="260" spans="1:21" x14ac:dyDescent="0.35">
      <c r="A260" s="599"/>
      <c r="B260" s="144" t="s">
        <v>26</v>
      </c>
      <c r="C260" s="68">
        <v>64405</v>
      </c>
      <c r="D260" s="301">
        <v>510</v>
      </c>
      <c r="E260" s="181">
        <f>VLOOKUP(C260,'[1]2024 HB Fee Schedule'!$B:$F,5,FALSE)</f>
        <v>967.29359999999997</v>
      </c>
      <c r="F260" s="486">
        <f t="shared" si="4"/>
        <v>483.64679999999998</v>
      </c>
      <c r="G260" s="463" t="s">
        <v>25</v>
      </c>
      <c r="H260" s="463" t="s">
        <v>25</v>
      </c>
      <c r="I260" s="463" t="s">
        <v>25</v>
      </c>
      <c r="J260" s="463" t="s">
        <v>25</v>
      </c>
      <c r="K260" s="463" t="s">
        <v>25</v>
      </c>
      <c r="L260" s="463" t="s">
        <v>25</v>
      </c>
      <c r="M260" s="463" t="s">
        <v>25</v>
      </c>
      <c r="N260" s="463" t="s">
        <v>25</v>
      </c>
      <c r="O260" s="463" t="s">
        <v>25</v>
      </c>
      <c r="P260" s="464">
        <v>620.25</v>
      </c>
      <c r="Q260" s="52">
        <v>620.25</v>
      </c>
      <c r="R260" s="52">
        <v>413.5</v>
      </c>
      <c r="S260" s="52">
        <v>330.8</v>
      </c>
      <c r="T260" s="371">
        <v>330.8</v>
      </c>
      <c r="U260" s="371">
        <v>620.25</v>
      </c>
    </row>
    <row r="261" spans="1:21" ht="15" thickBot="1" x14ac:dyDescent="0.4">
      <c r="A261" s="599"/>
      <c r="B261" s="148" t="s">
        <v>29</v>
      </c>
      <c r="C261" s="30"/>
      <c r="D261" s="286">
        <v>250</v>
      </c>
      <c r="E261" s="65">
        <v>22.54</v>
      </c>
      <c r="F261" s="486">
        <f t="shared" si="4"/>
        <v>11.27</v>
      </c>
      <c r="G261" s="463" t="s">
        <v>25</v>
      </c>
      <c r="H261" s="463" t="s">
        <v>25</v>
      </c>
      <c r="I261" s="463" t="s">
        <v>25</v>
      </c>
      <c r="J261" s="463" t="s">
        <v>25</v>
      </c>
      <c r="K261" s="463" t="s">
        <v>25</v>
      </c>
      <c r="L261" s="463" t="s">
        <v>25</v>
      </c>
      <c r="M261" s="463" t="s">
        <v>25</v>
      </c>
      <c r="N261" s="463" t="s">
        <v>25</v>
      </c>
      <c r="O261" s="463" t="s">
        <v>25</v>
      </c>
      <c r="P261" s="464">
        <v>16.905000000000001</v>
      </c>
      <c r="Q261" s="52">
        <v>16.905000000000001</v>
      </c>
      <c r="R261" s="52">
        <v>11.27</v>
      </c>
      <c r="S261" s="52">
        <v>11.27</v>
      </c>
      <c r="T261" s="371">
        <v>11.27</v>
      </c>
      <c r="U261" s="371">
        <v>16.905000000000001</v>
      </c>
    </row>
    <row r="262" spans="1:21" x14ac:dyDescent="0.35">
      <c r="A262" s="598" t="s">
        <v>137</v>
      </c>
      <c r="B262" s="147" t="s">
        <v>59</v>
      </c>
      <c r="C262" s="67">
        <v>64447</v>
      </c>
      <c r="D262" s="296">
        <v>960</v>
      </c>
      <c r="E262" s="513">
        <f>VLOOKUP(C262,'[2]sheet 1'!$A:$B,2,FALSE)</f>
        <v>290.68</v>
      </c>
      <c r="F262" s="486">
        <f t="shared" si="4"/>
        <v>145.34</v>
      </c>
      <c r="G262" s="463" t="s">
        <v>25</v>
      </c>
      <c r="H262" s="463" t="s">
        <v>25</v>
      </c>
      <c r="I262" s="463" t="s">
        <v>25</v>
      </c>
      <c r="J262" s="463" t="s">
        <v>25</v>
      </c>
      <c r="K262" s="463" t="s">
        <v>25</v>
      </c>
      <c r="L262" s="463" t="s">
        <v>25</v>
      </c>
      <c r="M262" s="463" t="s">
        <v>25</v>
      </c>
      <c r="N262" s="463" t="s">
        <v>25</v>
      </c>
      <c r="O262" s="463" t="s">
        <v>25</v>
      </c>
      <c r="P262" s="463" t="s">
        <v>25</v>
      </c>
      <c r="Q262" s="52">
        <v>942</v>
      </c>
      <c r="R262" s="52">
        <v>628</v>
      </c>
      <c r="S262" s="52">
        <v>251.20000000000002</v>
      </c>
      <c r="T262" s="371">
        <v>251.20000000000002</v>
      </c>
      <c r="U262" s="371">
        <v>942</v>
      </c>
    </row>
    <row r="263" spans="1:21" x14ac:dyDescent="0.35">
      <c r="A263" s="599"/>
      <c r="B263" s="144" t="s">
        <v>26</v>
      </c>
      <c r="C263" s="68">
        <v>64447</v>
      </c>
      <c r="D263" s="301">
        <v>360</v>
      </c>
      <c r="E263" s="181">
        <f>VLOOKUP(C263,'[1]2024 HB Fee Schedule'!$B:$F,5,FALSE)</f>
        <v>1467.9251000000002</v>
      </c>
      <c r="F263" s="486">
        <f t="shared" si="4"/>
        <v>733.96255000000008</v>
      </c>
      <c r="G263" s="463" t="s">
        <v>25</v>
      </c>
      <c r="H263" s="463" t="s">
        <v>25</v>
      </c>
      <c r="I263" s="463" t="s">
        <v>25</v>
      </c>
      <c r="J263" s="463" t="s">
        <v>25</v>
      </c>
      <c r="K263" s="463">
        <v>693.69299999999998</v>
      </c>
      <c r="L263" s="464">
        <v>589.149</v>
      </c>
      <c r="M263" s="463" t="s">
        <v>25</v>
      </c>
      <c r="N263" s="463" t="s">
        <v>25</v>
      </c>
      <c r="O263" s="463" t="s">
        <v>25</v>
      </c>
      <c r="P263" s="464">
        <v>816.75</v>
      </c>
      <c r="Q263" s="52">
        <v>816.75</v>
      </c>
      <c r="R263" s="52">
        <v>544.5</v>
      </c>
      <c r="S263" s="52">
        <v>544.5</v>
      </c>
      <c r="T263" s="371">
        <v>544.5</v>
      </c>
      <c r="U263" s="371">
        <v>816.75</v>
      </c>
    </row>
    <row r="264" spans="1:21" ht="15" thickBot="1" x14ac:dyDescent="0.4">
      <c r="A264" s="599"/>
      <c r="B264" s="148" t="s">
        <v>29</v>
      </c>
      <c r="C264" s="30" t="s">
        <v>30</v>
      </c>
      <c r="D264" s="299">
        <v>636</v>
      </c>
      <c r="E264" s="65">
        <v>44.97</v>
      </c>
      <c r="F264" s="486">
        <f t="shared" si="4"/>
        <v>22.484999999999999</v>
      </c>
      <c r="G264" s="463" t="s">
        <v>25</v>
      </c>
      <c r="H264" s="463" t="s">
        <v>25</v>
      </c>
      <c r="I264" s="463" t="s">
        <v>25</v>
      </c>
      <c r="J264" s="463" t="s">
        <v>25</v>
      </c>
      <c r="K264" s="463" t="s">
        <v>25</v>
      </c>
      <c r="L264" s="463" t="s">
        <v>25</v>
      </c>
      <c r="M264" s="463" t="s">
        <v>25</v>
      </c>
      <c r="N264" s="463" t="s">
        <v>25</v>
      </c>
      <c r="O264" s="463" t="s">
        <v>25</v>
      </c>
      <c r="P264" s="464">
        <v>33.727499999999999</v>
      </c>
      <c r="Q264" s="52">
        <v>33.727499999999999</v>
      </c>
      <c r="R264" s="52">
        <v>22.484999999999999</v>
      </c>
      <c r="S264" s="52">
        <v>17.988</v>
      </c>
      <c r="T264" s="371">
        <v>17.988</v>
      </c>
      <c r="U264" s="371">
        <v>33.727499999999999</v>
      </c>
    </row>
    <row r="265" spans="1:21" ht="29.15" customHeight="1" x14ac:dyDescent="0.35">
      <c r="A265" s="598" t="s">
        <v>138</v>
      </c>
      <c r="B265" s="147" t="s">
        <v>59</v>
      </c>
      <c r="C265" s="67">
        <v>64450</v>
      </c>
      <c r="D265" s="296">
        <v>960</v>
      </c>
      <c r="E265" s="513">
        <f>VLOOKUP(C265,'[2]sheet 1'!$A:$B,2,FALSE)</f>
        <v>188.76</v>
      </c>
      <c r="F265" s="486">
        <f t="shared" si="4"/>
        <v>94.38</v>
      </c>
      <c r="G265" s="463" t="s">
        <v>25</v>
      </c>
      <c r="H265" s="463" t="s">
        <v>25</v>
      </c>
      <c r="I265" s="463" t="s">
        <v>25</v>
      </c>
      <c r="J265" s="463" t="s">
        <v>25</v>
      </c>
      <c r="K265" s="463" t="s">
        <v>25</v>
      </c>
      <c r="L265" s="463" t="s">
        <v>25</v>
      </c>
      <c r="M265" s="463" t="s">
        <v>25</v>
      </c>
      <c r="N265" s="463" t="s">
        <v>25</v>
      </c>
      <c r="O265" s="463" t="s">
        <v>25</v>
      </c>
      <c r="P265" s="463" t="s">
        <v>25</v>
      </c>
      <c r="Q265" s="52">
        <v>214.965</v>
      </c>
      <c r="R265" s="52">
        <v>143.31</v>
      </c>
      <c r="S265" s="52">
        <v>57.324000000000005</v>
      </c>
      <c r="T265" s="371">
        <v>57.324000000000005</v>
      </c>
      <c r="U265" s="371">
        <v>214.965</v>
      </c>
    </row>
    <row r="266" spans="1:21" x14ac:dyDescent="0.35">
      <c r="A266" s="599"/>
      <c r="B266" s="144" t="s">
        <v>26</v>
      </c>
      <c r="C266" s="68">
        <v>64450</v>
      </c>
      <c r="D266" s="301">
        <v>510</v>
      </c>
      <c r="E266" s="181">
        <f>VLOOKUP(C266,'[1]2024 HB Fee Schedule'!$B:$F,5,FALSE)</f>
        <v>1239.8213000000001</v>
      </c>
      <c r="F266" s="486">
        <f t="shared" si="4"/>
        <v>619.91065000000003</v>
      </c>
      <c r="G266" s="463" t="s">
        <v>25</v>
      </c>
      <c r="H266" s="463" t="s">
        <v>25</v>
      </c>
      <c r="I266" s="463" t="s">
        <v>25</v>
      </c>
      <c r="J266" s="463" t="s">
        <v>25</v>
      </c>
      <c r="K266" s="463" t="s">
        <v>25</v>
      </c>
      <c r="L266" s="463" t="s">
        <v>25</v>
      </c>
      <c r="M266" s="463" t="s">
        <v>25</v>
      </c>
      <c r="N266" s="463" t="s">
        <v>25</v>
      </c>
      <c r="O266" s="463" t="s">
        <v>25</v>
      </c>
      <c r="P266" s="464">
        <v>834.75</v>
      </c>
      <c r="Q266" s="52">
        <v>834.75</v>
      </c>
      <c r="R266" s="52">
        <v>556.5</v>
      </c>
      <c r="S266" s="52">
        <v>445.20000000000005</v>
      </c>
      <c r="T266" s="371">
        <v>445.20000000000005</v>
      </c>
      <c r="U266" s="371">
        <v>834.75</v>
      </c>
    </row>
    <row r="267" spans="1:21" ht="15" thickBot="1" x14ac:dyDescent="0.4">
      <c r="A267" s="599"/>
      <c r="B267" s="149" t="s">
        <v>29</v>
      </c>
      <c r="C267" s="32" t="s">
        <v>30</v>
      </c>
      <c r="D267" s="299">
        <v>636</v>
      </c>
      <c r="E267" s="66">
        <v>44.97</v>
      </c>
      <c r="F267" s="486">
        <f t="shared" si="4"/>
        <v>22.484999999999999</v>
      </c>
      <c r="G267" s="463" t="s">
        <v>25</v>
      </c>
      <c r="H267" s="463" t="s">
        <v>25</v>
      </c>
      <c r="I267" s="463" t="s">
        <v>25</v>
      </c>
      <c r="J267" s="463" t="s">
        <v>25</v>
      </c>
      <c r="K267" s="463" t="s">
        <v>25</v>
      </c>
      <c r="L267" s="463" t="s">
        <v>25</v>
      </c>
      <c r="M267" s="463" t="s">
        <v>25</v>
      </c>
      <c r="N267" s="463" t="s">
        <v>25</v>
      </c>
      <c r="O267" s="463" t="s">
        <v>25</v>
      </c>
      <c r="P267" s="464">
        <v>33.727499999999999</v>
      </c>
      <c r="Q267" s="52">
        <v>33.727499999999999</v>
      </c>
      <c r="R267" s="52">
        <v>22.484999999999999</v>
      </c>
      <c r="S267" s="52">
        <v>17.988</v>
      </c>
      <c r="T267" s="371">
        <v>17.988</v>
      </c>
      <c r="U267" s="371">
        <v>33.727499999999999</v>
      </c>
    </row>
    <row r="268" spans="1:21" ht="29.15" customHeight="1" x14ac:dyDescent="0.35">
      <c r="A268" s="601" t="s">
        <v>140</v>
      </c>
      <c r="B268" s="147" t="s">
        <v>59</v>
      </c>
      <c r="C268" s="124">
        <v>65205</v>
      </c>
      <c r="D268" s="296">
        <v>960</v>
      </c>
      <c r="E268" s="513">
        <f>VLOOKUP(C268,'[2]sheet 1'!$A:$B,2,FALSE)</f>
        <v>67.88</v>
      </c>
      <c r="F268" s="486">
        <f t="shared" si="4"/>
        <v>33.94</v>
      </c>
      <c r="G268" s="463" t="s">
        <v>25</v>
      </c>
      <c r="H268" s="463" t="s">
        <v>25</v>
      </c>
      <c r="I268" s="463" t="s">
        <v>25</v>
      </c>
      <c r="J268" s="463" t="s">
        <v>25</v>
      </c>
      <c r="K268" s="463" t="s">
        <v>25</v>
      </c>
      <c r="L268" s="463" t="s">
        <v>25</v>
      </c>
      <c r="M268" s="463" t="s">
        <v>25</v>
      </c>
      <c r="N268" s="463" t="s">
        <v>25</v>
      </c>
      <c r="O268" s="463" t="s">
        <v>25</v>
      </c>
      <c r="P268" s="463" t="s">
        <v>25</v>
      </c>
      <c r="Q268" s="52">
        <v>2809.5</v>
      </c>
      <c r="R268" s="52">
        <v>1873</v>
      </c>
      <c r="S268" s="52">
        <v>749.2</v>
      </c>
      <c r="T268" s="371">
        <v>749.2</v>
      </c>
      <c r="U268" s="371">
        <v>2809.5</v>
      </c>
    </row>
    <row r="269" spans="1:21" ht="15" thickBot="1" x14ac:dyDescent="0.4">
      <c r="A269" s="603"/>
      <c r="B269" s="148" t="s">
        <v>26</v>
      </c>
      <c r="C269" s="125">
        <v>65205</v>
      </c>
      <c r="D269" s="297">
        <v>450</v>
      </c>
      <c r="E269" s="181">
        <f>VLOOKUP(C269,'[1]2024 HB Fee Schedule'!$B:$F,5,FALSE)</f>
        <v>261.26979999999998</v>
      </c>
      <c r="F269" s="486">
        <f t="shared" si="4"/>
        <v>130.63489999999999</v>
      </c>
      <c r="G269" s="463" t="s">
        <v>25</v>
      </c>
      <c r="H269" s="463" t="s">
        <v>25</v>
      </c>
      <c r="I269" s="463" t="s">
        <v>25</v>
      </c>
      <c r="J269" s="463" t="s">
        <v>25</v>
      </c>
      <c r="K269" s="463">
        <v>149.40198000000001</v>
      </c>
      <c r="L269" s="464">
        <v>126.88614</v>
      </c>
      <c r="M269" s="463" t="s">
        <v>25</v>
      </c>
      <c r="N269" s="463" t="s">
        <v>25</v>
      </c>
      <c r="O269" s="463" t="s">
        <v>25</v>
      </c>
      <c r="P269" s="464">
        <v>175.905</v>
      </c>
      <c r="Q269" s="52">
        <v>175.905</v>
      </c>
      <c r="R269" s="52">
        <v>117.27</v>
      </c>
      <c r="S269" s="52">
        <v>175.905</v>
      </c>
      <c r="T269" s="371">
        <v>117.27</v>
      </c>
      <c r="U269" s="371">
        <v>175.905</v>
      </c>
    </row>
    <row r="270" spans="1:21" ht="29.15" customHeight="1" x14ac:dyDescent="0.35">
      <c r="A270" s="601" t="s">
        <v>141</v>
      </c>
      <c r="B270" s="147" t="s">
        <v>59</v>
      </c>
      <c r="C270" s="124">
        <v>65220</v>
      </c>
      <c r="D270" s="296">
        <v>960</v>
      </c>
      <c r="E270" s="513">
        <f>VLOOKUP(C270,'[2]sheet 1'!$A:$B,2,FALSE)</f>
        <v>147.32</v>
      </c>
      <c r="F270" s="486">
        <f t="shared" si="4"/>
        <v>73.66</v>
      </c>
      <c r="G270" s="463" t="s">
        <v>25</v>
      </c>
      <c r="H270" s="463" t="s">
        <v>25</v>
      </c>
      <c r="I270" s="463" t="s">
        <v>25</v>
      </c>
      <c r="J270" s="463" t="s">
        <v>25</v>
      </c>
      <c r="K270" s="463" t="s">
        <v>25</v>
      </c>
      <c r="L270" s="463" t="s">
        <v>25</v>
      </c>
      <c r="M270" s="463" t="s">
        <v>25</v>
      </c>
      <c r="N270" s="463" t="s">
        <v>25</v>
      </c>
      <c r="O270" s="463" t="s">
        <v>25</v>
      </c>
      <c r="P270" s="463" t="s">
        <v>25</v>
      </c>
      <c r="Q270" s="52">
        <v>2809.5</v>
      </c>
      <c r="R270" s="52">
        <v>1873</v>
      </c>
      <c r="S270" s="52">
        <v>749.2</v>
      </c>
      <c r="T270" s="371">
        <v>749.2</v>
      </c>
      <c r="U270" s="371">
        <v>2809.5</v>
      </c>
    </row>
    <row r="271" spans="1:21" ht="15" thickBot="1" x14ac:dyDescent="0.4">
      <c r="A271" s="603"/>
      <c r="B271" s="148" t="s">
        <v>26</v>
      </c>
      <c r="C271" s="130">
        <v>65220</v>
      </c>
      <c r="D271" s="299">
        <v>450</v>
      </c>
      <c r="E271" s="181">
        <f>VLOOKUP(C271,'[1]2024 HB Fee Schedule'!$B:$F,5,FALSE)</f>
        <v>576.34679999999992</v>
      </c>
      <c r="F271" s="486">
        <f t="shared" si="4"/>
        <v>288.17339999999996</v>
      </c>
      <c r="G271" s="463" t="s">
        <v>25</v>
      </c>
      <c r="H271" s="463" t="s">
        <v>25</v>
      </c>
      <c r="I271" s="463" t="s">
        <v>25</v>
      </c>
      <c r="J271" s="463" t="s">
        <v>25</v>
      </c>
      <c r="K271" s="463">
        <v>329.57742999999999</v>
      </c>
      <c r="L271" s="464">
        <v>279.90798999999998</v>
      </c>
      <c r="M271" s="463" t="s">
        <v>25</v>
      </c>
      <c r="N271" s="463" t="s">
        <v>25</v>
      </c>
      <c r="O271" s="463" t="s">
        <v>25</v>
      </c>
      <c r="P271" s="464">
        <v>388.04250000000002</v>
      </c>
      <c r="Q271" s="52">
        <v>388.04250000000002</v>
      </c>
      <c r="R271" s="52">
        <v>258.69499999999999</v>
      </c>
      <c r="S271" s="52">
        <v>388.04250000000002</v>
      </c>
      <c r="T271" s="371">
        <v>258.69499999999999</v>
      </c>
      <c r="U271" s="371">
        <v>388.04250000000002</v>
      </c>
    </row>
    <row r="272" spans="1:21" x14ac:dyDescent="0.35">
      <c r="A272" s="601" t="s">
        <v>142</v>
      </c>
      <c r="B272" s="143" t="s">
        <v>59</v>
      </c>
      <c r="C272" s="69">
        <v>65222</v>
      </c>
      <c r="D272" s="296">
        <v>960</v>
      </c>
      <c r="E272" s="513">
        <f>VLOOKUP(C272,'[2]sheet 1'!$A:$B,2,FALSE)</f>
        <v>167.12</v>
      </c>
      <c r="F272" s="486">
        <f t="shared" si="4"/>
        <v>83.56</v>
      </c>
      <c r="G272" s="463" t="s">
        <v>25</v>
      </c>
      <c r="H272" s="463" t="s">
        <v>25</v>
      </c>
      <c r="I272" s="463" t="s">
        <v>25</v>
      </c>
      <c r="J272" s="463" t="s">
        <v>25</v>
      </c>
      <c r="K272" s="463" t="s">
        <v>25</v>
      </c>
      <c r="L272" s="463" t="s">
        <v>25</v>
      </c>
      <c r="M272" s="463" t="s">
        <v>25</v>
      </c>
      <c r="N272" s="463" t="s">
        <v>25</v>
      </c>
      <c r="O272" s="463" t="s">
        <v>25</v>
      </c>
      <c r="P272" s="463" t="s">
        <v>25</v>
      </c>
      <c r="Q272" s="52">
        <v>2809.5</v>
      </c>
      <c r="R272" s="52">
        <v>1873</v>
      </c>
      <c r="S272" s="52">
        <v>749.2</v>
      </c>
      <c r="T272" s="371">
        <v>749.2</v>
      </c>
      <c r="U272" s="371">
        <v>2809.5</v>
      </c>
    </row>
    <row r="273" spans="1:21" ht="15" thickBot="1" x14ac:dyDescent="0.4">
      <c r="A273" s="603"/>
      <c r="B273" s="149" t="s">
        <v>26</v>
      </c>
      <c r="C273" s="32">
        <v>65222</v>
      </c>
      <c r="D273" s="287">
        <v>510</v>
      </c>
      <c r="E273" s="181">
        <f>VLOOKUP(C273,'[1]2024 HB Fee Schedule'!$B:$F,5,FALSE)</f>
        <v>788.67100000000005</v>
      </c>
      <c r="F273" s="486">
        <f t="shared" si="4"/>
        <v>394.33550000000002</v>
      </c>
      <c r="G273" s="463" t="s">
        <v>25</v>
      </c>
      <c r="H273" s="463" t="s">
        <v>25</v>
      </c>
      <c r="I273" s="463" t="s">
        <v>25</v>
      </c>
      <c r="J273" s="463" t="s">
        <v>25</v>
      </c>
      <c r="K273" s="463" t="s">
        <v>25</v>
      </c>
      <c r="L273" s="463" t="s">
        <v>25</v>
      </c>
      <c r="M273" s="463" t="s">
        <v>25</v>
      </c>
      <c r="N273" s="463" t="s">
        <v>25</v>
      </c>
      <c r="O273" s="463" t="s">
        <v>25</v>
      </c>
      <c r="P273" s="464">
        <v>531</v>
      </c>
      <c r="Q273" s="52">
        <v>531</v>
      </c>
      <c r="R273" s="52">
        <v>354</v>
      </c>
      <c r="S273" s="52">
        <v>283.2</v>
      </c>
      <c r="T273" s="371">
        <v>283.2</v>
      </c>
      <c r="U273" s="371">
        <v>531</v>
      </c>
    </row>
    <row r="274" spans="1:21" ht="29.15" customHeight="1" x14ac:dyDescent="0.35">
      <c r="A274" s="602" t="s">
        <v>148</v>
      </c>
      <c r="B274" s="147" t="s">
        <v>59</v>
      </c>
      <c r="C274" s="124">
        <v>69000</v>
      </c>
      <c r="D274" s="296">
        <v>960</v>
      </c>
      <c r="E274" s="513">
        <f>VLOOKUP(C274,'[2]sheet 1'!$A:$B,2,FALSE)</f>
        <v>480.84</v>
      </c>
      <c r="F274" s="486">
        <f t="shared" si="4"/>
        <v>240.42</v>
      </c>
      <c r="G274" s="463" t="s">
        <v>25</v>
      </c>
      <c r="H274" s="463" t="s">
        <v>25</v>
      </c>
      <c r="I274" s="463" t="s">
        <v>25</v>
      </c>
      <c r="J274" s="463" t="s">
        <v>25</v>
      </c>
      <c r="K274" s="463" t="s">
        <v>25</v>
      </c>
      <c r="L274" s="463" t="s">
        <v>25</v>
      </c>
      <c r="M274" s="463" t="s">
        <v>25</v>
      </c>
      <c r="N274" s="463" t="s">
        <v>25</v>
      </c>
      <c r="O274" s="463" t="s">
        <v>25</v>
      </c>
      <c r="P274" s="463" t="s">
        <v>25</v>
      </c>
      <c r="Q274" s="52">
        <v>524.02500000000009</v>
      </c>
      <c r="R274" s="52">
        <v>349.35</v>
      </c>
      <c r="S274" s="52">
        <v>139.74</v>
      </c>
      <c r="T274" s="371">
        <v>139.74</v>
      </c>
      <c r="U274" s="371">
        <v>524.02500000000009</v>
      </c>
    </row>
    <row r="275" spans="1:21" ht="15" thickBot="1" x14ac:dyDescent="0.4">
      <c r="A275" s="603"/>
      <c r="B275" s="148" t="s">
        <v>26</v>
      </c>
      <c r="C275" s="125">
        <v>69000</v>
      </c>
      <c r="D275" s="297">
        <v>450</v>
      </c>
      <c r="E275" s="181">
        <f>VLOOKUP(C275,'[1]2024 HB Fee Schedule'!$B:$F,5,FALSE)</f>
        <v>1118.1782999999998</v>
      </c>
      <c r="F275" s="486">
        <f t="shared" si="4"/>
        <v>559.0891499999999</v>
      </c>
      <c r="G275" s="463" t="s">
        <v>25</v>
      </c>
      <c r="H275" s="463" t="s">
        <v>25</v>
      </c>
      <c r="I275" s="463" t="s">
        <v>25</v>
      </c>
      <c r="J275" s="463" t="s">
        <v>25</v>
      </c>
      <c r="K275" s="463">
        <v>639.42060000000004</v>
      </c>
      <c r="L275" s="464">
        <v>543.05579999999998</v>
      </c>
      <c r="M275" s="463" t="s">
        <v>25</v>
      </c>
      <c r="N275" s="463" t="s">
        <v>25</v>
      </c>
      <c r="O275" s="463" t="s">
        <v>25</v>
      </c>
      <c r="P275" s="464">
        <v>752.84999999999991</v>
      </c>
      <c r="Q275" s="52">
        <v>752.84999999999991</v>
      </c>
      <c r="R275" s="52">
        <v>501.9</v>
      </c>
      <c r="S275" s="52">
        <v>752.84999999999991</v>
      </c>
      <c r="T275" s="371">
        <v>501.9</v>
      </c>
      <c r="U275" s="371">
        <v>752.84999999999991</v>
      </c>
    </row>
    <row r="276" spans="1:21" ht="29.15" customHeight="1" x14ac:dyDescent="0.35">
      <c r="A276" s="601" t="s">
        <v>149</v>
      </c>
      <c r="B276" s="143" t="s">
        <v>59</v>
      </c>
      <c r="C276" s="69">
        <v>69200</v>
      </c>
      <c r="D276" s="296">
        <v>960</v>
      </c>
      <c r="E276" s="513">
        <f>VLOOKUP(C276,'[2]sheet 1'!$A:$B,2,FALSE)</f>
        <v>202.32</v>
      </c>
      <c r="F276" s="486">
        <f t="shared" si="4"/>
        <v>101.16</v>
      </c>
      <c r="G276" s="463" t="s">
        <v>25</v>
      </c>
      <c r="H276" s="463" t="s">
        <v>25</v>
      </c>
      <c r="I276" s="463" t="s">
        <v>25</v>
      </c>
      <c r="J276" s="463" t="s">
        <v>25</v>
      </c>
      <c r="K276" s="463" t="s">
        <v>25</v>
      </c>
      <c r="L276" s="463" t="s">
        <v>25</v>
      </c>
      <c r="M276" s="463" t="s">
        <v>25</v>
      </c>
      <c r="N276" s="463" t="s">
        <v>25</v>
      </c>
      <c r="O276" s="463" t="s">
        <v>25</v>
      </c>
      <c r="P276" s="463" t="s">
        <v>25</v>
      </c>
      <c r="Q276" s="52">
        <v>226.32749999999999</v>
      </c>
      <c r="R276" s="52">
        <v>150.88499999999999</v>
      </c>
      <c r="S276" s="52">
        <v>60.353999999999999</v>
      </c>
      <c r="T276" s="371">
        <v>60.353999999999999</v>
      </c>
      <c r="U276" s="371">
        <v>226.32749999999999</v>
      </c>
    </row>
    <row r="277" spans="1:21" ht="15" thickBot="1" x14ac:dyDescent="0.4">
      <c r="A277" s="603"/>
      <c r="B277" s="148" t="s">
        <v>26</v>
      </c>
      <c r="C277" s="30">
        <v>69200</v>
      </c>
      <c r="D277" s="286">
        <v>510</v>
      </c>
      <c r="E277" s="181">
        <f>VLOOKUP(C277,'[1]2024 HB Fee Schedule'!$B:$F,5,FALSE)</f>
        <v>183.80349999999999</v>
      </c>
      <c r="F277" s="486">
        <f t="shared" si="4"/>
        <v>91.901749999999993</v>
      </c>
      <c r="G277" s="463" t="s">
        <v>25</v>
      </c>
      <c r="H277" s="463" t="s">
        <v>25</v>
      </c>
      <c r="I277" s="463" t="s">
        <v>25</v>
      </c>
      <c r="J277" s="463" t="s">
        <v>25</v>
      </c>
      <c r="K277" s="463" t="s">
        <v>25</v>
      </c>
      <c r="L277" s="463" t="s">
        <v>25</v>
      </c>
      <c r="M277" s="463" t="s">
        <v>25</v>
      </c>
      <c r="N277" s="463" t="s">
        <v>25</v>
      </c>
      <c r="O277" s="463" t="s">
        <v>25</v>
      </c>
      <c r="P277" s="464">
        <v>123.75</v>
      </c>
      <c r="Q277" s="52">
        <v>123.75</v>
      </c>
      <c r="R277" s="52">
        <v>82.5</v>
      </c>
      <c r="S277" s="52">
        <v>66</v>
      </c>
      <c r="T277" s="371">
        <v>66</v>
      </c>
      <c r="U277" s="371">
        <v>123.75</v>
      </c>
    </row>
    <row r="278" spans="1:21" ht="29.15" customHeight="1" x14ac:dyDescent="0.35">
      <c r="A278" s="604" t="s">
        <v>150</v>
      </c>
      <c r="B278" s="147" t="s">
        <v>59</v>
      </c>
      <c r="C278" s="67">
        <v>69209</v>
      </c>
      <c r="D278" s="296">
        <v>960</v>
      </c>
      <c r="E278" s="513">
        <f>VLOOKUP(C278,'[2]sheet 1'!$A:$B,2,FALSE)</f>
        <v>42.22</v>
      </c>
      <c r="F278" s="486">
        <f t="shared" si="4"/>
        <v>21.11</v>
      </c>
      <c r="G278" s="463" t="s">
        <v>25</v>
      </c>
      <c r="H278" s="463" t="s">
        <v>25</v>
      </c>
      <c r="I278" s="463" t="s">
        <v>25</v>
      </c>
      <c r="J278" s="463" t="s">
        <v>25</v>
      </c>
      <c r="K278" s="463" t="s">
        <v>25</v>
      </c>
      <c r="L278" s="463" t="s">
        <v>25</v>
      </c>
      <c r="M278" s="463" t="s">
        <v>25</v>
      </c>
      <c r="N278" s="463" t="s">
        <v>25</v>
      </c>
      <c r="O278" s="463" t="s">
        <v>25</v>
      </c>
      <c r="P278" s="463" t="s">
        <v>25</v>
      </c>
      <c r="Q278" s="52">
        <v>42.232500000000002</v>
      </c>
      <c r="R278" s="52">
        <v>28.155000000000001</v>
      </c>
      <c r="S278" s="52">
        <v>11.262</v>
      </c>
      <c r="T278" s="371">
        <v>11.262</v>
      </c>
      <c r="U278" s="371">
        <v>42.232500000000002</v>
      </c>
    </row>
    <row r="279" spans="1:21" ht="15" thickBot="1" x14ac:dyDescent="0.4">
      <c r="A279" s="605"/>
      <c r="B279" s="148" t="s">
        <v>26</v>
      </c>
      <c r="C279" s="30">
        <v>69209</v>
      </c>
      <c r="D279" s="286">
        <v>510</v>
      </c>
      <c r="E279" s="181">
        <f>VLOOKUP(C279,'[1]2024 HB Fee Schedule'!$B:$F,5,FALSE)</f>
        <v>145.93040000000002</v>
      </c>
      <c r="F279" s="486">
        <f t="shared" si="4"/>
        <v>72.96520000000001</v>
      </c>
      <c r="G279" s="463" t="s">
        <v>25</v>
      </c>
      <c r="H279" s="463" t="s">
        <v>25</v>
      </c>
      <c r="I279" s="463" t="s">
        <v>25</v>
      </c>
      <c r="J279" s="463" t="s">
        <v>25</v>
      </c>
      <c r="K279" s="463" t="s">
        <v>25</v>
      </c>
      <c r="L279" s="463" t="s">
        <v>25</v>
      </c>
      <c r="M279" s="463" t="s">
        <v>25</v>
      </c>
      <c r="N279" s="463" t="s">
        <v>25</v>
      </c>
      <c r="O279" s="463" t="s">
        <v>25</v>
      </c>
      <c r="P279" s="464">
        <v>98.25</v>
      </c>
      <c r="Q279" s="52">
        <v>98.25</v>
      </c>
      <c r="R279" s="52">
        <v>65.5</v>
      </c>
      <c r="S279" s="52">
        <v>52.400000000000006</v>
      </c>
      <c r="T279" s="371">
        <v>52.400000000000006</v>
      </c>
      <c r="U279" s="371">
        <v>98.25</v>
      </c>
    </row>
    <row r="280" spans="1:21" ht="29.15" customHeight="1" x14ac:dyDescent="0.35">
      <c r="A280" s="604" t="s">
        <v>151</v>
      </c>
      <c r="B280" s="147" t="s">
        <v>59</v>
      </c>
      <c r="C280" s="67">
        <v>69210</v>
      </c>
      <c r="D280" s="296">
        <v>960</v>
      </c>
      <c r="E280" s="513">
        <f>VLOOKUP(C280,'[2]sheet 1'!$A:$B,2,FALSE)</f>
        <v>115.16</v>
      </c>
      <c r="F280" s="486">
        <f t="shared" si="4"/>
        <v>57.58</v>
      </c>
      <c r="G280" s="463" t="s">
        <v>25</v>
      </c>
      <c r="H280" s="463" t="s">
        <v>25</v>
      </c>
      <c r="I280" s="463" t="s">
        <v>25</v>
      </c>
      <c r="J280" s="463" t="s">
        <v>25</v>
      </c>
      <c r="K280" s="463" t="s">
        <v>25</v>
      </c>
      <c r="L280" s="463" t="s">
        <v>25</v>
      </c>
      <c r="M280" s="463" t="s">
        <v>25</v>
      </c>
      <c r="N280" s="463" t="s">
        <v>25</v>
      </c>
      <c r="O280" s="463" t="s">
        <v>25</v>
      </c>
      <c r="P280" s="463" t="s">
        <v>25</v>
      </c>
      <c r="Q280" s="52">
        <v>126.4725</v>
      </c>
      <c r="R280" s="52">
        <v>84.314999999999998</v>
      </c>
      <c r="S280" s="52">
        <v>33.725999999999999</v>
      </c>
      <c r="T280" s="371">
        <v>33.725999999999999</v>
      </c>
      <c r="U280" s="371">
        <v>126.4725</v>
      </c>
    </row>
    <row r="281" spans="1:21" ht="15" thickBot="1" x14ac:dyDescent="0.4">
      <c r="A281" s="605"/>
      <c r="B281" s="148" t="s">
        <v>26</v>
      </c>
      <c r="C281" s="30">
        <v>69210</v>
      </c>
      <c r="D281" s="286">
        <v>510</v>
      </c>
      <c r="E281" s="181">
        <f>VLOOKUP(C281,'[1]2024 HB Fee Schedule'!$B:$F,5,FALSE)</f>
        <v>234.0881</v>
      </c>
      <c r="F281" s="486">
        <f t="shared" si="4"/>
        <v>117.04405</v>
      </c>
      <c r="G281" s="463" t="s">
        <v>25</v>
      </c>
      <c r="H281" s="463" t="s">
        <v>25</v>
      </c>
      <c r="I281" s="463" t="s">
        <v>25</v>
      </c>
      <c r="J281" s="463" t="s">
        <v>25</v>
      </c>
      <c r="K281" s="463" t="s">
        <v>25</v>
      </c>
      <c r="L281" s="463" t="s">
        <v>25</v>
      </c>
      <c r="M281" s="463" t="s">
        <v>25</v>
      </c>
      <c r="N281" s="463" t="s">
        <v>25</v>
      </c>
      <c r="O281" s="463" t="s">
        <v>25</v>
      </c>
      <c r="P281" s="464">
        <v>158.13</v>
      </c>
      <c r="Q281" s="52">
        <v>158.13</v>
      </c>
      <c r="R281" s="52">
        <v>105.42</v>
      </c>
      <c r="S281" s="52">
        <v>84.336000000000013</v>
      </c>
      <c r="T281" s="371">
        <v>84.336000000000013</v>
      </c>
      <c r="U281" s="371">
        <v>158.13</v>
      </c>
    </row>
    <row r="282" spans="1:21" ht="29.15" customHeight="1" x14ac:dyDescent="0.35">
      <c r="A282" s="598" t="s">
        <v>153</v>
      </c>
      <c r="B282" s="123" t="s">
        <v>59</v>
      </c>
      <c r="C282" s="124">
        <v>70450</v>
      </c>
      <c r="D282" s="296">
        <v>972</v>
      </c>
      <c r="E282" s="513">
        <f>VLOOKUP(C282,'[2]sheet 1'!$A:$B,2,FALSE)</f>
        <v>429.63</v>
      </c>
      <c r="F282" s="486">
        <f t="shared" si="4"/>
        <v>214.815</v>
      </c>
      <c r="G282" s="463" t="s">
        <v>25</v>
      </c>
      <c r="H282" s="463" t="s">
        <v>25</v>
      </c>
      <c r="I282" s="463" t="s">
        <v>25</v>
      </c>
      <c r="J282" s="463" t="s">
        <v>25</v>
      </c>
      <c r="K282" s="463" t="s">
        <v>25</v>
      </c>
      <c r="L282" s="463" t="s">
        <v>25</v>
      </c>
      <c r="M282" s="463" t="s">
        <v>25</v>
      </c>
      <c r="N282" s="463" t="s">
        <v>25</v>
      </c>
      <c r="O282" s="463" t="s">
        <v>25</v>
      </c>
      <c r="P282" s="463" t="s">
        <v>25</v>
      </c>
      <c r="Q282" s="52">
        <v>328.63499999999999</v>
      </c>
      <c r="R282" s="52">
        <v>219.09</v>
      </c>
      <c r="S282" s="52">
        <v>87.63600000000001</v>
      </c>
      <c r="T282" s="371">
        <v>87.63600000000001</v>
      </c>
      <c r="U282" s="371">
        <v>328.63499999999999</v>
      </c>
    </row>
    <row r="283" spans="1:21" ht="15" thickBot="1" x14ac:dyDescent="0.4">
      <c r="A283" s="600"/>
      <c r="B283" s="59" t="s">
        <v>26</v>
      </c>
      <c r="C283" s="125">
        <v>70450</v>
      </c>
      <c r="D283" s="297">
        <v>351</v>
      </c>
      <c r="E283" s="181">
        <f>VLOOKUP(C283,'[1]2024 HB Fee Schedule'!$B:$F,5,FALSE)</f>
        <v>3665.9965999999999</v>
      </c>
      <c r="F283" s="486">
        <f t="shared" si="4"/>
        <v>1832.9983</v>
      </c>
      <c r="G283" s="463" t="s">
        <v>25</v>
      </c>
      <c r="H283" s="463" t="s">
        <v>25</v>
      </c>
      <c r="I283" s="463" t="s">
        <v>25</v>
      </c>
      <c r="J283" s="463" t="s">
        <v>25</v>
      </c>
      <c r="K283" s="463">
        <v>2096.3670000000002</v>
      </c>
      <c r="L283" s="464">
        <v>1780.431</v>
      </c>
      <c r="M283" s="463" t="s">
        <v>25</v>
      </c>
      <c r="N283" s="463" t="s">
        <v>25</v>
      </c>
      <c r="O283" s="463" t="s">
        <v>25</v>
      </c>
      <c r="P283" s="464">
        <v>2468.25</v>
      </c>
      <c r="Q283" s="52">
        <v>2468.25</v>
      </c>
      <c r="R283" s="52">
        <v>1645.5</v>
      </c>
      <c r="S283" s="52">
        <v>1645.5</v>
      </c>
      <c r="T283" s="371">
        <v>1645.5</v>
      </c>
      <c r="U283" s="371">
        <v>2468.25</v>
      </c>
    </row>
    <row r="284" spans="1:21" ht="29.15" customHeight="1" x14ac:dyDescent="0.35">
      <c r="A284" s="598" t="s">
        <v>154</v>
      </c>
      <c r="B284" s="123" t="s">
        <v>59</v>
      </c>
      <c r="C284" s="124">
        <v>70486</v>
      </c>
      <c r="D284" s="296">
        <v>972</v>
      </c>
      <c r="E284" s="513">
        <f>VLOOKUP(C284,'[2]sheet 1'!$A:$B,2,FALSE)</f>
        <v>526.02</v>
      </c>
      <c r="F284" s="486">
        <f t="shared" si="4"/>
        <v>263.01</v>
      </c>
      <c r="G284" s="463" t="s">
        <v>25</v>
      </c>
      <c r="H284" s="463" t="s">
        <v>25</v>
      </c>
      <c r="I284" s="463" t="s">
        <v>25</v>
      </c>
      <c r="J284" s="463" t="s">
        <v>25</v>
      </c>
      <c r="K284" s="463" t="s">
        <v>25</v>
      </c>
      <c r="L284" s="463" t="s">
        <v>25</v>
      </c>
      <c r="M284" s="463" t="s">
        <v>25</v>
      </c>
      <c r="N284" s="463" t="s">
        <v>25</v>
      </c>
      <c r="O284" s="463" t="s">
        <v>25</v>
      </c>
      <c r="P284" s="463" t="s">
        <v>25</v>
      </c>
      <c r="Q284" s="52">
        <v>399.53250000000003</v>
      </c>
      <c r="R284" s="52">
        <v>266.35500000000002</v>
      </c>
      <c r="S284" s="52">
        <v>106.54200000000002</v>
      </c>
      <c r="T284" s="371">
        <v>106.54200000000002</v>
      </c>
      <c r="U284" s="371">
        <v>399.53250000000003</v>
      </c>
    </row>
    <row r="285" spans="1:21" ht="15" thickBot="1" x14ac:dyDescent="0.4">
      <c r="A285" s="600"/>
      <c r="B285" s="136" t="s">
        <v>26</v>
      </c>
      <c r="C285" s="137">
        <v>70486</v>
      </c>
      <c r="D285" s="304">
        <v>351</v>
      </c>
      <c r="E285" s="181">
        <f>VLOOKUP(C285,'[1]2024 HB Fee Schedule'!$B:$F,5,FALSE)</f>
        <v>4060.3321000000001</v>
      </c>
      <c r="F285" s="486">
        <f t="shared" si="4"/>
        <v>2030.16605</v>
      </c>
      <c r="G285" s="463" t="s">
        <v>25</v>
      </c>
      <c r="H285" s="463" t="s">
        <v>25</v>
      </c>
      <c r="I285" s="463" t="s">
        <v>25</v>
      </c>
      <c r="J285" s="463" t="s">
        <v>25</v>
      </c>
      <c r="K285" s="463">
        <v>2321.8650000000002</v>
      </c>
      <c r="L285" s="464">
        <v>1971.9450000000002</v>
      </c>
      <c r="M285" s="463" t="s">
        <v>25</v>
      </c>
      <c r="N285" s="463" t="s">
        <v>25</v>
      </c>
      <c r="O285" s="463" t="s">
        <v>25</v>
      </c>
      <c r="P285" s="464">
        <v>2733.75</v>
      </c>
      <c r="Q285" s="52">
        <v>2733.75</v>
      </c>
      <c r="R285" s="52">
        <v>1822.5</v>
      </c>
      <c r="S285" s="52">
        <v>1822.5</v>
      </c>
      <c r="T285" s="371">
        <v>1822.5</v>
      </c>
      <c r="U285" s="371">
        <v>2733.75</v>
      </c>
    </row>
    <row r="286" spans="1:21" x14ac:dyDescent="0.35">
      <c r="A286" s="598" t="s">
        <v>155</v>
      </c>
      <c r="B286" s="123" t="s">
        <v>59</v>
      </c>
      <c r="C286" s="124">
        <v>70487</v>
      </c>
      <c r="D286" s="296">
        <v>972</v>
      </c>
      <c r="E286" s="513">
        <f>VLOOKUP(C286,'[2]sheet 1'!$A:$B,2,FALSE)</f>
        <v>619.20000000000005</v>
      </c>
      <c r="F286" s="486">
        <f t="shared" si="4"/>
        <v>309.60000000000002</v>
      </c>
      <c r="G286" s="463" t="s">
        <v>25</v>
      </c>
      <c r="H286" s="463" t="s">
        <v>25</v>
      </c>
      <c r="I286" s="463" t="s">
        <v>25</v>
      </c>
      <c r="J286" s="463" t="s">
        <v>25</v>
      </c>
      <c r="K286" s="463" t="s">
        <v>25</v>
      </c>
      <c r="L286" s="463" t="s">
        <v>25</v>
      </c>
      <c r="M286" s="463" t="s">
        <v>25</v>
      </c>
      <c r="N286" s="463" t="s">
        <v>25</v>
      </c>
      <c r="O286" s="463" t="s">
        <v>25</v>
      </c>
      <c r="P286" s="463" t="s">
        <v>25</v>
      </c>
      <c r="Q286" s="52">
        <v>458.25</v>
      </c>
      <c r="R286" s="52">
        <v>305.5</v>
      </c>
      <c r="S286" s="52">
        <v>122.2</v>
      </c>
      <c r="T286" s="371">
        <v>122.2</v>
      </c>
      <c r="U286" s="371">
        <v>458.25</v>
      </c>
    </row>
    <row r="287" spans="1:21" ht="15" thickBot="1" x14ac:dyDescent="0.4">
      <c r="A287" s="600"/>
      <c r="B287" s="59" t="s">
        <v>26</v>
      </c>
      <c r="C287" s="125">
        <v>70487</v>
      </c>
      <c r="D287" s="297">
        <v>351</v>
      </c>
      <c r="E287" s="181">
        <f>VLOOKUP(C287,'[1]2024 HB Fee Schedule'!$B:$F,5,FALSE)</f>
        <v>5662.1778000000004</v>
      </c>
      <c r="F287" s="486">
        <f t="shared" si="4"/>
        <v>2831.0889000000002</v>
      </c>
      <c r="G287" s="463" t="s">
        <v>25</v>
      </c>
      <c r="H287" s="463" t="s">
        <v>25</v>
      </c>
      <c r="I287" s="463" t="s">
        <v>25</v>
      </c>
      <c r="J287" s="463" t="s">
        <v>25</v>
      </c>
      <c r="K287" s="463">
        <v>3237.8710000000001</v>
      </c>
      <c r="L287" s="464">
        <v>2749.9030000000002</v>
      </c>
      <c r="M287" s="463" t="s">
        <v>25</v>
      </c>
      <c r="N287" s="463" t="s">
        <v>25</v>
      </c>
      <c r="O287" s="463" t="s">
        <v>25</v>
      </c>
      <c r="P287" s="464">
        <v>3812.25</v>
      </c>
      <c r="Q287" s="52">
        <v>3812.25</v>
      </c>
      <c r="R287" s="52">
        <v>2541.5</v>
      </c>
      <c r="S287" s="52">
        <v>2541.5</v>
      </c>
      <c r="T287" s="371">
        <v>2541.5</v>
      </c>
      <c r="U287" s="371">
        <v>3812.25</v>
      </c>
    </row>
    <row r="288" spans="1:21" ht="29.15" customHeight="1" x14ac:dyDescent="0.35">
      <c r="A288" s="598" t="s">
        <v>156</v>
      </c>
      <c r="B288" s="123" t="s">
        <v>59</v>
      </c>
      <c r="C288" s="124">
        <v>70491</v>
      </c>
      <c r="D288" s="296">
        <v>972</v>
      </c>
      <c r="E288" s="513">
        <f>VLOOKUP(C288,'[2]sheet 1'!$A:$B,2,FALSE)</f>
        <v>752.37</v>
      </c>
      <c r="F288" s="486">
        <f t="shared" si="4"/>
        <v>376.185</v>
      </c>
      <c r="G288" s="463" t="s">
        <v>25</v>
      </c>
      <c r="H288" s="463" t="s">
        <v>25</v>
      </c>
      <c r="I288" s="463" t="s">
        <v>25</v>
      </c>
      <c r="J288" s="463" t="s">
        <v>25</v>
      </c>
      <c r="K288" s="463" t="s">
        <v>25</v>
      </c>
      <c r="L288" s="463" t="s">
        <v>25</v>
      </c>
      <c r="M288" s="463" t="s">
        <v>25</v>
      </c>
      <c r="N288" s="463" t="s">
        <v>25</v>
      </c>
      <c r="O288" s="463" t="s">
        <v>25</v>
      </c>
      <c r="P288" s="463" t="s">
        <v>25</v>
      </c>
      <c r="Q288" s="52">
        <v>589.5</v>
      </c>
      <c r="R288" s="52">
        <v>393</v>
      </c>
      <c r="S288" s="52">
        <v>157.20000000000002</v>
      </c>
      <c r="T288" s="371">
        <v>157.20000000000002</v>
      </c>
      <c r="U288" s="371">
        <v>589.5</v>
      </c>
    </row>
    <row r="289" spans="1:21" ht="15" thickBot="1" x14ac:dyDescent="0.4">
      <c r="A289" s="600"/>
      <c r="B289" s="59" t="s">
        <v>26</v>
      </c>
      <c r="C289" s="125">
        <v>70491</v>
      </c>
      <c r="D289" s="297">
        <v>350</v>
      </c>
      <c r="E289" s="181">
        <f>VLOOKUP(C289,'[1]2024 HB Fee Schedule'!$B:$F,5,FALSE)</f>
        <v>4629.5513000000001</v>
      </c>
      <c r="F289" s="486">
        <f t="shared" si="4"/>
        <v>2314.77565</v>
      </c>
      <c r="G289" s="463" t="s">
        <v>25</v>
      </c>
      <c r="H289" s="463" t="s">
        <v>25</v>
      </c>
      <c r="I289" s="463" t="s">
        <v>25</v>
      </c>
      <c r="J289" s="463" t="s">
        <v>25</v>
      </c>
      <c r="K289" s="463">
        <v>2647.3719999999998</v>
      </c>
      <c r="L289" s="464">
        <v>2248.3960000000002</v>
      </c>
      <c r="M289" s="463" t="s">
        <v>25</v>
      </c>
      <c r="N289" s="463" t="s">
        <v>25</v>
      </c>
      <c r="O289" s="463" t="s">
        <v>25</v>
      </c>
      <c r="P289" s="464">
        <v>3117</v>
      </c>
      <c r="Q289" s="52">
        <v>3117</v>
      </c>
      <c r="R289" s="52">
        <v>2078</v>
      </c>
      <c r="S289" s="52">
        <v>2078</v>
      </c>
      <c r="T289" s="371">
        <v>2078</v>
      </c>
      <c r="U289" s="371">
        <v>3117</v>
      </c>
    </row>
    <row r="290" spans="1:21" ht="77.5" customHeight="1" x14ac:dyDescent="0.35">
      <c r="A290" s="598" t="s">
        <v>157</v>
      </c>
      <c r="B290" s="95" t="s">
        <v>59</v>
      </c>
      <c r="C290" s="140">
        <v>70496</v>
      </c>
      <c r="D290" s="296">
        <v>972</v>
      </c>
      <c r="E290" s="513">
        <f>VLOOKUP(C290,'[2]sheet 1'!$A:$B,2,FALSE)</f>
        <v>1025.4000000000001</v>
      </c>
      <c r="F290" s="486">
        <f t="shared" si="4"/>
        <v>512.70000000000005</v>
      </c>
      <c r="G290" s="463" t="s">
        <v>25</v>
      </c>
      <c r="H290" s="463" t="s">
        <v>25</v>
      </c>
      <c r="I290" s="463" t="s">
        <v>25</v>
      </c>
      <c r="J290" s="463" t="s">
        <v>25</v>
      </c>
      <c r="K290" s="463" t="s">
        <v>25</v>
      </c>
      <c r="L290" s="463" t="s">
        <v>25</v>
      </c>
      <c r="M290" s="463" t="s">
        <v>25</v>
      </c>
      <c r="N290" s="463" t="s">
        <v>25</v>
      </c>
      <c r="O290" s="463" t="s">
        <v>25</v>
      </c>
      <c r="P290" s="463" t="s">
        <v>25</v>
      </c>
      <c r="Q290" s="52">
        <v>824.94</v>
      </c>
      <c r="R290" s="52">
        <v>549.96</v>
      </c>
      <c r="S290" s="52">
        <v>219.98400000000004</v>
      </c>
      <c r="T290" s="371">
        <v>219.98400000000004</v>
      </c>
      <c r="U290" s="371">
        <v>824.94</v>
      </c>
    </row>
    <row r="291" spans="1:21" ht="15" thickBot="1" x14ac:dyDescent="0.4">
      <c r="A291" s="600"/>
      <c r="B291" s="136" t="s">
        <v>26</v>
      </c>
      <c r="C291" s="137">
        <v>70496</v>
      </c>
      <c r="D291" s="304">
        <v>351</v>
      </c>
      <c r="E291" s="181">
        <f>VLOOKUP(C291,'[1]2024 HB Fee Schedule'!$B:$F,5,FALSE)</f>
        <v>8147.3927000000003</v>
      </c>
      <c r="F291" s="486">
        <f t="shared" si="4"/>
        <v>4073.6963500000002</v>
      </c>
      <c r="G291" s="463" t="s">
        <v>25</v>
      </c>
      <c r="H291" s="463" t="s">
        <v>25</v>
      </c>
      <c r="I291" s="463" t="s">
        <v>25</v>
      </c>
      <c r="J291" s="463" t="s">
        <v>25</v>
      </c>
      <c r="K291" s="463">
        <v>4659.018</v>
      </c>
      <c r="L291" s="464">
        <v>3956.8740000000003</v>
      </c>
      <c r="M291" s="463" t="s">
        <v>25</v>
      </c>
      <c r="N291" s="463" t="s">
        <v>25</v>
      </c>
      <c r="O291" s="463" t="s">
        <v>25</v>
      </c>
      <c r="P291" s="464">
        <v>5485.5</v>
      </c>
      <c r="Q291" s="52">
        <v>5485.5</v>
      </c>
      <c r="R291" s="52">
        <v>3657</v>
      </c>
      <c r="S291" s="52">
        <v>3657</v>
      </c>
      <c r="T291" s="371">
        <v>3657</v>
      </c>
      <c r="U291" s="371">
        <v>5485.5</v>
      </c>
    </row>
    <row r="292" spans="1:21" ht="72" customHeight="1" x14ac:dyDescent="0.35">
      <c r="A292" s="601" t="s">
        <v>158</v>
      </c>
      <c r="B292" s="123" t="s">
        <v>59</v>
      </c>
      <c r="C292" s="124">
        <v>70498</v>
      </c>
      <c r="D292" s="296">
        <v>972</v>
      </c>
      <c r="E292" s="513">
        <f>VLOOKUP(C292,'[2]sheet 1'!$A:$B,2,FALSE)</f>
        <v>1025.4000000000001</v>
      </c>
      <c r="F292" s="486">
        <f t="shared" si="4"/>
        <v>512.70000000000005</v>
      </c>
      <c r="G292" s="463" t="s">
        <v>25</v>
      </c>
      <c r="H292" s="463" t="s">
        <v>25</v>
      </c>
      <c r="I292" s="463" t="s">
        <v>25</v>
      </c>
      <c r="J292" s="463" t="s">
        <v>25</v>
      </c>
      <c r="K292" s="463" t="s">
        <v>25</v>
      </c>
      <c r="L292" s="463" t="s">
        <v>25</v>
      </c>
      <c r="M292" s="463" t="s">
        <v>25</v>
      </c>
      <c r="N292" s="463" t="s">
        <v>25</v>
      </c>
      <c r="O292" s="463" t="s">
        <v>25</v>
      </c>
      <c r="P292" s="463" t="s">
        <v>25</v>
      </c>
      <c r="Q292" s="52">
        <v>824.94</v>
      </c>
      <c r="R292" s="52">
        <v>549.96</v>
      </c>
      <c r="S292" s="52">
        <v>219.98400000000004</v>
      </c>
      <c r="T292" s="371">
        <v>219.98400000000004</v>
      </c>
      <c r="U292" s="371">
        <v>824.94</v>
      </c>
    </row>
    <row r="293" spans="1:21" ht="15" thickBot="1" x14ac:dyDescent="0.4">
      <c r="A293" s="603"/>
      <c r="B293" s="59" t="s">
        <v>26</v>
      </c>
      <c r="C293" s="125">
        <v>70498</v>
      </c>
      <c r="D293" s="297">
        <v>350</v>
      </c>
      <c r="E293" s="181">
        <f>VLOOKUP(C293,'[1]2024 HB Fee Schedule'!$B:$F,5,FALSE)</f>
        <v>7913.4694</v>
      </c>
      <c r="F293" s="486">
        <f t="shared" si="4"/>
        <v>3956.7347</v>
      </c>
      <c r="G293" s="463" t="s">
        <v>25</v>
      </c>
      <c r="H293" s="463" t="s">
        <v>25</v>
      </c>
      <c r="I293" s="463" t="s">
        <v>25</v>
      </c>
      <c r="J293" s="463" t="s">
        <v>25</v>
      </c>
      <c r="K293" s="463">
        <v>4525.2480000000005</v>
      </c>
      <c r="L293" s="464">
        <v>3843.2640000000001</v>
      </c>
      <c r="M293" s="463" t="s">
        <v>25</v>
      </c>
      <c r="N293" s="463" t="s">
        <v>25</v>
      </c>
      <c r="O293" s="463" t="s">
        <v>25</v>
      </c>
      <c r="P293" s="464">
        <v>5328</v>
      </c>
      <c r="Q293" s="52">
        <v>5328</v>
      </c>
      <c r="R293" s="52">
        <v>3552</v>
      </c>
      <c r="S293" s="52">
        <v>3552</v>
      </c>
      <c r="T293" s="371">
        <v>3552</v>
      </c>
      <c r="U293" s="371">
        <v>5328</v>
      </c>
    </row>
    <row r="294" spans="1:21" ht="35.15" customHeight="1" x14ac:dyDescent="0.35">
      <c r="A294" s="598" t="s">
        <v>159</v>
      </c>
      <c r="B294" s="95" t="s">
        <v>59</v>
      </c>
      <c r="C294" s="140">
        <v>70544</v>
      </c>
      <c r="D294" s="296">
        <v>972</v>
      </c>
      <c r="E294" s="513">
        <f>VLOOKUP(C294,'[2]sheet 1'!$A:$B,2,FALSE)</f>
        <v>895.56</v>
      </c>
      <c r="F294" s="486">
        <f t="shared" si="4"/>
        <v>447.78</v>
      </c>
      <c r="G294" s="463" t="s">
        <v>25</v>
      </c>
      <c r="H294" s="463" t="s">
        <v>25</v>
      </c>
      <c r="I294" s="463" t="s">
        <v>25</v>
      </c>
      <c r="J294" s="463" t="s">
        <v>25</v>
      </c>
      <c r="K294" s="463" t="s">
        <v>25</v>
      </c>
      <c r="L294" s="463" t="s">
        <v>25</v>
      </c>
      <c r="M294" s="463" t="s">
        <v>25</v>
      </c>
      <c r="N294" s="463" t="s">
        <v>25</v>
      </c>
      <c r="O294" s="463" t="s">
        <v>25</v>
      </c>
      <c r="P294" s="463" t="s">
        <v>25</v>
      </c>
      <c r="Q294" s="52">
        <v>855</v>
      </c>
      <c r="R294" s="52">
        <v>570</v>
      </c>
      <c r="S294" s="52">
        <v>228</v>
      </c>
      <c r="T294" s="371">
        <v>228</v>
      </c>
      <c r="U294" s="371">
        <v>855</v>
      </c>
    </row>
    <row r="295" spans="1:21" ht="15" thickBot="1" x14ac:dyDescent="0.4">
      <c r="A295" s="600"/>
      <c r="B295" s="136" t="s">
        <v>26</v>
      </c>
      <c r="C295" s="137">
        <v>70544</v>
      </c>
      <c r="D295" s="304">
        <v>610</v>
      </c>
      <c r="E295" s="181">
        <f>VLOOKUP(C295,'[1]2024 HB Fee Schedule'!$B:$F,5,FALSE)</f>
        <v>5127.4842000000008</v>
      </c>
      <c r="F295" s="486">
        <f t="shared" si="4"/>
        <v>2563.7421000000004</v>
      </c>
      <c r="G295" s="463" t="s">
        <v>25</v>
      </c>
      <c r="H295" s="463" t="s">
        <v>25</v>
      </c>
      <c r="I295" s="463" t="s">
        <v>25</v>
      </c>
      <c r="J295" s="463" t="s">
        <v>25</v>
      </c>
      <c r="K295" s="463">
        <v>2932.1109999999999</v>
      </c>
      <c r="L295" s="464">
        <v>2490.223</v>
      </c>
      <c r="M295" s="463" t="s">
        <v>25</v>
      </c>
      <c r="N295" s="463" t="s">
        <v>25</v>
      </c>
      <c r="O295" s="463" t="s">
        <v>25</v>
      </c>
      <c r="P295" s="464">
        <v>3452.25</v>
      </c>
      <c r="Q295" s="52">
        <v>3452.25</v>
      </c>
      <c r="R295" s="52">
        <v>2301.5</v>
      </c>
      <c r="S295" s="52">
        <v>1841.2</v>
      </c>
      <c r="T295" s="371">
        <v>1841.2</v>
      </c>
      <c r="U295" s="371">
        <v>3452.25</v>
      </c>
    </row>
    <row r="296" spans="1:21" ht="46.4" customHeight="1" x14ac:dyDescent="0.35">
      <c r="A296" s="598" t="s">
        <v>160</v>
      </c>
      <c r="B296" s="123" t="s">
        <v>59</v>
      </c>
      <c r="C296" s="124">
        <v>70551</v>
      </c>
      <c r="D296" s="296">
        <v>972</v>
      </c>
      <c r="E296" s="513">
        <f>VLOOKUP(C296,'[2]sheet 1'!$A:$B,2,FALSE)</f>
        <v>800.16000000000008</v>
      </c>
      <c r="F296" s="486">
        <f t="shared" si="4"/>
        <v>400.08000000000004</v>
      </c>
      <c r="G296" s="463" t="s">
        <v>25</v>
      </c>
      <c r="H296" s="463" t="s">
        <v>25</v>
      </c>
      <c r="I296" s="463" t="s">
        <v>25</v>
      </c>
      <c r="J296" s="463" t="s">
        <v>25</v>
      </c>
      <c r="K296" s="463" t="s">
        <v>25</v>
      </c>
      <c r="L296" s="463" t="s">
        <v>25</v>
      </c>
      <c r="M296" s="463" t="s">
        <v>25</v>
      </c>
      <c r="N296" s="463" t="s">
        <v>25</v>
      </c>
      <c r="O296" s="463" t="s">
        <v>25</v>
      </c>
      <c r="P296" s="463" t="s">
        <v>25</v>
      </c>
      <c r="Q296" s="52">
        <v>648.87749999999994</v>
      </c>
      <c r="R296" s="52">
        <v>432.58499999999998</v>
      </c>
      <c r="S296" s="52">
        <v>173.03399999999999</v>
      </c>
      <c r="T296" s="371">
        <v>173.03399999999999</v>
      </c>
      <c r="U296" s="371">
        <v>648.87749999999994</v>
      </c>
    </row>
    <row r="297" spans="1:21" ht="15" thickBot="1" x14ac:dyDescent="0.4">
      <c r="A297" s="600"/>
      <c r="B297" s="59" t="s">
        <v>26</v>
      </c>
      <c r="C297" s="125">
        <v>70551</v>
      </c>
      <c r="D297" s="297">
        <v>610</v>
      </c>
      <c r="E297" s="181">
        <f>VLOOKUP(C297,'[1]2024 HB Fee Schedule'!$B:$F,5,FALSE)</f>
        <v>4957.0604000000003</v>
      </c>
      <c r="F297" s="486">
        <f t="shared" si="4"/>
        <v>2478.5302000000001</v>
      </c>
      <c r="G297" s="463" t="s">
        <v>25</v>
      </c>
      <c r="H297" s="463" t="s">
        <v>25</v>
      </c>
      <c r="I297" s="463" t="s">
        <v>25</v>
      </c>
      <c r="J297" s="463" t="s">
        <v>25</v>
      </c>
      <c r="K297" s="463">
        <v>2834.65</v>
      </c>
      <c r="L297" s="464">
        <v>2407.4500000000003</v>
      </c>
      <c r="M297" s="463" t="s">
        <v>25</v>
      </c>
      <c r="N297" s="463" t="s">
        <v>25</v>
      </c>
      <c r="O297" s="463" t="s">
        <v>25</v>
      </c>
      <c r="P297" s="464">
        <v>3337.5</v>
      </c>
      <c r="Q297" s="52">
        <v>3337.5</v>
      </c>
      <c r="R297" s="52">
        <v>2225</v>
      </c>
      <c r="S297" s="52">
        <v>1780</v>
      </c>
      <c r="T297" s="371">
        <v>1780</v>
      </c>
      <c r="U297" s="371">
        <v>3337.5</v>
      </c>
    </row>
    <row r="298" spans="1:21" ht="39.65" customHeight="1" x14ac:dyDescent="0.35">
      <c r="A298" s="598" t="s">
        <v>438</v>
      </c>
      <c r="B298" s="123" t="s">
        <v>59</v>
      </c>
      <c r="C298" s="124">
        <v>70552</v>
      </c>
      <c r="D298" s="296">
        <v>972</v>
      </c>
      <c r="E298" s="513">
        <f>VLOOKUP(C298,'[2]sheet 1'!$A:$B,2,FALSE)</f>
        <v>1115.76</v>
      </c>
      <c r="F298" s="486">
        <f t="shared" si="4"/>
        <v>557.88</v>
      </c>
      <c r="G298" s="463" t="s">
        <v>25</v>
      </c>
      <c r="H298" s="463" t="s">
        <v>25</v>
      </c>
      <c r="I298" s="463" t="s">
        <v>25</v>
      </c>
      <c r="J298" s="463" t="s">
        <v>25</v>
      </c>
      <c r="K298" s="463" t="s">
        <v>25</v>
      </c>
      <c r="L298" s="463" t="s">
        <v>25</v>
      </c>
      <c r="M298" s="463" t="s">
        <v>25</v>
      </c>
      <c r="N298" s="463" t="s">
        <v>25</v>
      </c>
      <c r="O298" s="463" t="s">
        <v>25</v>
      </c>
      <c r="P298" s="463" t="s">
        <v>25</v>
      </c>
      <c r="Q298" s="52">
        <v>950.25</v>
      </c>
      <c r="R298" s="52">
        <v>633.5</v>
      </c>
      <c r="S298" s="52">
        <v>253.4</v>
      </c>
      <c r="T298" s="371">
        <v>253.4</v>
      </c>
      <c r="U298" s="371">
        <v>950.25</v>
      </c>
    </row>
    <row r="299" spans="1:21" ht="15" thickBot="1" x14ac:dyDescent="0.4">
      <c r="A299" s="600"/>
      <c r="B299" s="59" t="s">
        <v>26</v>
      </c>
      <c r="C299" s="125">
        <v>70552</v>
      </c>
      <c r="D299" s="297">
        <v>610</v>
      </c>
      <c r="E299" s="181">
        <f>VLOOKUP(C299,'[1]2024 HB Fee Schedule'!$B:$F,5,FALSE)</f>
        <v>5649.9310999999998</v>
      </c>
      <c r="F299" s="486">
        <f t="shared" si="4"/>
        <v>2824.9655499999999</v>
      </c>
      <c r="G299" s="463" t="s">
        <v>25</v>
      </c>
      <c r="H299" s="463" t="s">
        <v>25</v>
      </c>
      <c r="I299" s="463" t="s">
        <v>25</v>
      </c>
      <c r="J299" s="463" t="s">
        <v>25</v>
      </c>
      <c r="K299" s="463">
        <v>3230.864</v>
      </c>
      <c r="L299" s="464">
        <v>2743.9520000000002</v>
      </c>
      <c r="M299" s="463" t="s">
        <v>25</v>
      </c>
      <c r="N299" s="463" t="s">
        <v>25</v>
      </c>
      <c r="O299" s="463" t="s">
        <v>25</v>
      </c>
      <c r="P299" s="464">
        <v>3804</v>
      </c>
      <c r="Q299" s="52">
        <v>3804</v>
      </c>
      <c r="R299" s="52">
        <v>2536</v>
      </c>
      <c r="S299" s="52">
        <v>2028.8000000000002</v>
      </c>
      <c r="T299" s="371">
        <v>2028.8000000000002</v>
      </c>
      <c r="U299" s="371">
        <v>3804</v>
      </c>
    </row>
    <row r="300" spans="1:21" ht="59.5" customHeight="1" x14ac:dyDescent="0.35">
      <c r="A300" s="598" t="s">
        <v>161</v>
      </c>
      <c r="B300" s="123" t="s">
        <v>59</v>
      </c>
      <c r="C300" s="124">
        <v>70553</v>
      </c>
      <c r="D300" s="296">
        <v>972</v>
      </c>
      <c r="E300" s="513">
        <f>VLOOKUP(C300,'[2]sheet 1'!$A:$B,2,FALSE)</f>
        <v>1308.27</v>
      </c>
      <c r="F300" s="486">
        <f t="shared" si="4"/>
        <v>654.13499999999999</v>
      </c>
      <c r="G300" s="463" t="s">
        <v>25</v>
      </c>
      <c r="H300" s="463" t="s">
        <v>25</v>
      </c>
      <c r="I300" s="463" t="s">
        <v>25</v>
      </c>
      <c r="J300" s="463" t="s">
        <v>25</v>
      </c>
      <c r="K300" s="463" t="s">
        <v>25</v>
      </c>
      <c r="L300" s="463" t="s">
        <v>25</v>
      </c>
      <c r="M300" s="463" t="s">
        <v>25</v>
      </c>
      <c r="N300" s="463" t="s">
        <v>25</v>
      </c>
      <c r="O300" s="463" t="s">
        <v>25</v>
      </c>
      <c r="P300" s="463" t="s">
        <v>25</v>
      </c>
      <c r="Q300" s="52">
        <v>1065.3525</v>
      </c>
      <c r="R300" s="52">
        <v>710.23500000000001</v>
      </c>
      <c r="S300" s="52">
        <v>284.09399999999999</v>
      </c>
      <c r="T300" s="371">
        <v>284.09399999999999</v>
      </c>
      <c r="U300" s="371">
        <v>1065.3525</v>
      </c>
    </row>
    <row r="301" spans="1:21" ht="15" thickBot="1" x14ac:dyDescent="0.4">
      <c r="A301" s="599"/>
      <c r="B301" s="59" t="s">
        <v>26</v>
      </c>
      <c r="C301" s="125">
        <v>70553</v>
      </c>
      <c r="D301" s="297">
        <v>610</v>
      </c>
      <c r="E301" s="181">
        <f>VLOOKUP(C301,'[1]2024 HB Fee Schedule'!$B:$F,5,FALSE)</f>
        <v>6395.1567000000005</v>
      </c>
      <c r="F301" s="486">
        <f t="shared" si="4"/>
        <v>3197.5783500000002</v>
      </c>
      <c r="G301" s="463" t="s">
        <v>25</v>
      </c>
      <c r="H301" s="463" t="s">
        <v>25</v>
      </c>
      <c r="I301" s="463" t="s">
        <v>25</v>
      </c>
      <c r="J301" s="463" t="s">
        <v>25</v>
      </c>
      <c r="K301" s="463">
        <v>3657.0170000000003</v>
      </c>
      <c r="L301" s="464">
        <v>3105.8810000000003</v>
      </c>
      <c r="M301" s="463" t="s">
        <v>25</v>
      </c>
      <c r="N301" s="463" t="s">
        <v>25</v>
      </c>
      <c r="O301" s="463" t="s">
        <v>25</v>
      </c>
      <c r="P301" s="464">
        <v>4305.75</v>
      </c>
      <c r="Q301" s="52">
        <v>4305.75</v>
      </c>
      <c r="R301" s="52">
        <v>2870.5</v>
      </c>
      <c r="S301" s="52">
        <v>2296.4</v>
      </c>
      <c r="T301" s="371">
        <v>2296.4</v>
      </c>
      <c r="U301" s="371">
        <v>4305.75</v>
      </c>
    </row>
    <row r="302" spans="1:21" x14ac:dyDescent="0.35">
      <c r="A302" s="598" t="s">
        <v>162</v>
      </c>
      <c r="B302" s="123" t="s">
        <v>59</v>
      </c>
      <c r="C302" s="124">
        <v>71045</v>
      </c>
      <c r="D302" s="296">
        <v>972</v>
      </c>
      <c r="E302" s="513">
        <f>VLOOKUP(C302,'[2]sheet 1'!$A:$B,2,FALSE)</f>
        <v>101.72999999999999</v>
      </c>
      <c r="F302" s="486">
        <f t="shared" si="4"/>
        <v>50.864999999999995</v>
      </c>
      <c r="G302" s="463" t="s">
        <v>25</v>
      </c>
      <c r="H302" s="463" t="s">
        <v>25</v>
      </c>
      <c r="I302" s="463" t="s">
        <v>25</v>
      </c>
      <c r="J302" s="463" t="s">
        <v>25</v>
      </c>
      <c r="K302" s="463" t="s">
        <v>25</v>
      </c>
      <c r="L302" s="463" t="s">
        <v>25</v>
      </c>
      <c r="M302" s="463" t="s">
        <v>25</v>
      </c>
      <c r="N302" s="463" t="s">
        <v>25</v>
      </c>
      <c r="O302" s="463" t="s">
        <v>25</v>
      </c>
      <c r="P302" s="463" t="s">
        <v>25</v>
      </c>
      <c r="Q302" s="52">
        <v>98.25</v>
      </c>
      <c r="R302" s="52">
        <v>65.5</v>
      </c>
      <c r="S302" s="52">
        <v>26.200000000000003</v>
      </c>
      <c r="T302" s="371">
        <v>26.200000000000003</v>
      </c>
      <c r="U302" s="371">
        <v>98.25</v>
      </c>
    </row>
    <row r="303" spans="1:21" ht="15" thickBot="1" x14ac:dyDescent="0.4">
      <c r="A303" s="600"/>
      <c r="B303" s="59" t="s">
        <v>26</v>
      </c>
      <c r="C303" s="125">
        <v>71045</v>
      </c>
      <c r="D303" s="297">
        <v>610</v>
      </c>
      <c r="E303" s="181">
        <f>VLOOKUP(C303,'[1]2024 HB Fee Schedule'!$B:$F,5,FALSE)</f>
        <v>512.41470000000004</v>
      </c>
      <c r="F303" s="486">
        <f t="shared" si="4"/>
        <v>256.20735000000002</v>
      </c>
      <c r="G303" s="463" t="s">
        <v>25</v>
      </c>
      <c r="H303" s="463" t="s">
        <v>25</v>
      </c>
      <c r="I303" s="463" t="s">
        <v>25</v>
      </c>
      <c r="J303" s="463" t="s">
        <v>25</v>
      </c>
      <c r="K303" s="463">
        <v>293.02</v>
      </c>
      <c r="L303" s="464">
        <v>248.86</v>
      </c>
      <c r="M303" s="463" t="s">
        <v>25</v>
      </c>
      <c r="N303" s="463" t="s">
        <v>25</v>
      </c>
      <c r="O303" s="463" t="s">
        <v>25</v>
      </c>
      <c r="P303" s="464">
        <v>345</v>
      </c>
      <c r="Q303" s="52">
        <v>345</v>
      </c>
      <c r="R303" s="52">
        <v>230</v>
      </c>
      <c r="S303" s="52">
        <v>184</v>
      </c>
      <c r="T303" s="371">
        <v>184</v>
      </c>
      <c r="U303" s="371">
        <v>345</v>
      </c>
    </row>
    <row r="304" spans="1:21" x14ac:dyDescent="0.35">
      <c r="A304" s="598" t="s">
        <v>163</v>
      </c>
      <c r="B304" s="123" t="s">
        <v>59</v>
      </c>
      <c r="C304" s="124">
        <v>71046</v>
      </c>
      <c r="D304" s="296">
        <v>972</v>
      </c>
      <c r="E304" s="513">
        <f>VLOOKUP(C304,'[2]sheet 1'!$A:$B,2,FALSE)</f>
        <v>132.66</v>
      </c>
      <c r="F304" s="486">
        <f t="shared" si="4"/>
        <v>66.33</v>
      </c>
      <c r="G304" s="463" t="s">
        <v>25</v>
      </c>
      <c r="H304" s="463" t="s">
        <v>25</v>
      </c>
      <c r="I304" s="463" t="s">
        <v>25</v>
      </c>
      <c r="J304" s="463" t="s">
        <v>25</v>
      </c>
      <c r="K304" s="463" t="s">
        <v>25</v>
      </c>
      <c r="L304" s="463" t="s">
        <v>25</v>
      </c>
      <c r="M304" s="463" t="s">
        <v>25</v>
      </c>
      <c r="N304" s="463" t="s">
        <v>25</v>
      </c>
      <c r="O304" s="463" t="s">
        <v>25</v>
      </c>
      <c r="P304" s="463" t="s">
        <v>25</v>
      </c>
      <c r="Q304" s="52">
        <v>105.75</v>
      </c>
      <c r="R304" s="52">
        <v>70.5</v>
      </c>
      <c r="S304" s="52">
        <v>28.200000000000003</v>
      </c>
      <c r="T304" s="371">
        <v>28.200000000000003</v>
      </c>
      <c r="U304" s="371">
        <v>105.75</v>
      </c>
    </row>
    <row r="305" spans="1:21" ht="15" thickBot="1" x14ac:dyDescent="0.4">
      <c r="A305" s="600"/>
      <c r="B305" s="136" t="s">
        <v>26</v>
      </c>
      <c r="C305" s="137">
        <v>71046</v>
      </c>
      <c r="D305" s="304">
        <v>324</v>
      </c>
      <c r="E305" s="181">
        <f>VLOOKUP(C305,'[1]2024 HB Fee Schedule'!$B:$F,5,FALSE)</f>
        <v>556.97249999999997</v>
      </c>
      <c r="F305" s="486">
        <f t="shared" si="4"/>
        <v>278.48624999999998</v>
      </c>
      <c r="G305" s="463" t="s">
        <v>25</v>
      </c>
      <c r="H305" s="463" t="s">
        <v>25</v>
      </c>
      <c r="I305" s="463" t="s">
        <v>25</v>
      </c>
      <c r="J305" s="463" t="s">
        <v>25</v>
      </c>
      <c r="K305" s="463">
        <v>318.5</v>
      </c>
      <c r="L305" s="464">
        <v>270.5</v>
      </c>
      <c r="M305" s="463" t="s">
        <v>25</v>
      </c>
      <c r="N305" s="463" t="s">
        <v>25</v>
      </c>
      <c r="O305" s="463" t="s">
        <v>25</v>
      </c>
      <c r="P305" s="464">
        <v>375</v>
      </c>
      <c r="Q305" s="52">
        <v>375</v>
      </c>
      <c r="R305" s="52">
        <v>250</v>
      </c>
      <c r="S305" s="52">
        <v>250</v>
      </c>
      <c r="T305" s="371">
        <v>250</v>
      </c>
      <c r="U305" s="371">
        <v>375</v>
      </c>
    </row>
    <row r="306" spans="1:21" ht="45.65" customHeight="1" x14ac:dyDescent="0.35">
      <c r="A306" s="601" t="s">
        <v>164</v>
      </c>
      <c r="B306" s="123" t="s">
        <v>59</v>
      </c>
      <c r="C306" s="116">
        <v>71100</v>
      </c>
      <c r="D306" s="296">
        <v>972</v>
      </c>
      <c r="E306" s="513">
        <f>VLOOKUP(C306,'[2]sheet 1'!$A:$B,2,FALSE)</f>
        <v>146.64000000000001</v>
      </c>
      <c r="F306" s="486">
        <f t="shared" si="4"/>
        <v>73.320000000000007</v>
      </c>
      <c r="G306" s="463" t="s">
        <v>25</v>
      </c>
      <c r="H306" s="463" t="s">
        <v>25</v>
      </c>
      <c r="I306" s="463" t="s">
        <v>25</v>
      </c>
      <c r="J306" s="463" t="s">
        <v>25</v>
      </c>
      <c r="K306" s="463" t="s">
        <v>25</v>
      </c>
      <c r="L306" s="463" t="s">
        <v>25</v>
      </c>
      <c r="M306" s="463" t="s">
        <v>25</v>
      </c>
      <c r="N306" s="463" t="s">
        <v>25</v>
      </c>
      <c r="O306" s="463" t="s">
        <v>25</v>
      </c>
      <c r="P306" s="463" t="s">
        <v>25</v>
      </c>
      <c r="Q306" s="52">
        <v>112.5</v>
      </c>
      <c r="R306" s="52">
        <v>75</v>
      </c>
      <c r="S306" s="52">
        <v>30</v>
      </c>
      <c r="T306" s="371">
        <v>30</v>
      </c>
      <c r="U306" s="371">
        <v>112.5</v>
      </c>
    </row>
    <row r="307" spans="1:21" ht="15" thickBot="1" x14ac:dyDescent="0.4">
      <c r="A307" s="603"/>
      <c r="B307" s="59" t="s">
        <v>26</v>
      </c>
      <c r="C307" s="118">
        <v>71100</v>
      </c>
      <c r="D307" s="110">
        <v>320</v>
      </c>
      <c r="E307" s="181">
        <f>VLOOKUP(C307,'[1]2024 HB Fee Schedule'!$B:$F,5,FALSE)</f>
        <v>538.0308</v>
      </c>
      <c r="F307" s="486">
        <f t="shared" si="4"/>
        <v>269.0154</v>
      </c>
      <c r="G307" s="463" t="s">
        <v>25</v>
      </c>
      <c r="H307" s="463" t="s">
        <v>25</v>
      </c>
      <c r="I307" s="463" t="s">
        <v>25</v>
      </c>
      <c r="J307" s="463" t="s">
        <v>25</v>
      </c>
      <c r="K307" s="463">
        <v>307.67099999999999</v>
      </c>
      <c r="L307" s="464">
        <v>261.303</v>
      </c>
      <c r="M307" s="463" t="s">
        <v>25</v>
      </c>
      <c r="N307" s="463" t="s">
        <v>25</v>
      </c>
      <c r="O307" s="463" t="s">
        <v>25</v>
      </c>
      <c r="P307" s="464">
        <v>362.25</v>
      </c>
      <c r="Q307" s="52">
        <v>362.25</v>
      </c>
      <c r="R307" s="52">
        <v>241.5</v>
      </c>
      <c r="S307" s="52">
        <v>241.5</v>
      </c>
      <c r="T307" s="371">
        <v>241.5</v>
      </c>
      <c r="U307" s="371">
        <v>362.25</v>
      </c>
    </row>
    <row r="308" spans="1:21" ht="29.15" customHeight="1" x14ac:dyDescent="0.35">
      <c r="A308" s="601" t="s">
        <v>165</v>
      </c>
      <c r="B308" s="123" t="s">
        <v>59</v>
      </c>
      <c r="C308" s="116">
        <v>71101</v>
      </c>
      <c r="D308" s="296">
        <v>972</v>
      </c>
      <c r="E308" s="513">
        <f>VLOOKUP(C308,'[2]sheet 1'!$A:$B,2,FALSE)</f>
        <v>167.52</v>
      </c>
      <c r="F308" s="486">
        <f t="shared" si="4"/>
        <v>83.76</v>
      </c>
      <c r="G308" s="463" t="s">
        <v>25</v>
      </c>
      <c r="H308" s="463" t="s">
        <v>25</v>
      </c>
      <c r="I308" s="463" t="s">
        <v>25</v>
      </c>
      <c r="J308" s="463" t="s">
        <v>25</v>
      </c>
      <c r="K308" s="463" t="s">
        <v>25</v>
      </c>
      <c r="L308" s="463" t="s">
        <v>25</v>
      </c>
      <c r="M308" s="463" t="s">
        <v>25</v>
      </c>
      <c r="N308" s="463" t="s">
        <v>25</v>
      </c>
      <c r="O308" s="463" t="s">
        <v>25</v>
      </c>
      <c r="P308" s="463" t="s">
        <v>25</v>
      </c>
      <c r="Q308" s="52">
        <v>162</v>
      </c>
      <c r="R308" s="52">
        <v>108</v>
      </c>
      <c r="S308" s="52">
        <v>43.2</v>
      </c>
      <c r="T308" s="371">
        <v>43.2</v>
      </c>
      <c r="U308" s="371">
        <v>162</v>
      </c>
    </row>
    <row r="309" spans="1:21" ht="15" thickBot="1" x14ac:dyDescent="0.4">
      <c r="A309" s="603"/>
      <c r="B309" s="59" t="s">
        <v>26</v>
      </c>
      <c r="C309" s="118">
        <v>71101</v>
      </c>
      <c r="D309" s="110">
        <v>320</v>
      </c>
      <c r="E309" s="181">
        <f>VLOOKUP(C309,'[1]2024 HB Fee Schedule'!$B:$F,5,FALSE)</f>
        <v>725.18179999999995</v>
      </c>
      <c r="F309" s="486">
        <f t="shared" si="4"/>
        <v>362.59089999999998</v>
      </c>
      <c r="G309" s="463" t="s">
        <v>25</v>
      </c>
      <c r="H309" s="463" t="s">
        <v>25</v>
      </c>
      <c r="I309" s="463" t="s">
        <v>25</v>
      </c>
      <c r="J309" s="463" t="s">
        <v>25</v>
      </c>
      <c r="K309" s="463">
        <v>414.68700000000001</v>
      </c>
      <c r="L309" s="464">
        <v>352.19100000000003</v>
      </c>
      <c r="M309" s="463" t="s">
        <v>25</v>
      </c>
      <c r="N309" s="463" t="s">
        <v>25</v>
      </c>
      <c r="O309" s="463" t="s">
        <v>25</v>
      </c>
      <c r="P309" s="464">
        <v>488.25</v>
      </c>
      <c r="Q309" s="52">
        <v>488.25</v>
      </c>
      <c r="R309" s="52">
        <v>325.5</v>
      </c>
      <c r="S309" s="52">
        <v>325.5</v>
      </c>
      <c r="T309" s="371">
        <v>325.5</v>
      </c>
      <c r="U309" s="371">
        <v>488.25</v>
      </c>
    </row>
    <row r="310" spans="1:21" ht="29.15" customHeight="1" x14ac:dyDescent="0.35">
      <c r="A310" s="601" t="s">
        <v>511</v>
      </c>
      <c r="B310" s="123" t="s">
        <v>59</v>
      </c>
      <c r="C310" s="116">
        <v>71120</v>
      </c>
      <c r="D310" s="296">
        <v>972</v>
      </c>
      <c r="E310" s="513">
        <f>VLOOKUP(C310,'[2]sheet 1'!$A:$B,2,FALSE)</f>
        <v>133.26</v>
      </c>
      <c r="F310" s="486">
        <f t="shared" si="4"/>
        <v>66.63</v>
      </c>
      <c r="G310" s="463" t="s">
        <v>25</v>
      </c>
      <c r="H310" s="463" t="s">
        <v>25</v>
      </c>
      <c r="I310" s="463" t="s">
        <v>25</v>
      </c>
      <c r="J310" s="463" t="s">
        <v>25</v>
      </c>
      <c r="K310" s="463" t="s">
        <v>25</v>
      </c>
      <c r="L310" s="463" t="s">
        <v>25</v>
      </c>
      <c r="M310" s="463" t="s">
        <v>25</v>
      </c>
      <c r="N310" s="463" t="s">
        <v>25</v>
      </c>
      <c r="O310" s="463" t="s">
        <v>25</v>
      </c>
      <c r="P310" s="463" t="s">
        <v>25</v>
      </c>
      <c r="Q310" s="52">
        <v>108</v>
      </c>
      <c r="R310" s="52">
        <v>72</v>
      </c>
      <c r="S310" s="52">
        <v>28.8</v>
      </c>
      <c r="T310" s="371">
        <v>28.8</v>
      </c>
      <c r="U310" s="371">
        <v>108</v>
      </c>
    </row>
    <row r="311" spans="1:21" ht="15" thickBot="1" x14ac:dyDescent="0.4">
      <c r="A311" s="603"/>
      <c r="B311" s="59" t="s">
        <v>26</v>
      </c>
      <c r="C311" s="118">
        <v>71120</v>
      </c>
      <c r="D311" s="110">
        <v>320</v>
      </c>
      <c r="E311" s="181">
        <f>VLOOKUP(C311,'[1]2024 HB Fee Schedule'!$B:$F,5,FALSE)</f>
        <v>588.16089999999997</v>
      </c>
      <c r="F311" s="486">
        <f t="shared" si="4"/>
        <v>294.08044999999998</v>
      </c>
      <c r="G311" s="463" t="s">
        <v>25</v>
      </c>
      <c r="H311" s="463" t="s">
        <v>25</v>
      </c>
      <c r="I311" s="463" t="s">
        <v>25</v>
      </c>
      <c r="J311" s="463" t="s">
        <v>25</v>
      </c>
      <c r="K311" s="463">
        <v>336.33600000000001</v>
      </c>
      <c r="L311" s="464">
        <v>285.64800000000002</v>
      </c>
      <c r="M311" s="463" t="s">
        <v>25</v>
      </c>
      <c r="N311" s="463" t="s">
        <v>25</v>
      </c>
      <c r="O311" s="463" t="s">
        <v>25</v>
      </c>
      <c r="P311" s="464">
        <v>396</v>
      </c>
      <c r="Q311" s="52">
        <v>396</v>
      </c>
      <c r="R311" s="52">
        <v>264</v>
      </c>
      <c r="S311" s="52">
        <v>264</v>
      </c>
      <c r="T311" s="371">
        <v>264</v>
      </c>
      <c r="U311" s="371">
        <v>396</v>
      </c>
    </row>
    <row r="312" spans="1:21" ht="25.4" customHeight="1" x14ac:dyDescent="0.35">
      <c r="A312" s="598" t="s">
        <v>166</v>
      </c>
      <c r="B312" s="95" t="s">
        <v>59</v>
      </c>
      <c r="C312" s="140">
        <v>71250</v>
      </c>
      <c r="D312" s="296">
        <v>972</v>
      </c>
      <c r="E312" s="513">
        <f>VLOOKUP(C312,'[2]sheet 1'!$A:$B,2,FALSE)</f>
        <v>538.26</v>
      </c>
      <c r="F312" s="486">
        <f t="shared" si="4"/>
        <v>269.13</v>
      </c>
      <c r="G312" s="463" t="s">
        <v>25</v>
      </c>
      <c r="H312" s="463" t="s">
        <v>25</v>
      </c>
      <c r="I312" s="463" t="s">
        <v>25</v>
      </c>
      <c r="J312" s="463" t="s">
        <v>25</v>
      </c>
      <c r="K312" s="463" t="s">
        <v>25</v>
      </c>
      <c r="L312" s="463" t="s">
        <v>25</v>
      </c>
      <c r="M312" s="463" t="s">
        <v>25</v>
      </c>
      <c r="N312" s="463" t="s">
        <v>25</v>
      </c>
      <c r="O312" s="463" t="s">
        <v>25</v>
      </c>
      <c r="P312" s="463" t="s">
        <v>25</v>
      </c>
      <c r="Q312" s="52">
        <v>450.87749999999994</v>
      </c>
      <c r="R312" s="52">
        <v>300.58499999999998</v>
      </c>
      <c r="S312" s="52">
        <v>120.23399999999999</v>
      </c>
      <c r="T312" s="371">
        <v>120.23399999999999</v>
      </c>
      <c r="U312" s="371">
        <v>450.87749999999994</v>
      </c>
    </row>
    <row r="313" spans="1:21" ht="15" thickBot="1" x14ac:dyDescent="0.4">
      <c r="A313" s="600"/>
      <c r="B313" s="136" t="s">
        <v>26</v>
      </c>
      <c r="C313" s="137">
        <v>71250</v>
      </c>
      <c r="D313" s="304">
        <v>352</v>
      </c>
      <c r="E313" s="181">
        <f>VLOOKUP(C313,'[1]2024 HB Fee Schedule'!$B:$F,5,FALSE)</f>
        <v>4218.5091999999995</v>
      </c>
      <c r="F313" s="486">
        <f t="shared" si="4"/>
        <v>2109.2545999999998</v>
      </c>
      <c r="G313" s="463" t="s">
        <v>25</v>
      </c>
      <c r="H313" s="463" t="s">
        <v>25</v>
      </c>
      <c r="I313" s="463" t="s">
        <v>25</v>
      </c>
      <c r="J313" s="463" t="s">
        <v>25</v>
      </c>
      <c r="K313" s="463">
        <v>2412.319</v>
      </c>
      <c r="L313" s="464">
        <v>2048.7670000000003</v>
      </c>
      <c r="M313" s="463" t="s">
        <v>25</v>
      </c>
      <c r="N313" s="463" t="s">
        <v>25</v>
      </c>
      <c r="O313" s="463" t="s">
        <v>25</v>
      </c>
      <c r="P313" s="464">
        <v>2840.25</v>
      </c>
      <c r="Q313" s="52">
        <v>2840.25</v>
      </c>
      <c r="R313" s="52">
        <v>1893.5</v>
      </c>
      <c r="S313" s="52">
        <v>1893.5</v>
      </c>
      <c r="T313" s="371">
        <v>1893.5</v>
      </c>
      <c r="U313" s="371">
        <v>2840.25</v>
      </c>
    </row>
    <row r="314" spans="1:21" ht="24" customHeight="1" x14ac:dyDescent="0.35">
      <c r="A314" s="598" t="s">
        <v>167</v>
      </c>
      <c r="B314" s="123" t="s">
        <v>59</v>
      </c>
      <c r="C314" s="124">
        <v>71260</v>
      </c>
      <c r="D314" s="296">
        <v>972</v>
      </c>
      <c r="E314" s="513">
        <f>VLOOKUP(C314,'[2]sheet 1'!$A:$B,2,FALSE)</f>
        <v>681.63</v>
      </c>
      <c r="F314" s="486">
        <f t="shared" si="4"/>
        <v>340.815</v>
      </c>
      <c r="G314" s="463" t="s">
        <v>25</v>
      </c>
      <c r="H314" s="463" t="s">
        <v>25</v>
      </c>
      <c r="I314" s="463" t="s">
        <v>25</v>
      </c>
      <c r="J314" s="463" t="s">
        <v>25</v>
      </c>
      <c r="K314" s="463" t="s">
        <v>25</v>
      </c>
      <c r="L314" s="463" t="s">
        <v>25</v>
      </c>
      <c r="M314" s="463" t="s">
        <v>25</v>
      </c>
      <c r="N314" s="463" t="s">
        <v>25</v>
      </c>
      <c r="O314" s="463" t="s">
        <v>25</v>
      </c>
      <c r="P314" s="463" t="s">
        <v>25</v>
      </c>
      <c r="Q314" s="52">
        <v>115.16250000000001</v>
      </c>
      <c r="R314" s="52">
        <v>76.775000000000006</v>
      </c>
      <c r="S314" s="52">
        <v>30.710000000000004</v>
      </c>
      <c r="T314" s="371">
        <v>30.710000000000004</v>
      </c>
      <c r="U314" s="371">
        <v>115.16250000000001</v>
      </c>
    </row>
    <row r="315" spans="1:21" ht="15" thickBot="1" x14ac:dyDescent="0.4">
      <c r="A315" s="600"/>
      <c r="B315" s="59" t="s">
        <v>26</v>
      </c>
      <c r="C315" s="125">
        <v>71260</v>
      </c>
      <c r="D315" s="297">
        <v>352</v>
      </c>
      <c r="E315" s="181">
        <f>VLOOKUP(C315,'[1]2024 HB Fee Schedule'!$B:$F,5,FALSE)</f>
        <v>5114.1251000000002</v>
      </c>
      <c r="F315" s="486">
        <f t="shared" si="4"/>
        <v>2557.0625500000001</v>
      </c>
      <c r="G315" s="463" t="s">
        <v>25</v>
      </c>
      <c r="H315" s="463" t="s">
        <v>25</v>
      </c>
      <c r="I315" s="463" t="s">
        <v>25</v>
      </c>
      <c r="J315" s="463" t="s">
        <v>25</v>
      </c>
      <c r="K315" s="463">
        <v>2924.4670000000001</v>
      </c>
      <c r="L315" s="464">
        <v>2483.7310000000002</v>
      </c>
      <c r="M315" s="463" t="s">
        <v>25</v>
      </c>
      <c r="N315" s="463" t="s">
        <v>25</v>
      </c>
      <c r="O315" s="463" t="s">
        <v>25</v>
      </c>
      <c r="P315" s="464">
        <v>3443.25</v>
      </c>
      <c r="Q315" s="52">
        <v>3443.25</v>
      </c>
      <c r="R315" s="52">
        <v>2295.5</v>
      </c>
      <c r="S315" s="52">
        <v>2295.5</v>
      </c>
      <c r="T315" s="371">
        <v>2295.5</v>
      </c>
      <c r="U315" s="371">
        <v>3443.25</v>
      </c>
    </row>
    <row r="316" spans="1:21" ht="78.650000000000006" customHeight="1" x14ac:dyDescent="0.35">
      <c r="A316" s="598" t="s">
        <v>169</v>
      </c>
      <c r="B316" s="123" t="s">
        <v>59</v>
      </c>
      <c r="C316" s="124">
        <v>71275</v>
      </c>
      <c r="D316" s="296">
        <v>972</v>
      </c>
      <c r="E316" s="513">
        <f>VLOOKUP(C316,'[2]sheet 1'!$A:$B,2,FALSE)</f>
        <v>1035.9000000000001</v>
      </c>
      <c r="F316" s="486">
        <f t="shared" si="4"/>
        <v>517.95000000000005</v>
      </c>
      <c r="G316" s="463" t="s">
        <v>25</v>
      </c>
      <c r="H316" s="463" t="s">
        <v>25</v>
      </c>
      <c r="I316" s="463" t="s">
        <v>25</v>
      </c>
      <c r="J316" s="463" t="s">
        <v>25</v>
      </c>
      <c r="K316" s="463" t="s">
        <v>25</v>
      </c>
      <c r="L316" s="463" t="s">
        <v>25</v>
      </c>
      <c r="M316" s="463" t="s">
        <v>25</v>
      </c>
      <c r="N316" s="463" t="s">
        <v>25</v>
      </c>
      <c r="O316" s="463" t="s">
        <v>25</v>
      </c>
      <c r="P316" s="463" t="s">
        <v>25</v>
      </c>
      <c r="Q316" s="52">
        <v>834.25499999999988</v>
      </c>
      <c r="R316" s="52">
        <v>556.16999999999996</v>
      </c>
      <c r="S316" s="52">
        <v>222.46799999999999</v>
      </c>
      <c r="T316" s="371">
        <v>222.46799999999999</v>
      </c>
      <c r="U316" s="371">
        <v>834.25499999999988</v>
      </c>
    </row>
    <row r="317" spans="1:21" ht="15" thickBot="1" x14ac:dyDescent="0.4">
      <c r="A317" s="600"/>
      <c r="B317" s="136" t="s">
        <v>26</v>
      </c>
      <c r="C317" s="137">
        <v>71275</v>
      </c>
      <c r="D317" s="304">
        <v>352</v>
      </c>
      <c r="E317" s="181">
        <f>VLOOKUP(C317,'[1]2024 HB Fee Schedule'!$B:$F,5,FALSE)</f>
        <v>7541.4128000000001</v>
      </c>
      <c r="F317" s="486">
        <f t="shared" si="4"/>
        <v>3770.7064</v>
      </c>
      <c r="G317" s="463" t="s">
        <v>25</v>
      </c>
      <c r="H317" s="463" t="s">
        <v>25</v>
      </c>
      <c r="I317" s="463" t="s">
        <v>25</v>
      </c>
      <c r="J317" s="463" t="s">
        <v>25</v>
      </c>
      <c r="K317" s="463">
        <v>4312.49</v>
      </c>
      <c r="L317" s="464">
        <v>3662.57</v>
      </c>
      <c r="M317" s="463" t="s">
        <v>25</v>
      </c>
      <c r="N317" s="463" t="s">
        <v>25</v>
      </c>
      <c r="O317" s="463" t="s">
        <v>25</v>
      </c>
      <c r="P317" s="464">
        <v>5077.5</v>
      </c>
      <c r="Q317" s="52">
        <v>5077.5</v>
      </c>
      <c r="R317" s="52">
        <v>3385</v>
      </c>
      <c r="S317" s="52">
        <v>3385</v>
      </c>
      <c r="T317" s="371">
        <v>3385</v>
      </c>
      <c r="U317" s="371">
        <v>5077.5</v>
      </c>
    </row>
    <row r="318" spans="1:21" ht="29.15" customHeight="1" x14ac:dyDescent="0.35">
      <c r="A318" s="598" t="s">
        <v>170</v>
      </c>
      <c r="B318" s="123" t="s">
        <v>59</v>
      </c>
      <c r="C318" s="124">
        <v>72040</v>
      </c>
      <c r="D318" s="296">
        <v>972</v>
      </c>
      <c r="E318" s="513">
        <f>VLOOKUP(C318,'[2]sheet 1'!$A:$B,2,FALSE)</f>
        <v>157.82999999999998</v>
      </c>
      <c r="F318" s="486">
        <f t="shared" si="4"/>
        <v>78.914999999999992</v>
      </c>
      <c r="G318" s="463" t="s">
        <v>25</v>
      </c>
      <c r="H318" s="463" t="s">
        <v>25</v>
      </c>
      <c r="I318" s="463" t="s">
        <v>25</v>
      </c>
      <c r="J318" s="463" t="s">
        <v>25</v>
      </c>
      <c r="K318" s="463" t="s">
        <v>25</v>
      </c>
      <c r="L318" s="463" t="s">
        <v>25</v>
      </c>
      <c r="M318" s="463" t="s">
        <v>25</v>
      </c>
      <c r="N318" s="463" t="s">
        <v>25</v>
      </c>
      <c r="O318" s="463" t="s">
        <v>25</v>
      </c>
      <c r="P318" s="463" t="s">
        <v>25</v>
      </c>
      <c r="Q318" s="52">
        <v>158.25</v>
      </c>
      <c r="R318" s="52">
        <v>105.5</v>
      </c>
      <c r="S318" s="52">
        <v>42.2</v>
      </c>
      <c r="T318" s="371">
        <v>42.2</v>
      </c>
      <c r="U318" s="371">
        <v>158.25</v>
      </c>
    </row>
    <row r="319" spans="1:21" ht="15" thickBot="1" x14ac:dyDescent="0.4">
      <c r="A319" s="600"/>
      <c r="B319" s="59" t="s">
        <v>26</v>
      </c>
      <c r="C319" s="125">
        <v>72040</v>
      </c>
      <c r="D319" s="297">
        <v>320</v>
      </c>
      <c r="E319" s="181">
        <f>VLOOKUP(C319,'[1]2024 HB Fee Schedule'!$B:$F,5,FALSE)</f>
        <v>604.86749999999995</v>
      </c>
      <c r="F319" s="486">
        <f t="shared" si="4"/>
        <v>302.43374999999997</v>
      </c>
      <c r="G319" s="463" t="s">
        <v>25</v>
      </c>
      <c r="H319" s="463" t="s">
        <v>25</v>
      </c>
      <c r="I319" s="463" t="s">
        <v>25</v>
      </c>
      <c r="J319" s="463" t="s">
        <v>25</v>
      </c>
      <c r="K319" s="463">
        <v>345.89100000000002</v>
      </c>
      <c r="L319" s="464">
        <v>293.76300000000003</v>
      </c>
      <c r="M319" s="463" t="s">
        <v>25</v>
      </c>
      <c r="N319" s="463" t="s">
        <v>25</v>
      </c>
      <c r="O319" s="463" t="s">
        <v>25</v>
      </c>
      <c r="P319" s="464">
        <v>407.25</v>
      </c>
      <c r="Q319" s="52">
        <v>407.25</v>
      </c>
      <c r="R319" s="52">
        <v>271.5</v>
      </c>
      <c r="S319" s="52">
        <v>271.5</v>
      </c>
      <c r="T319" s="371">
        <v>271.5</v>
      </c>
      <c r="U319" s="371">
        <v>407.25</v>
      </c>
    </row>
    <row r="320" spans="1:21" ht="29.15" customHeight="1" thickBot="1" x14ac:dyDescent="0.4">
      <c r="A320" s="598" t="s">
        <v>171</v>
      </c>
      <c r="B320" s="61" t="s">
        <v>59</v>
      </c>
      <c r="C320" s="165">
        <v>72050</v>
      </c>
      <c r="D320" s="296">
        <v>972</v>
      </c>
      <c r="E320" s="513">
        <f>VLOOKUP(C320,'[2]sheet 1'!$A:$B,2,FALSE)</f>
        <v>213.60000000000002</v>
      </c>
      <c r="F320" s="486">
        <f t="shared" si="4"/>
        <v>106.80000000000001</v>
      </c>
      <c r="G320" s="463" t="s">
        <v>25</v>
      </c>
      <c r="H320" s="463" t="s">
        <v>25</v>
      </c>
      <c r="I320" s="463" t="s">
        <v>25</v>
      </c>
      <c r="J320" s="463" t="s">
        <v>25</v>
      </c>
      <c r="K320" s="463" t="s">
        <v>25</v>
      </c>
      <c r="L320" s="463" t="s">
        <v>25</v>
      </c>
      <c r="M320" s="463" t="s">
        <v>25</v>
      </c>
      <c r="N320" s="463" t="s">
        <v>25</v>
      </c>
      <c r="O320" s="463" t="s">
        <v>25</v>
      </c>
      <c r="P320" s="463" t="s">
        <v>25</v>
      </c>
      <c r="Q320" s="52">
        <v>174</v>
      </c>
      <c r="R320" s="52">
        <v>116</v>
      </c>
      <c r="S320" s="52">
        <v>46.400000000000006</v>
      </c>
      <c r="T320" s="371">
        <v>46.400000000000006</v>
      </c>
      <c r="U320" s="371">
        <v>174</v>
      </c>
    </row>
    <row r="321" spans="1:21" ht="15" thickBot="1" x14ac:dyDescent="0.4">
      <c r="A321" s="600"/>
      <c r="B321" s="81" t="s">
        <v>26</v>
      </c>
      <c r="C321" s="130">
        <v>72050</v>
      </c>
      <c r="D321" s="299">
        <v>320</v>
      </c>
      <c r="E321" s="181">
        <f>VLOOKUP(C321,'[1]2024 HB Fee Schedule'!$B:$F,5,FALSE)</f>
        <v>802.04039999999998</v>
      </c>
      <c r="F321" s="486">
        <f t="shared" si="4"/>
        <v>401.02019999999999</v>
      </c>
      <c r="G321" s="463" t="s">
        <v>25</v>
      </c>
      <c r="H321" s="463" t="s">
        <v>25</v>
      </c>
      <c r="I321" s="463" t="s">
        <v>25</v>
      </c>
      <c r="J321" s="463" t="s">
        <v>25</v>
      </c>
      <c r="K321" s="463">
        <v>458.64</v>
      </c>
      <c r="L321" s="464">
        <v>389.52000000000004</v>
      </c>
      <c r="M321" s="463" t="s">
        <v>25</v>
      </c>
      <c r="N321" s="463" t="s">
        <v>25</v>
      </c>
      <c r="O321" s="463" t="s">
        <v>25</v>
      </c>
      <c r="P321" s="464">
        <v>540</v>
      </c>
      <c r="Q321" s="52">
        <v>540</v>
      </c>
      <c r="R321" s="52">
        <v>360</v>
      </c>
      <c r="S321" s="52">
        <v>360</v>
      </c>
      <c r="T321" s="371">
        <v>360</v>
      </c>
      <c r="U321" s="371">
        <v>540</v>
      </c>
    </row>
    <row r="322" spans="1:21" ht="29.15" customHeight="1" x14ac:dyDescent="0.35">
      <c r="A322" s="598" t="s">
        <v>172</v>
      </c>
      <c r="B322" s="123" t="s">
        <v>59</v>
      </c>
      <c r="C322" s="124">
        <v>72070</v>
      </c>
      <c r="D322" s="296">
        <v>972</v>
      </c>
      <c r="E322" s="513">
        <f>VLOOKUP(C322,'[2]sheet 1'!$A:$B,2,FALSE)</f>
        <v>130.47</v>
      </c>
      <c r="F322" s="486">
        <f t="shared" si="4"/>
        <v>65.234999999999999</v>
      </c>
      <c r="G322" s="463" t="s">
        <v>25</v>
      </c>
      <c r="H322" s="463" t="s">
        <v>25</v>
      </c>
      <c r="I322" s="463" t="s">
        <v>25</v>
      </c>
      <c r="J322" s="463" t="s">
        <v>25</v>
      </c>
      <c r="K322" s="463" t="s">
        <v>25</v>
      </c>
      <c r="L322" s="463" t="s">
        <v>25</v>
      </c>
      <c r="M322" s="463" t="s">
        <v>25</v>
      </c>
      <c r="N322" s="463" t="s">
        <v>25</v>
      </c>
      <c r="O322" s="463" t="s">
        <v>25</v>
      </c>
      <c r="P322" s="463" t="s">
        <v>25</v>
      </c>
      <c r="Q322" s="52">
        <v>159</v>
      </c>
      <c r="R322" s="52">
        <v>106</v>
      </c>
      <c r="S322" s="52">
        <v>42.400000000000006</v>
      </c>
      <c r="T322" s="371">
        <v>42.400000000000006</v>
      </c>
      <c r="U322" s="371">
        <v>159</v>
      </c>
    </row>
    <row r="323" spans="1:21" ht="15" thickBot="1" x14ac:dyDescent="0.4">
      <c r="A323" s="600"/>
      <c r="B323" s="136" t="s">
        <v>26</v>
      </c>
      <c r="C323" s="137">
        <v>72070</v>
      </c>
      <c r="D323" s="304">
        <v>320</v>
      </c>
      <c r="E323" s="181">
        <f>VLOOKUP(C323,'[1]2024 HB Fee Schedule'!$B:$F,5,FALSE)</f>
        <v>515.75189999999998</v>
      </c>
      <c r="F323" s="486">
        <f t="shared" ref="F323:F386" si="5">E323*0.5</f>
        <v>257.87594999999999</v>
      </c>
      <c r="G323" s="463" t="s">
        <v>25</v>
      </c>
      <c r="H323" s="463" t="s">
        <v>25</v>
      </c>
      <c r="I323" s="463" t="s">
        <v>25</v>
      </c>
      <c r="J323" s="463" t="s">
        <v>25</v>
      </c>
      <c r="K323" s="463">
        <v>294.93099999999998</v>
      </c>
      <c r="L323" s="464">
        <v>250.483</v>
      </c>
      <c r="M323" s="463" t="s">
        <v>25</v>
      </c>
      <c r="N323" s="463" t="s">
        <v>25</v>
      </c>
      <c r="O323" s="463" t="s">
        <v>25</v>
      </c>
      <c r="P323" s="464">
        <v>347.25</v>
      </c>
      <c r="Q323" s="52">
        <v>347.25</v>
      </c>
      <c r="R323" s="52">
        <v>231.5</v>
      </c>
      <c r="S323" s="52">
        <v>231.5</v>
      </c>
      <c r="T323" s="371">
        <v>231.5</v>
      </c>
      <c r="U323" s="371">
        <v>347.25</v>
      </c>
    </row>
    <row r="324" spans="1:21" ht="29.15" customHeight="1" x14ac:dyDescent="0.35">
      <c r="A324" s="601" t="s">
        <v>173</v>
      </c>
      <c r="B324" s="127" t="s">
        <v>59</v>
      </c>
      <c r="C324" s="128">
        <v>72072</v>
      </c>
      <c r="D324" s="296">
        <v>972</v>
      </c>
      <c r="E324" s="513">
        <f>VLOOKUP(C324,'[2]sheet 1'!$A:$B,2,FALSE)</f>
        <v>156.12</v>
      </c>
      <c r="F324" s="486">
        <f t="shared" si="5"/>
        <v>78.06</v>
      </c>
      <c r="G324" s="463" t="s">
        <v>25</v>
      </c>
      <c r="H324" s="463" t="s">
        <v>25</v>
      </c>
      <c r="I324" s="463" t="s">
        <v>25</v>
      </c>
      <c r="J324" s="463" t="s">
        <v>25</v>
      </c>
      <c r="K324" s="463" t="s">
        <v>25</v>
      </c>
      <c r="L324" s="463" t="s">
        <v>25</v>
      </c>
      <c r="M324" s="463" t="s">
        <v>25</v>
      </c>
      <c r="N324" s="463" t="s">
        <v>25</v>
      </c>
      <c r="O324" s="463" t="s">
        <v>25</v>
      </c>
      <c r="P324" s="463" t="s">
        <v>25</v>
      </c>
      <c r="Q324" s="52">
        <v>103.6575</v>
      </c>
      <c r="R324" s="52">
        <v>69.105000000000004</v>
      </c>
      <c r="S324" s="52">
        <v>27.642000000000003</v>
      </c>
      <c r="T324" s="371">
        <v>27.642000000000003</v>
      </c>
      <c r="U324" s="371">
        <v>103.6575</v>
      </c>
    </row>
    <row r="325" spans="1:21" ht="15" thickBot="1" x14ac:dyDescent="0.4">
      <c r="A325" s="622"/>
      <c r="B325" s="127" t="s">
        <v>26</v>
      </c>
      <c r="C325" s="128">
        <v>72072</v>
      </c>
      <c r="D325" s="298">
        <v>320</v>
      </c>
      <c r="E325" s="181">
        <f>VLOOKUP(C325,'[1]2024 HB Fee Schedule'!$B:$F,5,FALSE)</f>
        <v>593.73320000000001</v>
      </c>
      <c r="F325" s="486">
        <f t="shared" si="5"/>
        <v>296.86660000000001</v>
      </c>
      <c r="G325" s="463" t="s">
        <v>25</v>
      </c>
      <c r="H325" s="463" t="s">
        <v>25</v>
      </c>
      <c r="I325" s="463" t="s">
        <v>25</v>
      </c>
      <c r="J325" s="463" t="s">
        <v>25</v>
      </c>
      <c r="K325" s="463">
        <v>339.52100000000002</v>
      </c>
      <c r="L325" s="464">
        <v>288.35300000000001</v>
      </c>
      <c r="M325" s="463" t="s">
        <v>25</v>
      </c>
      <c r="N325" s="463" t="s">
        <v>25</v>
      </c>
      <c r="O325" s="463" t="s">
        <v>25</v>
      </c>
      <c r="P325" s="464">
        <v>399.75</v>
      </c>
      <c r="Q325" s="52">
        <v>399.75</v>
      </c>
      <c r="R325" s="52">
        <v>266.5</v>
      </c>
      <c r="S325" s="52">
        <v>266.5</v>
      </c>
      <c r="T325" s="371">
        <v>266.5</v>
      </c>
      <c r="U325" s="371">
        <v>399.75</v>
      </c>
    </row>
    <row r="326" spans="1:21" ht="29.15" customHeight="1" x14ac:dyDescent="0.35">
      <c r="A326" s="623" t="s">
        <v>174</v>
      </c>
      <c r="B326" s="95" t="s">
        <v>59</v>
      </c>
      <c r="C326" s="140">
        <v>72100</v>
      </c>
      <c r="D326" s="296">
        <v>972</v>
      </c>
      <c r="E326" s="513">
        <f>VLOOKUP(C326,'[2]sheet 1'!$A:$B,2,FALSE)</f>
        <v>159.21</v>
      </c>
      <c r="F326" s="486">
        <f t="shared" si="5"/>
        <v>79.605000000000004</v>
      </c>
      <c r="G326" s="463" t="s">
        <v>25</v>
      </c>
      <c r="H326" s="463" t="s">
        <v>25</v>
      </c>
      <c r="I326" s="463" t="s">
        <v>25</v>
      </c>
      <c r="J326" s="463" t="s">
        <v>25</v>
      </c>
      <c r="K326" s="463" t="s">
        <v>25</v>
      </c>
      <c r="L326" s="463" t="s">
        <v>25</v>
      </c>
      <c r="M326" s="463" t="s">
        <v>25</v>
      </c>
      <c r="N326" s="463" t="s">
        <v>25</v>
      </c>
      <c r="O326" s="463" t="s">
        <v>25</v>
      </c>
      <c r="P326" s="463" t="s">
        <v>25</v>
      </c>
      <c r="Q326" s="52">
        <v>160.5</v>
      </c>
      <c r="R326" s="52">
        <v>107</v>
      </c>
      <c r="S326" s="52">
        <v>42.800000000000004</v>
      </c>
      <c r="T326" s="371">
        <v>42.800000000000004</v>
      </c>
      <c r="U326" s="371">
        <v>160.5</v>
      </c>
    </row>
    <row r="327" spans="1:21" ht="15" thickBot="1" x14ac:dyDescent="0.4">
      <c r="A327" s="603"/>
      <c r="B327" s="59" t="s">
        <v>26</v>
      </c>
      <c r="C327" s="125">
        <v>72100</v>
      </c>
      <c r="D327" s="297">
        <v>320</v>
      </c>
      <c r="E327" s="181">
        <f>VLOOKUP(C327,'[1]2024 HB Fee Schedule'!$B:$F,5,FALSE)</f>
        <v>650.548</v>
      </c>
      <c r="F327" s="486">
        <f t="shared" si="5"/>
        <v>325.274</v>
      </c>
      <c r="G327" s="463" t="s">
        <v>25</v>
      </c>
      <c r="H327" s="463" t="s">
        <v>25</v>
      </c>
      <c r="I327" s="463" t="s">
        <v>25</v>
      </c>
      <c r="J327" s="463" t="s">
        <v>25</v>
      </c>
      <c r="K327" s="463">
        <v>372.00799999999998</v>
      </c>
      <c r="L327" s="464">
        <v>315.94400000000002</v>
      </c>
      <c r="M327" s="463" t="s">
        <v>25</v>
      </c>
      <c r="N327" s="463" t="s">
        <v>25</v>
      </c>
      <c r="O327" s="463" t="s">
        <v>25</v>
      </c>
      <c r="P327" s="464">
        <v>438</v>
      </c>
      <c r="Q327" s="52">
        <v>438</v>
      </c>
      <c r="R327" s="52">
        <v>292</v>
      </c>
      <c r="S327" s="52">
        <v>292</v>
      </c>
      <c r="T327" s="371">
        <v>292</v>
      </c>
      <c r="U327" s="371">
        <v>438</v>
      </c>
    </row>
    <row r="328" spans="1:21" ht="29.15" customHeight="1" x14ac:dyDescent="0.35">
      <c r="A328" s="598" t="s">
        <v>175</v>
      </c>
      <c r="B328" s="123" t="s">
        <v>59</v>
      </c>
      <c r="C328" s="124">
        <v>72110</v>
      </c>
      <c r="D328" s="296">
        <v>972</v>
      </c>
      <c r="E328" s="513">
        <f>VLOOKUP(C328,'[2]sheet 1'!$A:$B,2,FALSE)</f>
        <v>205.53000000000003</v>
      </c>
      <c r="F328" s="486">
        <f t="shared" si="5"/>
        <v>102.76500000000001</v>
      </c>
      <c r="G328" s="463" t="s">
        <v>25</v>
      </c>
      <c r="H328" s="463" t="s">
        <v>25</v>
      </c>
      <c r="I328" s="463" t="s">
        <v>25</v>
      </c>
      <c r="J328" s="463" t="s">
        <v>25</v>
      </c>
      <c r="K328" s="463" t="s">
        <v>25</v>
      </c>
      <c r="L328" s="463" t="s">
        <v>25</v>
      </c>
      <c r="M328" s="463" t="s">
        <v>25</v>
      </c>
      <c r="N328" s="463" t="s">
        <v>25</v>
      </c>
      <c r="O328" s="463" t="s">
        <v>25</v>
      </c>
      <c r="P328" s="463" t="s">
        <v>25</v>
      </c>
      <c r="Q328" s="52">
        <v>179.25</v>
      </c>
      <c r="R328" s="52">
        <v>119.5</v>
      </c>
      <c r="S328" s="52">
        <v>47.800000000000004</v>
      </c>
      <c r="T328" s="371">
        <v>47.800000000000004</v>
      </c>
      <c r="U328" s="371">
        <v>179.25</v>
      </c>
    </row>
    <row r="329" spans="1:21" ht="15" thickBot="1" x14ac:dyDescent="0.4">
      <c r="A329" s="600"/>
      <c r="B329" s="59" t="s">
        <v>26</v>
      </c>
      <c r="C329" s="125">
        <v>72110</v>
      </c>
      <c r="D329" s="297">
        <v>320</v>
      </c>
      <c r="E329" s="181">
        <f>VLOOKUP(C329,'[1]2024 HB Fee Schedule'!$B:$F,5,FALSE)</f>
        <v>835.46389999999997</v>
      </c>
      <c r="F329" s="486">
        <f t="shared" si="5"/>
        <v>417.73194999999998</v>
      </c>
      <c r="G329" s="463" t="s">
        <v>25</v>
      </c>
      <c r="H329" s="463" t="s">
        <v>25</v>
      </c>
      <c r="I329" s="463" t="s">
        <v>25</v>
      </c>
      <c r="J329" s="463" t="s">
        <v>25</v>
      </c>
      <c r="K329" s="463">
        <v>477.75</v>
      </c>
      <c r="L329" s="464">
        <v>405.75</v>
      </c>
      <c r="M329" s="463" t="s">
        <v>25</v>
      </c>
      <c r="N329" s="463" t="s">
        <v>25</v>
      </c>
      <c r="O329" s="463" t="s">
        <v>25</v>
      </c>
      <c r="P329" s="464">
        <v>562.5</v>
      </c>
      <c r="Q329" s="52">
        <v>562.5</v>
      </c>
      <c r="R329" s="52">
        <v>375</v>
      </c>
      <c r="S329" s="52">
        <v>375</v>
      </c>
      <c r="T329" s="371">
        <v>375</v>
      </c>
      <c r="U329" s="371">
        <v>562.5</v>
      </c>
    </row>
    <row r="330" spans="1:21" ht="32.15" customHeight="1" x14ac:dyDescent="0.35">
      <c r="A330" s="598" t="s">
        <v>176</v>
      </c>
      <c r="B330" s="123" t="s">
        <v>59</v>
      </c>
      <c r="C330" s="124">
        <v>72125</v>
      </c>
      <c r="D330" s="296">
        <v>972</v>
      </c>
      <c r="E330" s="513">
        <f>VLOOKUP(C330,'[2]sheet 1'!$A:$B,2,FALSE)</f>
        <v>527.16</v>
      </c>
      <c r="F330" s="486">
        <f t="shared" si="5"/>
        <v>263.58</v>
      </c>
      <c r="G330" s="463" t="s">
        <v>25</v>
      </c>
      <c r="H330" s="463" t="s">
        <v>25</v>
      </c>
      <c r="I330" s="463" t="s">
        <v>25</v>
      </c>
      <c r="J330" s="463" t="s">
        <v>25</v>
      </c>
      <c r="K330" s="463" t="s">
        <v>25</v>
      </c>
      <c r="L330" s="463" t="s">
        <v>25</v>
      </c>
      <c r="M330" s="463" t="s">
        <v>25</v>
      </c>
      <c r="N330" s="463" t="s">
        <v>25</v>
      </c>
      <c r="O330" s="463" t="s">
        <v>25</v>
      </c>
      <c r="P330" s="463" t="s">
        <v>25</v>
      </c>
      <c r="Q330" s="52">
        <v>471.71250000000003</v>
      </c>
      <c r="R330" s="52">
        <v>314.47500000000002</v>
      </c>
      <c r="S330" s="52">
        <v>125.79000000000002</v>
      </c>
      <c r="T330" s="371">
        <v>125.79000000000002</v>
      </c>
      <c r="U330" s="371">
        <v>471.71250000000003</v>
      </c>
    </row>
    <row r="331" spans="1:21" ht="13.4" customHeight="1" thickBot="1" x14ac:dyDescent="0.4">
      <c r="A331" s="600"/>
      <c r="B331" s="59" t="s">
        <v>26</v>
      </c>
      <c r="C331" s="125">
        <v>72125</v>
      </c>
      <c r="D331" s="297">
        <v>352</v>
      </c>
      <c r="E331" s="181">
        <f>VLOOKUP(C331,'[1]2024 HB Fee Schedule'!$B:$F,5,FALSE)</f>
        <v>4635.1235999999999</v>
      </c>
      <c r="F331" s="486">
        <f t="shared" si="5"/>
        <v>2317.5617999999999</v>
      </c>
      <c r="G331" s="463" t="s">
        <v>25</v>
      </c>
      <c r="H331" s="463" t="s">
        <v>25</v>
      </c>
      <c r="I331" s="463" t="s">
        <v>25</v>
      </c>
      <c r="J331" s="463" t="s">
        <v>25</v>
      </c>
      <c r="K331" s="463">
        <v>2650.5570000000002</v>
      </c>
      <c r="L331" s="464">
        <v>2251.1010000000001</v>
      </c>
      <c r="M331" s="463" t="s">
        <v>25</v>
      </c>
      <c r="N331" s="463" t="s">
        <v>25</v>
      </c>
      <c r="O331" s="463" t="s">
        <v>25</v>
      </c>
      <c r="P331" s="464">
        <v>3120.75</v>
      </c>
      <c r="Q331" s="52">
        <v>3120.75</v>
      </c>
      <c r="R331" s="52">
        <v>2080.5</v>
      </c>
      <c r="S331" s="52">
        <v>2080.5</v>
      </c>
      <c r="T331" s="371">
        <v>2080.5</v>
      </c>
      <c r="U331" s="371">
        <v>3120.75</v>
      </c>
    </row>
    <row r="332" spans="1:21" ht="22.4" customHeight="1" x14ac:dyDescent="0.35">
      <c r="A332" s="598" t="s">
        <v>177</v>
      </c>
      <c r="B332" s="123" t="s">
        <v>59</v>
      </c>
      <c r="C332" s="124">
        <v>72128</v>
      </c>
      <c r="D332" s="296">
        <v>972</v>
      </c>
      <c r="E332" s="513">
        <f>VLOOKUP(C332,'[2]sheet 1'!$A:$B,2,FALSE)</f>
        <v>527.16</v>
      </c>
      <c r="F332" s="486">
        <f t="shared" si="5"/>
        <v>263.58</v>
      </c>
      <c r="G332" s="463" t="s">
        <v>25</v>
      </c>
      <c r="H332" s="463" t="s">
        <v>25</v>
      </c>
      <c r="I332" s="463" t="s">
        <v>25</v>
      </c>
      <c r="J332" s="463" t="s">
        <v>25</v>
      </c>
      <c r="K332" s="463" t="s">
        <v>25</v>
      </c>
      <c r="L332" s="463" t="s">
        <v>25</v>
      </c>
      <c r="M332" s="463" t="s">
        <v>25</v>
      </c>
      <c r="N332" s="463" t="s">
        <v>25</v>
      </c>
      <c r="O332" s="463" t="s">
        <v>25</v>
      </c>
      <c r="P332" s="463" t="s">
        <v>25</v>
      </c>
      <c r="Q332" s="52">
        <v>463.45500000000004</v>
      </c>
      <c r="R332" s="52">
        <v>308.97000000000003</v>
      </c>
      <c r="S332" s="52">
        <v>123.58800000000002</v>
      </c>
      <c r="T332" s="371">
        <v>123.58800000000002</v>
      </c>
      <c r="U332" s="371">
        <v>463.45500000000004</v>
      </c>
    </row>
    <row r="333" spans="1:21" ht="15" thickBot="1" x14ac:dyDescent="0.4">
      <c r="A333" s="600"/>
      <c r="B333" s="59" t="s">
        <v>26</v>
      </c>
      <c r="C333" s="125">
        <v>72128</v>
      </c>
      <c r="D333" s="297">
        <v>352</v>
      </c>
      <c r="E333" s="181">
        <f>VLOOKUP(C333,'[1]2024 HB Fee Schedule'!$B:$F,5,FALSE)</f>
        <v>4107.1147000000001</v>
      </c>
      <c r="F333" s="486">
        <f t="shared" si="5"/>
        <v>2053.55735</v>
      </c>
      <c r="G333" s="463" t="s">
        <v>25</v>
      </c>
      <c r="H333" s="463" t="s">
        <v>25</v>
      </c>
      <c r="I333" s="463" t="s">
        <v>25</v>
      </c>
      <c r="J333" s="463" t="s">
        <v>25</v>
      </c>
      <c r="K333" s="463">
        <v>2348.6190000000001</v>
      </c>
      <c r="L333" s="464">
        <v>1994.6670000000001</v>
      </c>
      <c r="M333" s="463" t="s">
        <v>25</v>
      </c>
      <c r="N333" s="463" t="s">
        <v>25</v>
      </c>
      <c r="O333" s="463" t="s">
        <v>25</v>
      </c>
      <c r="P333" s="464">
        <v>2765.25</v>
      </c>
      <c r="Q333" s="52">
        <v>2765.25</v>
      </c>
      <c r="R333" s="52">
        <v>1843.5</v>
      </c>
      <c r="S333" s="52">
        <v>1843.5</v>
      </c>
      <c r="T333" s="371">
        <v>1843.5</v>
      </c>
      <c r="U333" s="371">
        <v>2765.25</v>
      </c>
    </row>
    <row r="334" spans="1:21" ht="29.5" customHeight="1" x14ac:dyDescent="0.35">
      <c r="A334" s="598" t="s">
        <v>179</v>
      </c>
      <c r="B334" s="123" t="s">
        <v>59</v>
      </c>
      <c r="C334" s="124">
        <v>72131</v>
      </c>
      <c r="D334" s="296">
        <v>972</v>
      </c>
      <c r="E334" s="513">
        <f>VLOOKUP(C334,'[2]sheet 1'!$A:$B,2,FALSE)</f>
        <v>524.37</v>
      </c>
      <c r="F334" s="486">
        <f t="shared" si="5"/>
        <v>262.185</v>
      </c>
      <c r="G334" s="463" t="s">
        <v>25</v>
      </c>
      <c r="H334" s="463" t="s">
        <v>25</v>
      </c>
      <c r="I334" s="463" t="s">
        <v>25</v>
      </c>
      <c r="J334" s="463" t="s">
        <v>25</v>
      </c>
      <c r="K334" s="463" t="s">
        <v>25</v>
      </c>
      <c r="L334" s="463" t="s">
        <v>25</v>
      </c>
      <c r="M334" s="463" t="s">
        <v>25</v>
      </c>
      <c r="N334" s="463" t="s">
        <v>25</v>
      </c>
      <c r="O334" s="463" t="s">
        <v>25</v>
      </c>
      <c r="P334" s="463" t="s">
        <v>25</v>
      </c>
      <c r="Q334" s="52">
        <v>463.45500000000004</v>
      </c>
      <c r="R334" s="52">
        <v>308.97000000000003</v>
      </c>
      <c r="S334" s="52">
        <v>123.58800000000002</v>
      </c>
      <c r="T334" s="371">
        <v>123.58800000000002</v>
      </c>
      <c r="U334" s="371">
        <v>463.45500000000004</v>
      </c>
    </row>
    <row r="335" spans="1:21" ht="15" thickBot="1" x14ac:dyDescent="0.4">
      <c r="A335" s="600"/>
      <c r="B335" s="136" t="s">
        <v>26</v>
      </c>
      <c r="C335" s="137">
        <v>72131</v>
      </c>
      <c r="D335" s="304">
        <v>352</v>
      </c>
      <c r="E335" s="181">
        <f>VLOOKUP(C335,'[1]2024 HB Fee Schedule'!$B:$F,5,FALSE)</f>
        <v>4303.1648999999998</v>
      </c>
      <c r="F335" s="486">
        <f t="shared" si="5"/>
        <v>2151.5824499999999</v>
      </c>
      <c r="G335" s="463" t="s">
        <v>25</v>
      </c>
      <c r="H335" s="463" t="s">
        <v>25</v>
      </c>
      <c r="I335" s="463" t="s">
        <v>25</v>
      </c>
      <c r="J335" s="463" t="s">
        <v>25</v>
      </c>
      <c r="K335" s="463">
        <v>2460.7310000000002</v>
      </c>
      <c r="L335" s="464">
        <v>2089.8830000000003</v>
      </c>
      <c r="M335" s="463" t="s">
        <v>25</v>
      </c>
      <c r="N335" s="463" t="s">
        <v>25</v>
      </c>
      <c r="O335" s="463" t="s">
        <v>25</v>
      </c>
      <c r="P335" s="464">
        <v>2897.25</v>
      </c>
      <c r="Q335" s="52">
        <v>2897.25</v>
      </c>
      <c r="R335" s="52">
        <v>1931.5</v>
      </c>
      <c r="S335" s="52">
        <v>1931.5</v>
      </c>
      <c r="T335" s="371">
        <v>1931.5</v>
      </c>
      <c r="U335" s="371">
        <v>2897.25</v>
      </c>
    </row>
    <row r="336" spans="1:21" ht="46.4" customHeight="1" x14ac:dyDescent="0.35">
      <c r="A336" s="598" t="s">
        <v>440</v>
      </c>
      <c r="B336" s="123" t="s">
        <v>59</v>
      </c>
      <c r="C336" s="124">
        <v>72132</v>
      </c>
      <c r="D336" s="296">
        <v>972</v>
      </c>
      <c r="E336" s="513">
        <f>VLOOKUP(C336,'[2]sheet 1'!$A:$B,2,FALSE)</f>
        <v>689.61</v>
      </c>
      <c r="F336" s="486">
        <f t="shared" si="5"/>
        <v>344.80500000000001</v>
      </c>
      <c r="G336" s="463" t="s">
        <v>25</v>
      </c>
      <c r="H336" s="463" t="s">
        <v>25</v>
      </c>
      <c r="I336" s="463" t="s">
        <v>25</v>
      </c>
      <c r="J336" s="463" t="s">
        <v>25</v>
      </c>
      <c r="K336" s="463" t="s">
        <v>25</v>
      </c>
      <c r="L336" s="463" t="s">
        <v>25</v>
      </c>
      <c r="M336" s="463" t="s">
        <v>25</v>
      </c>
      <c r="N336" s="463" t="s">
        <v>25</v>
      </c>
      <c r="O336" s="463" t="s">
        <v>25</v>
      </c>
      <c r="P336" s="463" t="s">
        <v>25</v>
      </c>
      <c r="Q336" s="52">
        <v>705.75</v>
      </c>
      <c r="R336" s="52">
        <v>470.5</v>
      </c>
      <c r="S336" s="52">
        <v>188.20000000000002</v>
      </c>
      <c r="T336" s="371">
        <v>188.20000000000002</v>
      </c>
      <c r="U336" s="371">
        <v>705.75</v>
      </c>
    </row>
    <row r="337" spans="1:21" ht="15" thickBot="1" x14ac:dyDescent="0.4">
      <c r="A337" s="600"/>
      <c r="B337" s="59" t="s">
        <v>26</v>
      </c>
      <c r="C337" s="125">
        <v>72132</v>
      </c>
      <c r="D337" s="297">
        <v>352</v>
      </c>
      <c r="E337" s="181">
        <f>VLOOKUP(C337,'[1]2024 HB Fee Schedule'!$B:$F,5,FALSE)</f>
        <v>5199.8931999999995</v>
      </c>
      <c r="F337" s="486">
        <f t="shared" si="5"/>
        <v>2599.9465999999998</v>
      </c>
      <c r="G337" s="463" t="s">
        <v>25</v>
      </c>
      <c r="H337" s="463" t="s">
        <v>25</v>
      </c>
      <c r="I337" s="463" t="s">
        <v>25</v>
      </c>
      <c r="J337" s="463" t="s">
        <v>25</v>
      </c>
      <c r="K337" s="463">
        <v>2973.5160000000001</v>
      </c>
      <c r="L337" s="464">
        <v>2525.3880000000004</v>
      </c>
      <c r="M337" s="463" t="s">
        <v>25</v>
      </c>
      <c r="N337" s="463" t="s">
        <v>25</v>
      </c>
      <c r="O337" s="463" t="s">
        <v>25</v>
      </c>
      <c r="P337" s="464">
        <v>3501</v>
      </c>
      <c r="Q337" s="52">
        <v>3501</v>
      </c>
      <c r="R337" s="52">
        <v>2334</v>
      </c>
      <c r="S337" s="52">
        <v>2334</v>
      </c>
      <c r="T337" s="371">
        <v>2334</v>
      </c>
      <c r="U337" s="371">
        <v>3501</v>
      </c>
    </row>
    <row r="338" spans="1:21" ht="29.15" customHeight="1" x14ac:dyDescent="0.35">
      <c r="A338" s="598" t="s">
        <v>441</v>
      </c>
      <c r="B338" s="123" t="s">
        <v>59</v>
      </c>
      <c r="C338" s="124">
        <v>72133</v>
      </c>
      <c r="D338" s="296">
        <v>972</v>
      </c>
      <c r="E338" s="513">
        <f>VLOOKUP(C338,'[2]sheet 1'!$A:$B,2,FALSE)</f>
        <v>814.31999999999994</v>
      </c>
      <c r="F338" s="486">
        <f t="shared" si="5"/>
        <v>407.15999999999997</v>
      </c>
      <c r="G338" s="463" t="s">
        <v>25</v>
      </c>
      <c r="H338" s="463" t="s">
        <v>25</v>
      </c>
      <c r="I338" s="463" t="s">
        <v>25</v>
      </c>
      <c r="J338" s="463" t="s">
        <v>25</v>
      </c>
      <c r="K338" s="463" t="s">
        <v>25</v>
      </c>
      <c r="L338" s="463" t="s">
        <v>25</v>
      </c>
      <c r="M338" s="463" t="s">
        <v>25</v>
      </c>
      <c r="N338" s="463" t="s">
        <v>25</v>
      </c>
      <c r="O338" s="463" t="s">
        <v>25</v>
      </c>
      <c r="P338" s="463" t="s">
        <v>25</v>
      </c>
      <c r="Q338" s="52">
        <v>763.8075</v>
      </c>
      <c r="R338" s="52">
        <v>509.20499999999998</v>
      </c>
      <c r="S338" s="52">
        <v>203.68200000000002</v>
      </c>
      <c r="T338" s="371">
        <v>203.68200000000002</v>
      </c>
      <c r="U338" s="371">
        <v>763.8075</v>
      </c>
    </row>
    <row r="339" spans="1:21" ht="15" thickBot="1" x14ac:dyDescent="0.4">
      <c r="A339" s="600"/>
      <c r="B339" s="59" t="s">
        <v>26</v>
      </c>
      <c r="C339" s="125">
        <v>72133</v>
      </c>
      <c r="D339" s="297">
        <v>352</v>
      </c>
      <c r="E339" s="181">
        <f>VLOOKUP(C339,'[1]2024 HB Fee Schedule'!$B:$F,5,FALSE)</f>
        <v>6091.0492000000004</v>
      </c>
      <c r="F339" s="486">
        <f t="shared" si="5"/>
        <v>3045.5246000000002</v>
      </c>
      <c r="G339" s="463" t="s">
        <v>25</v>
      </c>
      <c r="H339" s="463" t="s">
        <v>25</v>
      </c>
      <c r="I339" s="463" t="s">
        <v>25</v>
      </c>
      <c r="J339" s="463" t="s">
        <v>25</v>
      </c>
      <c r="K339" s="463">
        <v>3483.116</v>
      </c>
      <c r="L339" s="464">
        <v>2958.1880000000001</v>
      </c>
      <c r="M339" s="463" t="s">
        <v>25</v>
      </c>
      <c r="N339" s="463" t="s">
        <v>25</v>
      </c>
      <c r="O339" s="463" t="s">
        <v>25</v>
      </c>
      <c r="P339" s="464">
        <v>4101</v>
      </c>
      <c r="Q339" s="52">
        <v>4101</v>
      </c>
      <c r="R339" s="52">
        <v>2734</v>
      </c>
      <c r="S339" s="52">
        <v>2734</v>
      </c>
      <c r="T339" s="371">
        <v>2734</v>
      </c>
      <c r="U339" s="371">
        <v>4101</v>
      </c>
    </row>
    <row r="340" spans="1:21" ht="54" customHeight="1" x14ac:dyDescent="0.35">
      <c r="A340" s="598" t="s">
        <v>182</v>
      </c>
      <c r="B340" s="95" t="s">
        <v>59</v>
      </c>
      <c r="C340" s="140">
        <v>72141</v>
      </c>
      <c r="D340" s="296">
        <v>972</v>
      </c>
      <c r="E340" s="513">
        <f>VLOOKUP(C340,'[2]sheet 1'!$A:$B,2,FALSE)</f>
        <v>776.40000000000009</v>
      </c>
      <c r="F340" s="486">
        <f t="shared" si="5"/>
        <v>388.20000000000005</v>
      </c>
      <c r="G340" s="463" t="s">
        <v>25</v>
      </c>
      <c r="H340" s="463" t="s">
        <v>25</v>
      </c>
      <c r="I340" s="463" t="s">
        <v>25</v>
      </c>
      <c r="J340" s="463" t="s">
        <v>25</v>
      </c>
      <c r="K340" s="463" t="s">
        <v>25</v>
      </c>
      <c r="L340" s="463" t="s">
        <v>25</v>
      </c>
      <c r="M340" s="463" t="s">
        <v>25</v>
      </c>
      <c r="N340" s="463" t="s">
        <v>25</v>
      </c>
      <c r="O340" s="463" t="s">
        <v>25</v>
      </c>
      <c r="P340" s="463" t="s">
        <v>25</v>
      </c>
      <c r="Q340" s="52">
        <v>630.94499999999994</v>
      </c>
      <c r="R340" s="52">
        <v>420.63</v>
      </c>
      <c r="S340" s="52">
        <v>168.25200000000001</v>
      </c>
      <c r="T340" s="371">
        <v>168.25200000000001</v>
      </c>
      <c r="U340" s="371">
        <v>630.94499999999994</v>
      </c>
    </row>
    <row r="341" spans="1:21" ht="15" thickBot="1" x14ac:dyDescent="0.4">
      <c r="A341" s="600"/>
      <c r="B341" s="59" t="s">
        <v>26</v>
      </c>
      <c r="C341" s="125">
        <v>72141</v>
      </c>
      <c r="D341" s="297">
        <v>612</v>
      </c>
      <c r="E341" s="181">
        <f>VLOOKUP(C341,'[1]2024 HB Fee Schedule'!$B:$F,5,FALSE)</f>
        <v>4188.4332000000004</v>
      </c>
      <c r="F341" s="486">
        <f t="shared" si="5"/>
        <v>2094.2166000000002</v>
      </c>
      <c r="G341" s="463" t="s">
        <v>25</v>
      </c>
      <c r="H341" s="463" t="s">
        <v>25</v>
      </c>
      <c r="I341" s="463" t="s">
        <v>25</v>
      </c>
      <c r="J341" s="463" t="s">
        <v>25</v>
      </c>
      <c r="K341" s="463">
        <v>2395.12</v>
      </c>
      <c r="L341" s="464">
        <v>2034.16</v>
      </c>
      <c r="M341" s="463" t="s">
        <v>25</v>
      </c>
      <c r="N341" s="463" t="s">
        <v>25</v>
      </c>
      <c r="O341" s="463" t="s">
        <v>25</v>
      </c>
      <c r="P341" s="464">
        <v>2820</v>
      </c>
      <c r="Q341" s="52">
        <v>2820</v>
      </c>
      <c r="R341" s="52">
        <v>1880</v>
      </c>
      <c r="S341" s="52">
        <v>1504</v>
      </c>
      <c r="T341" s="371">
        <v>1504</v>
      </c>
      <c r="U341" s="371">
        <v>2820</v>
      </c>
    </row>
    <row r="342" spans="1:21" ht="49.4" customHeight="1" x14ac:dyDescent="0.35">
      <c r="A342" s="598" t="s">
        <v>183</v>
      </c>
      <c r="B342" s="123" t="s">
        <v>59</v>
      </c>
      <c r="C342" s="124">
        <v>72146</v>
      </c>
      <c r="D342" s="296">
        <v>972</v>
      </c>
      <c r="E342" s="513">
        <f>VLOOKUP(C342,'[2]sheet 1'!$A:$B,2,FALSE)</f>
        <v>776.40000000000009</v>
      </c>
      <c r="F342" s="486">
        <f t="shared" si="5"/>
        <v>388.20000000000005</v>
      </c>
      <c r="G342" s="463" t="s">
        <v>25</v>
      </c>
      <c r="H342" s="463" t="s">
        <v>25</v>
      </c>
      <c r="I342" s="463" t="s">
        <v>25</v>
      </c>
      <c r="J342" s="463" t="s">
        <v>25</v>
      </c>
      <c r="K342" s="463" t="s">
        <v>25</v>
      </c>
      <c r="L342" s="463" t="s">
        <v>25</v>
      </c>
      <c r="M342" s="463" t="s">
        <v>25</v>
      </c>
      <c r="N342" s="463" t="s">
        <v>25</v>
      </c>
      <c r="O342" s="463" t="s">
        <v>25</v>
      </c>
      <c r="P342" s="463" t="s">
        <v>25</v>
      </c>
      <c r="Q342" s="52">
        <v>632.02500000000009</v>
      </c>
      <c r="R342" s="52">
        <v>421.35</v>
      </c>
      <c r="S342" s="52">
        <v>168.54000000000002</v>
      </c>
      <c r="T342" s="371">
        <v>168.54000000000002</v>
      </c>
      <c r="U342" s="371">
        <v>632.02500000000009</v>
      </c>
    </row>
    <row r="343" spans="1:21" ht="15" thickBot="1" x14ac:dyDescent="0.4">
      <c r="A343" s="600"/>
      <c r="B343" s="59" t="s">
        <v>26</v>
      </c>
      <c r="C343" s="125">
        <v>72146</v>
      </c>
      <c r="D343" s="297">
        <v>612</v>
      </c>
      <c r="E343" s="181">
        <f>VLOOKUP(C343,'[1]2024 HB Fee Schedule'!$B:$F,5,FALSE)</f>
        <v>4197.3427000000001</v>
      </c>
      <c r="F343" s="486">
        <f t="shared" si="5"/>
        <v>2098.6713500000001</v>
      </c>
      <c r="G343" s="463" t="s">
        <v>25</v>
      </c>
      <c r="H343" s="463" t="s">
        <v>25</v>
      </c>
      <c r="I343" s="463" t="s">
        <v>25</v>
      </c>
      <c r="J343" s="463" t="s">
        <v>25</v>
      </c>
      <c r="K343" s="463">
        <v>2400.2159999999999</v>
      </c>
      <c r="L343" s="464">
        <v>2038.4880000000001</v>
      </c>
      <c r="M343" s="463" t="s">
        <v>25</v>
      </c>
      <c r="N343" s="463" t="s">
        <v>25</v>
      </c>
      <c r="O343" s="463" t="s">
        <v>25</v>
      </c>
      <c r="P343" s="464">
        <v>2826</v>
      </c>
      <c r="Q343" s="52">
        <v>2826</v>
      </c>
      <c r="R343" s="52">
        <v>1884</v>
      </c>
      <c r="S343" s="52">
        <v>1507.2</v>
      </c>
      <c r="T343" s="371">
        <v>1507.2</v>
      </c>
      <c r="U343" s="371">
        <v>2826</v>
      </c>
    </row>
    <row r="344" spans="1:21" ht="41.5" customHeight="1" x14ac:dyDescent="0.35">
      <c r="A344" s="598" t="s">
        <v>184</v>
      </c>
      <c r="B344" s="123" t="s">
        <v>59</v>
      </c>
      <c r="C344" s="124">
        <v>72148</v>
      </c>
      <c r="D344" s="296">
        <v>972</v>
      </c>
      <c r="E344" s="513">
        <f>VLOOKUP(C344,'[2]sheet 1'!$A:$B,2,FALSE)</f>
        <v>779.19</v>
      </c>
      <c r="F344" s="486">
        <f t="shared" si="5"/>
        <v>389.59500000000003</v>
      </c>
      <c r="G344" s="463" t="s">
        <v>25</v>
      </c>
      <c r="H344" s="463" t="s">
        <v>25</v>
      </c>
      <c r="I344" s="463" t="s">
        <v>25</v>
      </c>
      <c r="J344" s="463" t="s">
        <v>25</v>
      </c>
      <c r="K344" s="463" t="s">
        <v>25</v>
      </c>
      <c r="L344" s="463" t="s">
        <v>25</v>
      </c>
      <c r="M344" s="463" t="s">
        <v>25</v>
      </c>
      <c r="N344" s="463" t="s">
        <v>25</v>
      </c>
      <c r="O344" s="463" t="s">
        <v>25</v>
      </c>
      <c r="P344" s="463" t="s">
        <v>25</v>
      </c>
      <c r="Q344" s="52">
        <v>632.02500000000009</v>
      </c>
      <c r="R344" s="52">
        <v>421.35</v>
      </c>
      <c r="S344" s="52">
        <v>168.54000000000002</v>
      </c>
      <c r="T344" s="371">
        <v>168.54000000000002</v>
      </c>
      <c r="U344" s="371">
        <v>632.02500000000009</v>
      </c>
    </row>
    <row r="345" spans="1:21" ht="15" thickBot="1" x14ac:dyDescent="0.4">
      <c r="A345" s="600"/>
      <c r="B345" s="59" t="s">
        <v>26</v>
      </c>
      <c r="C345" s="125">
        <v>72148</v>
      </c>
      <c r="D345" s="297">
        <v>612</v>
      </c>
      <c r="E345" s="181">
        <f>VLOOKUP(C345,'[1]2024 HB Fee Schedule'!$B:$F,5,FALSE)</f>
        <v>4176.1761999999999</v>
      </c>
      <c r="F345" s="486">
        <f t="shared" si="5"/>
        <v>2088.0880999999999</v>
      </c>
      <c r="G345" s="463" t="s">
        <v>25</v>
      </c>
      <c r="H345" s="463" t="s">
        <v>25</v>
      </c>
      <c r="I345" s="463" t="s">
        <v>25</v>
      </c>
      <c r="J345" s="463" t="s">
        <v>25</v>
      </c>
      <c r="K345" s="463">
        <v>2388.1129999999998</v>
      </c>
      <c r="L345" s="464">
        <v>2028.2090000000001</v>
      </c>
      <c r="M345" s="463" t="s">
        <v>25</v>
      </c>
      <c r="N345" s="463" t="s">
        <v>25</v>
      </c>
      <c r="O345" s="463" t="s">
        <v>25</v>
      </c>
      <c r="P345" s="464">
        <v>2811.75</v>
      </c>
      <c r="Q345" s="52">
        <v>2811.75</v>
      </c>
      <c r="R345" s="52">
        <v>1874.5</v>
      </c>
      <c r="S345" s="52">
        <v>1499.6000000000001</v>
      </c>
      <c r="T345" s="371">
        <v>1499.6000000000001</v>
      </c>
      <c r="U345" s="371">
        <v>2811.75</v>
      </c>
    </row>
    <row r="346" spans="1:21" ht="29.15" customHeight="1" x14ac:dyDescent="0.35">
      <c r="A346" s="598" t="s">
        <v>189</v>
      </c>
      <c r="B346" s="123" t="s">
        <v>59</v>
      </c>
      <c r="C346" s="124">
        <v>72170</v>
      </c>
      <c r="D346" s="296">
        <v>972</v>
      </c>
      <c r="E346" s="513">
        <f>VLOOKUP(C346,'[2]sheet 1'!$A:$B,2,FALSE)</f>
        <v>110.39999999999999</v>
      </c>
      <c r="F346" s="486">
        <f t="shared" si="5"/>
        <v>55.199999999999996</v>
      </c>
      <c r="G346" s="463" t="s">
        <v>25</v>
      </c>
      <c r="H346" s="463" t="s">
        <v>25</v>
      </c>
      <c r="I346" s="463" t="s">
        <v>25</v>
      </c>
      <c r="J346" s="463" t="s">
        <v>25</v>
      </c>
      <c r="K346" s="463" t="s">
        <v>25</v>
      </c>
      <c r="L346" s="463" t="s">
        <v>25</v>
      </c>
      <c r="M346" s="463" t="s">
        <v>25</v>
      </c>
      <c r="N346" s="463" t="s">
        <v>25</v>
      </c>
      <c r="O346" s="463" t="s">
        <v>25</v>
      </c>
      <c r="P346" s="463" t="s">
        <v>25</v>
      </c>
      <c r="Q346" s="52">
        <v>156.75</v>
      </c>
      <c r="R346" s="52">
        <v>104.5</v>
      </c>
      <c r="S346" s="52">
        <v>41.800000000000004</v>
      </c>
      <c r="T346" s="371">
        <v>41.800000000000004</v>
      </c>
      <c r="U346" s="371">
        <v>156.75</v>
      </c>
    </row>
    <row r="347" spans="1:21" ht="15" thickBot="1" x14ac:dyDescent="0.4">
      <c r="A347" s="600"/>
      <c r="B347" s="59" t="s">
        <v>26</v>
      </c>
      <c r="C347" s="125">
        <v>72170</v>
      </c>
      <c r="D347" s="297">
        <v>320</v>
      </c>
      <c r="E347" s="181">
        <f>VLOOKUP(C347,'[1]2024 HB Fee Schedule'!$B:$F,5,FALSE)</f>
        <v>472.3168</v>
      </c>
      <c r="F347" s="486">
        <f t="shared" si="5"/>
        <v>236.1584</v>
      </c>
      <c r="G347" s="463" t="s">
        <v>25</v>
      </c>
      <c r="H347" s="463" t="s">
        <v>25</v>
      </c>
      <c r="I347" s="463" t="s">
        <v>25</v>
      </c>
      <c r="J347" s="463" t="s">
        <v>25</v>
      </c>
      <c r="K347" s="463">
        <v>270.08800000000002</v>
      </c>
      <c r="L347" s="464">
        <v>229.38400000000001</v>
      </c>
      <c r="M347" s="463" t="s">
        <v>25</v>
      </c>
      <c r="N347" s="463" t="s">
        <v>25</v>
      </c>
      <c r="O347" s="463" t="s">
        <v>25</v>
      </c>
      <c r="P347" s="464">
        <v>318</v>
      </c>
      <c r="Q347" s="52">
        <v>318</v>
      </c>
      <c r="R347" s="52">
        <v>212</v>
      </c>
      <c r="S347" s="52">
        <v>212</v>
      </c>
      <c r="T347" s="371">
        <v>212</v>
      </c>
      <c r="U347" s="371">
        <v>318</v>
      </c>
    </row>
    <row r="348" spans="1:21" ht="23.5" customHeight="1" x14ac:dyDescent="0.35">
      <c r="A348" s="598" t="s">
        <v>192</v>
      </c>
      <c r="B348" s="123" t="s">
        <v>59</v>
      </c>
      <c r="C348" s="124">
        <v>72193</v>
      </c>
      <c r="D348" s="296">
        <v>972</v>
      </c>
      <c r="E348" s="513">
        <f>VLOOKUP(C348,'[2]sheet 1'!$A:$B,2,FALSE)</f>
        <v>930.27</v>
      </c>
      <c r="F348" s="486">
        <f t="shared" si="5"/>
        <v>465.13499999999999</v>
      </c>
      <c r="G348" s="463" t="s">
        <v>25</v>
      </c>
      <c r="H348" s="463" t="s">
        <v>25</v>
      </c>
      <c r="I348" s="463" t="s">
        <v>25</v>
      </c>
      <c r="J348" s="463" t="s">
        <v>25</v>
      </c>
      <c r="K348" s="463" t="s">
        <v>25</v>
      </c>
      <c r="L348" s="463" t="s">
        <v>25</v>
      </c>
      <c r="M348" s="463" t="s">
        <v>25</v>
      </c>
      <c r="N348" s="463" t="s">
        <v>25</v>
      </c>
      <c r="O348" s="463" t="s">
        <v>25</v>
      </c>
      <c r="P348" s="463" t="s">
        <v>25</v>
      </c>
      <c r="Q348" s="52">
        <v>678.66750000000002</v>
      </c>
      <c r="R348" s="52">
        <v>452.44499999999999</v>
      </c>
      <c r="S348" s="52">
        <v>180.97800000000001</v>
      </c>
      <c r="T348" s="371">
        <v>180.97800000000001</v>
      </c>
      <c r="U348" s="371">
        <v>678.66750000000002</v>
      </c>
    </row>
    <row r="349" spans="1:21" ht="15" thickBot="1" x14ac:dyDescent="0.4">
      <c r="A349" s="600"/>
      <c r="B349" s="136" t="s">
        <v>26</v>
      </c>
      <c r="C349" s="137">
        <v>72193</v>
      </c>
      <c r="D349" s="304">
        <v>352</v>
      </c>
      <c r="E349" s="181">
        <f>VLOOKUP(C349,'[1]2024 HB Fee Schedule'!$B:$F,5,FALSE)</f>
        <v>5108.5528000000004</v>
      </c>
      <c r="F349" s="486">
        <f t="shared" si="5"/>
        <v>2554.2764000000002</v>
      </c>
      <c r="G349" s="463" t="s">
        <v>25</v>
      </c>
      <c r="H349" s="463" t="s">
        <v>25</v>
      </c>
      <c r="I349" s="463" t="s">
        <v>25</v>
      </c>
      <c r="J349" s="463" t="s">
        <v>25</v>
      </c>
      <c r="K349" s="463">
        <v>2921.2820000000002</v>
      </c>
      <c r="L349" s="464">
        <v>2481.0260000000003</v>
      </c>
      <c r="M349" s="463" t="s">
        <v>25</v>
      </c>
      <c r="N349" s="463" t="s">
        <v>25</v>
      </c>
      <c r="O349" s="463" t="s">
        <v>25</v>
      </c>
      <c r="P349" s="464">
        <v>3439.5</v>
      </c>
      <c r="Q349" s="52">
        <v>3439.5</v>
      </c>
      <c r="R349" s="52">
        <v>2293</v>
      </c>
      <c r="S349" s="52">
        <v>2293</v>
      </c>
      <c r="T349" s="371">
        <v>2293</v>
      </c>
      <c r="U349" s="371">
        <v>3439.5</v>
      </c>
    </row>
    <row r="350" spans="1:21" ht="29.15" customHeight="1" x14ac:dyDescent="0.35">
      <c r="A350" s="601" t="s">
        <v>197</v>
      </c>
      <c r="B350" s="123" t="s">
        <v>59</v>
      </c>
      <c r="C350" s="124">
        <v>73020</v>
      </c>
      <c r="D350" s="296">
        <v>972</v>
      </c>
      <c r="E350" s="513">
        <f>VLOOKUP(C350,'[2]sheet 1'!$A:$B,2,FALSE)</f>
        <v>84.48</v>
      </c>
      <c r="F350" s="486">
        <f t="shared" si="5"/>
        <v>42.24</v>
      </c>
      <c r="G350" s="463" t="s">
        <v>25</v>
      </c>
      <c r="H350" s="463" t="s">
        <v>25</v>
      </c>
      <c r="I350" s="463" t="s">
        <v>25</v>
      </c>
      <c r="J350" s="463" t="s">
        <v>25</v>
      </c>
      <c r="K350" s="463" t="s">
        <v>25</v>
      </c>
      <c r="L350" s="463" t="s">
        <v>25</v>
      </c>
      <c r="M350" s="463" t="s">
        <v>25</v>
      </c>
      <c r="N350" s="463" t="s">
        <v>25</v>
      </c>
      <c r="O350" s="463" t="s">
        <v>25</v>
      </c>
      <c r="P350" s="463" t="s">
        <v>25</v>
      </c>
      <c r="Q350" s="52">
        <v>99</v>
      </c>
      <c r="R350" s="52">
        <v>66</v>
      </c>
      <c r="S350" s="52">
        <v>26.400000000000002</v>
      </c>
      <c r="T350" s="371">
        <v>26.400000000000002</v>
      </c>
      <c r="U350" s="371">
        <v>99</v>
      </c>
    </row>
    <row r="351" spans="1:21" ht="15" thickBot="1" x14ac:dyDescent="0.4">
      <c r="A351" s="603"/>
      <c r="B351" s="59" t="s">
        <v>26</v>
      </c>
      <c r="C351" s="125">
        <v>73020</v>
      </c>
      <c r="D351" s="297">
        <v>320</v>
      </c>
      <c r="E351" s="181">
        <f>VLOOKUP(C351,'[1]2024 HB Fee Schedule'!$B:$F,5,FALSE)</f>
        <v>494.59570000000002</v>
      </c>
      <c r="F351" s="486">
        <f t="shared" si="5"/>
        <v>247.29785000000001</v>
      </c>
      <c r="G351" s="463" t="s">
        <v>25</v>
      </c>
      <c r="H351" s="463" t="s">
        <v>25</v>
      </c>
      <c r="I351" s="463" t="s">
        <v>25</v>
      </c>
      <c r="J351" s="463" t="s">
        <v>25</v>
      </c>
      <c r="K351" s="463">
        <v>282.82800000000003</v>
      </c>
      <c r="L351" s="464">
        <v>240.20400000000001</v>
      </c>
      <c r="M351" s="463" t="s">
        <v>25</v>
      </c>
      <c r="N351" s="463" t="s">
        <v>25</v>
      </c>
      <c r="O351" s="463" t="s">
        <v>25</v>
      </c>
      <c r="P351" s="464">
        <v>333</v>
      </c>
      <c r="Q351" s="52">
        <v>333</v>
      </c>
      <c r="R351" s="52">
        <v>222</v>
      </c>
      <c r="S351" s="52">
        <v>222</v>
      </c>
      <c r="T351" s="371">
        <v>222</v>
      </c>
      <c r="U351" s="371">
        <v>333</v>
      </c>
    </row>
    <row r="352" spans="1:21" ht="29.15" customHeight="1" x14ac:dyDescent="0.35">
      <c r="A352" s="598" t="s">
        <v>198</v>
      </c>
      <c r="B352" s="95" t="s">
        <v>59</v>
      </c>
      <c r="C352" s="140">
        <v>73030</v>
      </c>
      <c r="D352" s="296">
        <v>972</v>
      </c>
      <c r="E352" s="513">
        <f>VLOOKUP(C352,'[2]sheet 1'!$A:$B,2,FALSE)</f>
        <v>138.06</v>
      </c>
      <c r="F352" s="486">
        <f t="shared" si="5"/>
        <v>69.03</v>
      </c>
      <c r="G352" s="463" t="s">
        <v>25</v>
      </c>
      <c r="H352" s="463" t="s">
        <v>25</v>
      </c>
      <c r="I352" s="463" t="s">
        <v>25</v>
      </c>
      <c r="J352" s="463" t="s">
        <v>25</v>
      </c>
      <c r="K352" s="463" t="s">
        <v>25</v>
      </c>
      <c r="L352" s="463" t="s">
        <v>25</v>
      </c>
      <c r="M352" s="463" t="s">
        <v>25</v>
      </c>
      <c r="N352" s="463" t="s">
        <v>25</v>
      </c>
      <c r="O352" s="463" t="s">
        <v>25</v>
      </c>
      <c r="P352" s="463" t="s">
        <v>25</v>
      </c>
      <c r="Q352" s="52">
        <v>107.25</v>
      </c>
      <c r="R352" s="52">
        <v>71.5</v>
      </c>
      <c r="S352" s="52">
        <v>28.6</v>
      </c>
      <c r="T352" s="371">
        <v>28.6</v>
      </c>
      <c r="U352" s="371">
        <v>107.25</v>
      </c>
    </row>
    <row r="353" spans="1:21" ht="15" thickBot="1" x14ac:dyDescent="0.4">
      <c r="A353" s="600"/>
      <c r="B353" s="59" t="s">
        <v>26</v>
      </c>
      <c r="C353" s="125">
        <v>73030</v>
      </c>
      <c r="D353" s="297">
        <v>320</v>
      </c>
      <c r="E353" s="181">
        <f>VLOOKUP(C353,'[1]2024 HB Fee Schedule'!$B:$F,5,FALSE)</f>
        <v>577.02660000000003</v>
      </c>
      <c r="F353" s="486">
        <f t="shared" si="5"/>
        <v>288.51330000000002</v>
      </c>
      <c r="G353" s="463" t="s">
        <v>25</v>
      </c>
      <c r="H353" s="463" t="s">
        <v>25</v>
      </c>
      <c r="I353" s="463" t="s">
        <v>25</v>
      </c>
      <c r="J353" s="463" t="s">
        <v>25</v>
      </c>
      <c r="K353" s="463">
        <v>329.96600000000001</v>
      </c>
      <c r="L353" s="464">
        <v>280.238</v>
      </c>
      <c r="M353" s="463" t="s">
        <v>25</v>
      </c>
      <c r="N353" s="463" t="s">
        <v>25</v>
      </c>
      <c r="O353" s="463" t="s">
        <v>25</v>
      </c>
      <c r="P353" s="464">
        <v>388.5</v>
      </c>
      <c r="Q353" s="52">
        <v>388.5</v>
      </c>
      <c r="R353" s="52">
        <v>259</v>
      </c>
      <c r="S353" s="52">
        <v>259</v>
      </c>
      <c r="T353" s="371">
        <v>259</v>
      </c>
      <c r="U353" s="371">
        <v>388.5</v>
      </c>
    </row>
    <row r="354" spans="1:21" ht="29.15" customHeight="1" x14ac:dyDescent="0.35">
      <c r="A354" s="598" t="s">
        <v>199</v>
      </c>
      <c r="B354" s="95" t="s">
        <v>59</v>
      </c>
      <c r="C354" s="124">
        <v>73060</v>
      </c>
      <c r="D354" s="296">
        <v>972</v>
      </c>
      <c r="E354" s="513">
        <f>VLOOKUP(C354,'[2]sheet 1'!$A:$B,2,FALSE)</f>
        <v>128.88</v>
      </c>
      <c r="F354" s="486">
        <f t="shared" si="5"/>
        <v>64.44</v>
      </c>
      <c r="G354" s="463" t="s">
        <v>25</v>
      </c>
      <c r="H354" s="463" t="s">
        <v>25</v>
      </c>
      <c r="I354" s="463" t="s">
        <v>25</v>
      </c>
      <c r="J354" s="463" t="s">
        <v>25</v>
      </c>
      <c r="K354" s="463" t="s">
        <v>25</v>
      </c>
      <c r="L354" s="463" t="s">
        <v>25</v>
      </c>
      <c r="M354" s="463" t="s">
        <v>25</v>
      </c>
      <c r="N354" s="463" t="s">
        <v>25</v>
      </c>
      <c r="O354" s="463" t="s">
        <v>25</v>
      </c>
      <c r="P354" s="463" t="s">
        <v>25</v>
      </c>
      <c r="Q354" s="52">
        <v>108</v>
      </c>
      <c r="R354" s="52">
        <v>72</v>
      </c>
      <c r="S354" s="52">
        <v>28.8</v>
      </c>
      <c r="T354" s="371">
        <v>28.8</v>
      </c>
      <c r="U354" s="371">
        <v>108</v>
      </c>
    </row>
    <row r="355" spans="1:21" ht="15" thickBot="1" x14ac:dyDescent="0.4">
      <c r="A355" s="600"/>
      <c r="B355" s="136" t="s">
        <v>26</v>
      </c>
      <c r="C355" s="137">
        <v>73060</v>
      </c>
      <c r="D355" s="304">
        <v>320</v>
      </c>
      <c r="E355" s="181">
        <f>VLOOKUP(C355,'[1]2024 HB Fee Schedule'!$B:$F,5,FALSE)</f>
        <v>582.58860000000004</v>
      </c>
      <c r="F355" s="486">
        <f t="shared" si="5"/>
        <v>291.29430000000002</v>
      </c>
      <c r="G355" s="463" t="s">
        <v>25</v>
      </c>
      <c r="H355" s="463" t="s">
        <v>25</v>
      </c>
      <c r="I355" s="463" t="s">
        <v>25</v>
      </c>
      <c r="J355" s="463" t="s">
        <v>25</v>
      </c>
      <c r="K355" s="463">
        <v>333.15100000000001</v>
      </c>
      <c r="L355" s="464">
        <v>282.94300000000004</v>
      </c>
      <c r="M355" s="463" t="s">
        <v>25</v>
      </c>
      <c r="N355" s="463" t="s">
        <v>25</v>
      </c>
      <c r="O355" s="463" t="s">
        <v>25</v>
      </c>
      <c r="P355" s="464">
        <v>392.25</v>
      </c>
      <c r="Q355" s="52">
        <v>392.25</v>
      </c>
      <c r="R355" s="52">
        <v>261.5</v>
      </c>
      <c r="S355" s="52">
        <v>261.5</v>
      </c>
      <c r="T355" s="371">
        <v>261.5</v>
      </c>
      <c r="U355" s="371">
        <v>392.25</v>
      </c>
    </row>
    <row r="356" spans="1:21" ht="29.15" customHeight="1" x14ac:dyDescent="0.35">
      <c r="A356" s="601" t="s">
        <v>200</v>
      </c>
      <c r="B356" s="123" t="s">
        <v>59</v>
      </c>
      <c r="C356" s="124">
        <v>73070</v>
      </c>
      <c r="D356" s="296">
        <v>972</v>
      </c>
      <c r="E356" s="513">
        <f>VLOOKUP(C356,'[2]sheet 1'!$A:$B,2,FALSE)</f>
        <v>116.31</v>
      </c>
      <c r="F356" s="486">
        <f t="shared" si="5"/>
        <v>58.155000000000001</v>
      </c>
      <c r="G356" s="463" t="s">
        <v>25</v>
      </c>
      <c r="H356" s="463" t="s">
        <v>25</v>
      </c>
      <c r="I356" s="463" t="s">
        <v>25</v>
      </c>
      <c r="J356" s="463" t="s">
        <v>25</v>
      </c>
      <c r="K356" s="463" t="s">
        <v>25</v>
      </c>
      <c r="L356" s="463" t="s">
        <v>25</v>
      </c>
      <c r="M356" s="463" t="s">
        <v>25</v>
      </c>
      <c r="N356" s="463" t="s">
        <v>25</v>
      </c>
      <c r="O356" s="463" t="s">
        <v>25</v>
      </c>
      <c r="P356" s="463" t="s">
        <v>25</v>
      </c>
      <c r="Q356" s="52">
        <v>105</v>
      </c>
      <c r="R356" s="52">
        <v>70</v>
      </c>
      <c r="S356" s="52">
        <v>28</v>
      </c>
      <c r="T356" s="371">
        <v>28</v>
      </c>
      <c r="U356" s="371">
        <v>105</v>
      </c>
    </row>
    <row r="357" spans="1:21" ht="15" thickBot="1" x14ac:dyDescent="0.4">
      <c r="A357" s="603"/>
      <c r="B357" s="59" t="s">
        <v>26</v>
      </c>
      <c r="C357" s="125">
        <v>73070</v>
      </c>
      <c r="D357" s="297">
        <v>320</v>
      </c>
      <c r="E357" s="181">
        <f>VLOOKUP(C357,'[1]2024 HB Fee Schedule'!$B:$F,5,FALSE)</f>
        <v>535.80600000000004</v>
      </c>
      <c r="F357" s="486">
        <f t="shared" si="5"/>
        <v>267.90300000000002</v>
      </c>
      <c r="G357" s="463" t="s">
        <v>25</v>
      </c>
      <c r="H357" s="463" t="s">
        <v>25</v>
      </c>
      <c r="I357" s="463" t="s">
        <v>25</v>
      </c>
      <c r="J357" s="463" t="s">
        <v>25</v>
      </c>
      <c r="K357" s="463">
        <v>306.39699999999999</v>
      </c>
      <c r="L357" s="464">
        <v>260.221</v>
      </c>
      <c r="M357" s="463" t="s">
        <v>25</v>
      </c>
      <c r="N357" s="463" t="s">
        <v>25</v>
      </c>
      <c r="O357" s="463" t="s">
        <v>25</v>
      </c>
      <c r="P357" s="464">
        <v>360.75</v>
      </c>
      <c r="Q357" s="52">
        <v>360.75</v>
      </c>
      <c r="R357" s="52">
        <v>240.5</v>
      </c>
      <c r="S357" s="52">
        <v>240.5</v>
      </c>
      <c r="T357" s="371">
        <v>240.5</v>
      </c>
      <c r="U357" s="371">
        <v>360.75</v>
      </c>
    </row>
    <row r="358" spans="1:21" ht="29.15" customHeight="1" x14ac:dyDescent="0.35">
      <c r="A358" s="601" t="s">
        <v>201</v>
      </c>
      <c r="B358" s="123" t="s">
        <v>59</v>
      </c>
      <c r="C358" s="124">
        <v>73080</v>
      </c>
      <c r="D358" s="296">
        <v>972</v>
      </c>
      <c r="E358" s="513">
        <f>VLOOKUP(C358,'[2]sheet 1'!$A:$B,2,FALSE)</f>
        <v>129.96</v>
      </c>
      <c r="F358" s="486">
        <f t="shared" si="5"/>
        <v>64.98</v>
      </c>
      <c r="G358" s="463" t="s">
        <v>25</v>
      </c>
      <c r="H358" s="463" t="s">
        <v>25</v>
      </c>
      <c r="I358" s="463" t="s">
        <v>25</v>
      </c>
      <c r="J358" s="463" t="s">
        <v>25</v>
      </c>
      <c r="K358" s="463" t="s">
        <v>25</v>
      </c>
      <c r="L358" s="463" t="s">
        <v>25</v>
      </c>
      <c r="M358" s="463" t="s">
        <v>25</v>
      </c>
      <c r="N358" s="463" t="s">
        <v>25</v>
      </c>
      <c r="O358" s="463" t="s">
        <v>25</v>
      </c>
      <c r="P358" s="463" t="s">
        <v>25</v>
      </c>
      <c r="Q358" s="52">
        <v>111</v>
      </c>
      <c r="R358" s="52">
        <v>74</v>
      </c>
      <c r="S358" s="52">
        <v>29.6</v>
      </c>
      <c r="T358" s="371">
        <v>29.6</v>
      </c>
      <c r="U358" s="371">
        <v>111</v>
      </c>
    </row>
    <row r="359" spans="1:21" ht="15" thickBot="1" x14ac:dyDescent="0.4">
      <c r="A359" s="603"/>
      <c r="B359" s="59" t="s">
        <v>26</v>
      </c>
      <c r="C359" s="125">
        <v>73080</v>
      </c>
      <c r="D359" s="297">
        <v>320</v>
      </c>
      <c r="E359" s="181">
        <f>VLOOKUP(C359,'[1]2024 HB Fee Schedule'!$B:$F,5,FALSE)</f>
        <v>624.92160000000001</v>
      </c>
      <c r="F359" s="486">
        <f t="shared" si="5"/>
        <v>312.46080000000001</v>
      </c>
      <c r="G359" s="463" t="s">
        <v>25</v>
      </c>
      <c r="H359" s="463" t="s">
        <v>25</v>
      </c>
      <c r="I359" s="463" t="s">
        <v>25</v>
      </c>
      <c r="J359" s="463" t="s">
        <v>25</v>
      </c>
      <c r="K359" s="463">
        <v>357.35700000000003</v>
      </c>
      <c r="L359" s="464">
        <v>303.50100000000003</v>
      </c>
      <c r="M359" s="463" t="s">
        <v>25</v>
      </c>
      <c r="N359" s="463" t="s">
        <v>25</v>
      </c>
      <c r="O359" s="463" t="s">
        <v>25</v>
      </c>
      <c r="P359" s="464">
        <v>420.75</v>
      </c>
      <c r="Q359" s="52">
        <v>420.75</v>
      </c>
      <c r="R359" s="52">
        <v>280.5</v>
      </c>
      <c r="S359" s="52">
        <v>280.5</v>
      </c>
      <c r="T359" s="371">
        <v>280.5</v>
      </c>
      <c r="U359" s="371">
        <v>420.75</v>
      </c>
    </row>
    <row r="360" spans="1:21" ht="29.15" customHeight="1" x14ac:dyDescent="0.35">
      <c r="A360" s="598" t="s">
        <v>512</v>
      </c>
      <c r="B360" s="123" t="s">
        <v>59</v>
      </c>
      <c r="C360" s="124">
        <v>73090</v>
      </c>
      <c r="D360" s="296">
        <v>972</v>
      </c>
      <c r="E360" s="513">
        <f>VLOOKUP(C360,'[2]sheet 1'!$A:$B,2,FALSE)</f>
        <v>116.31</v>
      </c>
      <c r="F360" s="486">
        <f t="shared" si="5"/>
        <v>58.155000000000001</v>
      </c>
      <c r="G360" s="463" t="s">
        <v>25</v>
      </c>
      <c r="H360" s="463" t="s">
        <v>25</v>
      </c>
      <c r="I360" s="463" t="s">
        <v>25</v>
      </c>
      <c r="J360" s="463" t="s">
        <v>25</v>
      </c>
      <c r="K360" s="463" t="s">
        <v>25</v>
      </c>
      <c r="L360" s="463" t="s">
        <v>25</v>
      </c>
      <c r="M360" s="463" t="s">
        <v>25</v>
      </c>
      <c r="N360" s="463" t="s">
        <v>25</v>
      </c>
      <c r="O360" s="463" t="s">
        <v>25</v>
      </c>
      <c r="P360" s="463" t="s">
        <v>25</v>
      </c>
      <c r="Q360" s="52">
        <v>102.75</v>
      </c>
      <c r="R360" s="52">
        <v>68.5</v>
      </c>
      <c r="S360" s="52">
        <v>27.400000000000002</v>
      </c>
      <c r="T360" s="371">
        <v>27.400000000000002</v>
      </c>
      <c r="U360" s="371">
        <v>102.75</v>
      </c>
    </row>
    <row r="361" spans="1:21" ht="15" thickBot="1" x14ac:dyDescent="0.4">
      <c r="A361" s="600"/>
      <c r="B361" s="59" t="s">
        <v>26</v>
      </c>
      <c r="C361" s="125">
        <v>73090</v>
      </c>
      <c r="D361" s="297">
        <v>320</v>
      </c>
      <c r="E361" s="181">
        <f>VLOOKUP(C361,'[1]2024 HB Fee Schedule'!$B:$F,5,FALSE)</f>
        <v>556.97249999999997</v>
      </c>
      <c r="F361" s="486">
        <f t="shared" si="5"/>
        <v>278.48624999999998</v>
      </c>
      <c r="G361" s="463" t="s">
        <v>25</v>
      </c>
      <c r="H361" s="463" t="s">
        <v>25</v>
      </c>
      <c r="I361" s="463" t="s">
        <v>25</v>
      </c>
      <c r="J361" s="463" t="s">
        <v>25</v>
      </c>
      <c r="K361" s="463">
        <v>318.5</v>
      </c>
      <c r="L361" s="464">
        <v>270.5</v>
      </c>
      <c r="M361" s="463" t="s">
        <v>25</v>
      </c>
      <c r="N361" s="463" t="s">
        <v>25</v>
      </c>
      <c r="O361" s="463" t="s">
        <v>25</v>
      </c>
      <c r="P361" s="464">
        <v>375</v>
      </c>
      <c r="Q361" s="52">
        <v>375</v>
      </c>
      <c r="R361" s="52">
        <v>250</v>
      </c>
      <c r="S361" s="52">
        <v>250</v>
      </c>
      <c r="T361" s="371">
        <v>250</v>
      </c>
      <c r="U361" s="371">
        <v>375</v>
      </c>
    </row>
    <row r="362" spans="1:21" ht="29.15" customHeight="1" x14ac:dyDescent="0.35">
      <c r="A362" s="598" t="s">
        <v>513</v>
      </c>
      <c r="B362" s="123" t="s">
        <v>59</v>
      </c>
      <c r="C362" s="124">
        <v>73090</v>
      </c>
      <c r="D362" s="296">
        <v>972</v>
      </c>
      <c r="E362" s="513">
        <f>VLOOKUP(C362,'[2]sheet 1'!$A:$B,2,FALSE)</f>
        <v>116.31</v>
      </c>
      <c r="F362" s="486">
        <f t="shared" si="5"/>
        <v>58.155000000000001</v>
      </c>
      <c r="G362" s="463" t="s">
        <v>25</v>
      </c>
      <c r="H362" s="463" t="s">
        <v>25</v>
      </c>
      <c r="I362" s="463" t="s">
        <v>25</v>
      </c>
      <c r="J362" s="463" t="s">
        <v>25</v>
      </c>
      <c r="K362" s="463" t="s">
        <v>25</v>
      </c>
      <c r="L362" s="463" t="s">
        <v>25</v>
      </c>
      <c r="M362" s="463" t="s">
        <v>25</v>
      </c>
      <c r="N362" s="463" t="s">
        <v>25</v>
      </c>
      <c r="O362" s="463" t="s">
        <v>25</v>
      </c>
      <c r="P362" s="463" t="s">
        <v>25</v>
      </c>
      <c r="Q362" s="52">
        <v>102.75</v>
      </c>
      <c r="R362" s="52">
        <v>68.5</v>
      </c>
      <c r="S362" s="52">
        <v>27.400000000000002</v>
      </c>
      <c r="T362" s="371">
        <v>27.400000000000002</v>
      </c>
      <c r="U362" s="371">
        <v>102.75</v>
      </c>
    </row>
    <row r="363" spans="1:21" ht="29.15" customHeight="1" thickBot="1" x14ac:dyDescent="0.4">
      <c r="A363" s="600"/>
      <c r="B363" s="59" t="s">
        <v>26</v>
      </c>
      <c r="C363" s="125">
        <v>73090</v>
      </c>
      <c r="D363" s="299">
        <v>320</v>
      </c>
      <c r="E363" s="181">
        <f>VLOOKUP(C363,'[1]2024 HB Fee Schedule'!$B:$F,5,FALSE)</f>
        <v>556.97249999999997</v>
      </c>
      <c r="F363" s="486">
        <f t="shared" si="5"/>
        <v>278.48624999999998</v>
      </c>
      <c r="G363" s="463" t="s">
        <v>25</v>
      </c>
      <c r="H363" s="463" t="s">
        <v>25</v>
      </c>
      <c r="I363" s="463" t="s">
        <v>25</v>
      </c>
      <c r="J363" s="463" t="s">
        <v>25</v>
      </c>
      <c r="K363" s="463">
        <v>477.75</v>
      </c>
      <c r="L363" s="464">
        <v>405.75</v>
      </c>
      <c r="M363" s="463" t="s">
        <v>25</v>
      </c>
      <c r="N363" s="463" t="s">
        <v>25</v>
      </c>
      <c r="O363" s="463" t="s">
        <v>25</v>
      </c>
      <c r="P363" s="464">
        <v>562.5</v>
      </c>
      <c r="Q363" s="52">
        <v>562.5</v>
      </c>
      <c r="R363" s="52">
        <v>375</v>
      </c>
      <c r="S363" s="52">
        <v>375</v>
      </c>
      <c r="T363" s="371">
        <v>375</v>
      </c>
      <c r="U363" s="371">
        <v>562.5</v>
      </c>
    </row>
    <row r="364" spans="1:21" ht="29.15" customHeight="1" x14ac:dyDescent="0.35">
      <c r="A364" s="598" t="s">
        <v>203</v>
      </c>
      <c r="B364" s="123" t="s">
        <v>59</v>
      </c>
      <c r="C364" s="124">
        <v>73100</v>
      </c>
      <c r="D364" s="296">
        <v>972</v>
      </c>
      <c r="E364" s="513">
        <f>VLOOKUP(C364,'[2]sheet 1'!$A:$B,2,FALSE)</f>
        <v>135.84</v>
      </c>
      <c r="F364" s="486">
        <f t="shared" si="5"/>
        <v>67.92</v>
      </c>
      <c r="G364" s="463" t="s">
        <v>25</v>
      </c>
      <c r="H364" s="463" t="s">
        <v>25</v>
      </c>
      <c r="I364" s="463" t="s">
        <v>25</v>
      </c>
      <c r="J364" s="463" t="s">
        <v>25</v>
      </c>
      <c r="K364" s="463" t="s">
        <v>25</v>
      </c>
      <c r="L364" s="463" t="s">
        <v>25</v>
      </c>
      <c r="M364" s="463" t="s">
        <v>25</v>
      </c>
      <c r="N364" s="463" t="s">
        <v>25</v>
      </c>
      <c r="O364" s="463" t="s">
        <v>25</v>
      </c>
      <c r="P364" s="463" t="s">
        <v>25</v>
      </c>
      <c r="Q364" s="52">
        <v>108</v>
      </c>
      <c r="R364" s="52">
        <v>72</v>
      </c>
      <c r="S364" s="52">
        <v>28.8</v>
      </c>
      <c r="T364" s="371">
        <v>28.8</v>
      </c>
      <c r="U364" s="371">
        <v>108</v>
      </c>
    </row>
    <row r="365" spans="1:21" ht="15" thickBot="1" x14ac:dyDescent="0.4">
      <c r="A365" s="600"/>
      <c r="B365" s="59" t="s">
        <v>26</v>
      </c>
      <c r="C365" s="125">
        <v>73100</v>
      </c>
      <c r="D365" s="297">
        <v>320</v>
      </c>
      <c r="E365" s="181">
        <f>VLOOKUP(C365,'[1]2024 HB Fee Schedule'!$B:$F,5,FALSE)</f>
        <v>510.18989999999997</v>
      </c>
      <c r="F365" s="486">
        <f t="shared" si="5"/>
        <v>255.09494999999998</v>
      </c>
      <c r="G365" s="463" t="s">
        <v>25</v>
      </c>
      <c r="H365" s="463" t="s">
        <v>25</v>
      </c>
      <c r="I365" s="463" t="s">
        <v>25</v>
      </c>
      <c r="J365" s="463" t="s">
        <v>25</v>
      </c>
      <c r="K365" s="463">
        <v>291.74599999999998</v>
      </c>
      <c r="L365" s="464">
        <v>247.77800000000002</v>
      </c>
      <c r="M365" s="463" t="s">
        <v>25</v>
      </c>
      <c r="N365" s="463" t="s">
        <v>25</v>
      </c>
      <c r="O365" s="463" t="s">
        <v>25</v>
      </c>
      <c r="P365" s="464">
        <v>343.5</v>
      </c>
      <c r="Q365" s="52">
        <v>343.5</v>
      </c>
      <c r="R365" s="52">
        <v>229</v>
      </c>
      <c r="S365" s="52">
        <v>229</v>
      </c>
      <c r="T365" s="371">
        <v>229</v>
      </c>
      <c r="U365" s="371">
        <v>343.5</v>
      </c>
    </row>
    <row r="366" spans="1:21" ht="29.15" customHeight="1" x14ac:dyDescent="0.35">
      <c r="A366" s="598" t="s">
        <v>204</v>
      </c>
      <c r="B366" s="123" t="s">
        <v>59</v>
      </c>
      <c r="C366" s="124">
        <v>73110</v>
      </c>
      <c r="D366" s="296">
        <v>972</v>
      </c>
      <c r="E366" s="513">
        <f>VLOOKUP(C366,'[2]sheet 1'!$A:$B,2,FALSE)</f>
        <v>164.88</v>
      </c>
      <c r="F366" s="486">
        <f t="shared" si="5"/>
        <v>82.44</v>
      </c>
      <c r="G366" s="463" t="s">
        <v>25</v>
      </c>
      <c r="H366" s="463" t="s">
        <v>25</v>
      </c>
      <c r="I366" s="463" t="s">
        <v>25</v>
      </c>
      <c r="J366" s="463" t="s">
        <v>25</v>
      </c>
      <c r="K366" s="463" t="s">
        <v>25</v>
      </c>
      <c r="L366" s="463" t="s">
        <v>25</v>
      </c>
      <c r="M366" s="463" t="s">
        <v>25</v>
      </c>
      <c r="N366" s="463" t="s">
        <v>25</v>
      </c>
      <c r="O366" s="463" t="s">
        <v>25</v>
      </c>
      <c r="P366" s="463" t="s">
        <v>25</v>
      </c>
      <c r="Q366" s="52">
        <v>117</v>
      </c>
      <c r="R366" s="52">
        <v>78</v>
      </c>
      <c r="S366" s="52">
        <v>31.200000000000003</v>
      </c>
      <c r="T366" s="371">
        <v>31.200000000000003</v>
      </c>
      <c r="U366" s="371">
        <v>117</v>
      </c>
    </row>
    <row r="367" spans="1:21" ht="15" thickBot="1" x14ac:dyDescent="0.4">
      <c r="A367" s="600"/>
      <c r="B367" s="59" t="s">
        <v>26</v>
      </c>
      <c r="C367" s="125">
        <v>73110</v>
      </c>
      <c r="D367" s="297">
        <v>320</v>
      </c>
      <c r="E367" s="181">
        <f>VLOOKUP(C367,'[1]2024 HB Fee Schedule'!$B:$F,5,FALSE)</f>
        <v>651.66039999999998</v>
      </c>
      <c r="F367" s="486">
        <f t="shared" si="5"/>
        <v>325.83019999999999</v>
      </c>
      <c r="G367" s="463" t="s">
        <v>25</v>
      </c>
      <c r="H367" s="463" t="s">
        <v>25</v>
      </c>
      <c r="I367" s="463" t="s">
        <v>25</v>
      </c>
      <c r="J367" s="463" t="s">
        <v>25</v>
      </c>
      <c r="K367" s="463">
        <v>372.64499999999998</v>
      </c>
      <c r="L367" s="464">
        <v>316.48500000000001</v>
      </c>
      <c r="M367" s="463" t="s">
        <v>25</v>
      </c>
      <c r="N367" s="463" t="s">
        <v>25</v>
      </c>
      <c r="O367" s="463" t="s">
        <v>25</v>
      </c>
      <c r="P367" s="464">
        <v>438.75</v>
      </c>
      <c r="Q367" s="52">
        <v>438.75</v>
      </c>
      <c r="R367" s="52">
        <v>292.5</v>
      </c>
      <c r="S367" s="52">
        <v>292.5</v>
      </c>
      <c r="T367" s="371">
        <v>292.5</v>
      </c>
      <c r="U367" s="371">
        <v>438.75</v>
      </c>
    </row>
    <row r="368" spans="1:21" ht="29.15" customHeight="1" x14ac:dyDescent="0.35">
      <c r="A368" s="598" t="s">
        <v>442</v>
      </c>
      <c r="B368" s="123" t="s">
        <v>59</v>
      </c>
      <c r="C368" s="124">
        <v>73120</v>
      </c>
      <c r="D368" s="296">
        <v>972</v>
      </c>
      <c r="E368" s="513">
        <f>VLOOKUP(C368,'[2]sheet 1'!$A:$B,2,FALSE)</f>
        <v>124.68</v>
      </c>
      <c r="F368" s="486">
        <f t="shared" si="5"/>
        <v>62.34</v>
      </c>
      <c r="G368" s="463" t="s">
        <v>25</v>
      </c>
      <c r="H368" s="463" t="s">
        <v>25</v>
      </c>
      <c r="I368" s="463" t="s">
        <v>25</v>
      </c>
      <c r="J368" s="463" t="s">
        <v>25</v>
      </c>
      <c r="K368" s="463" t="s">
        <v>25</v>
      </c>
      <c r="L368" s="463" t="s">
        <v>25</v>
      </c>
      <c r="M368" s="463" t="s">
        <v>25</v>
      </c>
      <c r="N368" s="463" t="s">
        <v>25</v>
      </c>
      <c r="O368" s="463" t="s">
        <v>25</v>
      </c>
      <c r="P368" s="463" t="s">
        <v>25</v>
      </c>
      <c r="Q368" s="52">
        <v>148.5</v>
      </c>
      <c r="R368" s="52">
        <v>99</v>
      </c>
      <c r="S368" s="52">
        <v>39.6</v>
      </c>
      <c r="T368" s="371">
        <v>39.6</v>
      </c>
      <c r="U368" s="371">
        <v>148.5</v>
      </c>
    </row>
    <row r="369" spans="1:21" ht="15" thickBot="1" x14ac:dyDescent="0.4">
      <c r="A369" s="600"/>
      <c r="B369" s="136" t="s">
        <v>26</v>
      </c>
      <c r="C369" s="137">
        <v>73120</v>
      </c>
      <c r="D369" s="304">
        <v>320</v>
      </c>
      <c r="E369" s="181">
        <f>VLOOKUP(C369,'[1]2024 HB Fee Schedule'!$B:$F,5,FALSE)</f>
        <v>495.7081</v>
      </c>
      <c r="F369" s="486">
        <f t="shared" si="5"/>
        <v>247.85405</v>
      </c>
      <c r="G369" s="463" t="s">
        <v>25</v>
      </c>
      <c r="H369" s="463" t="s">
        <v>25</v>
      </c>
      <c r="I369" s="463" t="s">
        <v>25</v>
      </c>
      <c r="J369" s="463" t="s">
        <v>25</v>
      </c>
      <c r="K369" s="463">
        <v>283.46500000000003</v>
      </c>
      <c r="L369" s="464">
        <v>240.745</v>
      </c>
      <c r="M369" s="463" t="s">
        <v>25</v>
      </c>
      <c r="N369" s="463" t="s">
        <v>25</v>
      </c>
      <c r="O369" s="463" t="s">
        <v>25</v>
      </c>
      <c r="P369" s="464">
        <v>333.75</v>
      </c>
      <c r="Q369" s="52">
        <v>333.75</v>
      </c>
      <c r="R369" s="52">
        <v>222.5</v>
      </c>
      <c r="S369" s="52">
        <v>222.5</v>
      </c>
      <c r="T369" s="371">
        <v>222.5</v>
      </c>
      <c r="U369" s="371">
        <v>333.75</v>
      </c>
    </row>
    <row r="370" spans="1:21" ht="29.15" customHeight="1" x14ac:dyDescent="0.35">
      <c r="A370" s="598" t="s">
        <v>205</v>
      </c>
      <c r="B370" s="123" t="s">
        <v>59</v>
      </c>
      <c r="C370" s="124">
        <v>73130</v>
      </c>
      <c r="D370" s="296">
        <v>972</v>
      </c>
      <c r="E370" s="513">
        <f>VLOOKUP(C370,'[2]sheet 1'!$A:$B,2,FALSE)</f>
        <v>148.14000000000001</v>
      </c>
      <c r="F370" s="486">
        <f t="shared" si="5"/>
        <v>74.070000000000007</v>
      </c>
      <c r="G370" s="463" t="s">
        <v>25</v>
      </c>
      <c r="H370" s="463" t="s">
        <v>25</v>
      </c>
      <c r="I370" s="463" t="s">
        <v>25</v>
      </c>
      <c r="J370" s="463" t="s">
        <v>25</v>
      </c>
      <c r="K370" s="463" t="s">
        <v>25</v>
      </c>
      <c r="L370" s="463" t="s">
        <v>25</v>
      </c>
      <c r="M370" s="463" t="s">
        <v>25</v>
      </c>
      <c r="N370" s="463" t="s">
        <v>25</v>
      </c>
      <c r="O370" s="463" t="s">
        <v>25</v>
      </c>
      <c r="P370" s="463" t="s">
        <v>25</v>
      </c>
      <c r="Q370" s="52">
        <v>110.25</v>
      </c>
      <c r="R370" s="52">
        <v>73.5</v>
      </c>
      <c r="S370" s="52">
        <v>29.400000000000002</v>
      </c>
      <c r="T370" s="371">
        <v>29.400000000000002</v>
      </c>
      <c r="U370" s="371">
        <v>110.25</v>
      </c>
    </row>
    <row r="371" spans="1:21" ht="15" thickBot="1" x14ac:dyDescent="0.4">
      <c r="A371" s="600"/>
      <c r="B371" s="59" t="s">
        <v>26</v>
      </c>
      <c r="C371" s="125">
        <v>73130</v>
      </c>
      <c r="D371" s="297">
        <v>320</v>
      </c>
      <c r="E371" s="181">
        <f>VLOOKUP(C371,'[1]2024 HB Fee Schedule'!$B:$F,5,FALSE)</f>
        <v>613.78729999999996</v>
      </c>
      <c r="F371" s="486">
        <f t="shared" si="5"/>
        <v>306.89364999999998</v>
      </c>
      <c r="G371" s="463" t="s">
        <v>25</v>
      </c>
      <c r="H371" s="463" t="s">
        <v>25</v>
      </c>
      <c r="I371" s="463" t="s">
        <v>25</v>
      </c>
      <c r="J371" s="463" t="s">
        <v>25</v>
      </c>
      <c r="K371" s="463">
        <v>350.98700000000002</v>
      </c>
      <c r="L371" s="464">
        <v>298.09100000000001</v>
      </c>
      <c r="M371" s="463" t="s">
        <v>25</v>
      </c>
      <c r="N371" s="463" t="s">
        <v>25</v>
      </c>
      <c r="O371" s="463" t="s">
        <v>25</v>
      </c>
      <c r="P371" s="464">
        <v>413.25</v>
      </c>
      <c r="Q371" s="52">
        <v>413.25</v>
      </c>
      <c r="R371" s="52">
        <v>275.5</v>
      </c>
      <c r="S371" s="52">
        <v>275.5</v>
      </c>
      <c r="T371" s="371">
        <v>275.5</v>
      </c>
      <c r="U371" s="371">
        <v>413.25</v>
      </c>
    </row>
    <row r="372" spans="1:21" ht="29.15" customHeight="1" x14ac:dyDescent="0.35">
      <c r="A372" s="601" t="s">
        <v>206</v>
      </c>
      <c r="B372" s="123" t="s">
        <v>59</v>
      </c>
      <c r="C372" s="124">
        <v>73140</v>
      </c>
      <c r="D372" s="296">
        <v>972</v>
      </c>
      <c r="E372" s="513">
        <f>VLOOKUP(C372,'[2]sheet 1'!$A:$B,2,FALSE)</f>
        <v>153.51</v>
      </c>
      <c r="F372" s="486">
        <f t="shared" si="5"/>
        <v>76.754999999999995</v>
      </c>
      <c r="G372" s="463" t="s">
        <v>25</v>
      </c>
      <c r="H372" s="463" t="s">
        <v>25</v>
      </c>
      <c r="I372" s="463" t="s">
        <v>25</v>
      </c>
      <c r="J372" s="463" t="s">
        <v>25</v>
      </c>
      <c r="K372" s="463" t="s">
        <v>25</v>
      </c>
      <c r="L372" s="463" t="s">
        <v>25</v>
      </c>
      <c r="M372" s="463" t="s">
        <v>25</v>
      </c>
      <c r="N372" s="463" t="s">
        <v>25</v>
      </c>
      <c r="O372" s="463" t="s">
        <v>25</v>
      </c>
      <c r="P372" s="463" t="s">
        <v>25</v>
      </c>
      <c r="Q372" s="52">
        <v>111.75</v>
      </c>
      <c r="R372" s="52">
        <v>74.5</v>
      </c>
      <c r="S372" s="52">
        <v>29.8</v>
      </c>
      <c r="T372" s="371">
        <v>29.8</v>
      </c>
      <c r="U372" s="371">
        <v>111.75</v>
      </c>
    </row>
    <row r="373" spans="1:21" ht="15" thickBot="1" x14ac:dyDescent="0.4">
      <c r="A373" s="603"/>
      <c r="B373" s="59" t="s">
        <v>26</v>
      </c>
      <c r="C373" s="125">
        <v>73140</v>
      </c>
      <c r="D373" s="297">
        <v>320</v>
      </c>
      <c r="E373" s="181">
        <f>VLOOKUP(C373,'[1]2024 HB Fee Schedule'!$B:$F,5,FALSE)</f>
        <v>571.45429999999999</v>
      </c>
      <c r="F373" s="486">
        <f t="shared" si="5"/>
        <v>285.72714999999999</v>
      </c>
      <c r="G373" s="463" t="s">
        <v>25</v>
      </c>
      <c r="H373" s="463" t="s">
        <v>25</v>
      </c>
      <c r="I373" s="463" t="s">
        <v>25</v>
      </c>
      <c r="J373" s="463" t="s">
        <v>25</v>
      </c>
      <c r="K373" s="463">
        <v>326.78100000000001</v>
      </c>
      <c r="L373" s="464">
        <v>277.53300000000002</v>
      </c>
      <c r="M373" s="463" t="s">
        <v>25</v>
      </c>
      <c r="N373" s="463" t="s">
        <v>25</v>
      </c>
      <c r="O373" s="463" t="s">
        <v>25</v>
      </c>
      <c r="P373" s="464">
        <v>384.75</v>
      </c>
      <c r="Q373" s="52">
        <v>384.75</v>
      </c>
      <c r="R373" s="52">
        <v>256.5</v>
      </c>
      <c r="S373" s="52">
        <v>256.5</v>
      </c>
      <c r="T373" s="371">
        <v>256.5</v>
      </c>
      <c r="U373" s="371">
        <v>384.75</v>
      </c>
    </row>
    <row r="374" spans="1:21" ht="43.4" customHeight="1" x14ac:dyDescent="0.35">
      <c r="A374" s="601" t="s">
        <v>207</v>
      </c>
      <c r="B374" s="123" t="s">
        <v>59</v>
      </c>
      <c r="C374" s="124">
        <v>73200</v>
      </c>
      <c r="D374" s="296">
        <v>972</v>
      </c>
      <c r="E374" s="513">
        <f>VLOOKUP(C374,'[2]sheet 1'!$A:$B,2,FALSE)</f>
        <v>602.58000000000004</v>
      </c>
      <c r="F374" s="486">
        <f t="shared" si="5"/>
        <v>301.29000000000002</v>
      </c>
      <c r="G374" s="463" t="s">
        <v>25</v>
      </c>
      <c r="H374" s="463" t="s">
        <v>25</v>
      </c>
      <c r="I374" s="463" t="s">
        <v>25</v>
      </c>
      <c r="J374" s="463" t="s">
        <v>25</v>
      </c>
      <c r="K374" s="463" t="s">
        <v>25</v>
      </c>
      <c r="L374" s="463" t="s">
        <v>25</v>
      </c>
      <c r="M374" s="463" t="s">
        <v>25</v>
      </c>
      <c r="N374" s="463" t="s">
        <v>25</v>
      </c>
      <c r="O374" s="463" t="s">
        <v>25</v>
      </c>
      <c r="P374" s="463" t="s">
        <v>25</v>
      </c>
      <c r="Q374" s="52">
        <v>463.45500000000004</v>
      </c>
      <c r="R374" s="52">
        <v>308.97000000000003</v>
      </c>
      <c r="S374" s="52">
        <v>123.58800000000002</v>
      </c>
      <c r="T374" s="371">
        <v>123.58800000000002</v>
      </c>
      <c r="U374" s="371">
        <v>463.45500000000004</v>
      </c>
    </row>
    <row r="375" spans="1:21" ht="15" thickBot="1" x14ac:dyDescent="0.4">
      <c r="A375" s="603"/>
      <c r="B375" s="59" t="s">
        <v>26</v>
      </c>
      <c r="C375" s="125">
        <v>73200</v>
      </c>
      <c r="D375" s="297">
        <v>352</v>
      </c>
      <c r="E375" s="181">
        <f>VLOOKUP(C375,'[1]2024 HB Fee Schedule'!$B:$F,5,FALSE)</f>
        <v>3518.9538000000002</v>
      </c>
      <c r="F375" s="486">
        <f t="shared" si="5"/>
        <v>1759.4769000000001</v>
      </c>
      <c r="G375" s="463" t="s">
        <v>25</v>
      </c>
      <c r="H375" s="463" t="s">
        <v>25</v>
      </c>
      <c r="I375" s="463" t="s">
        <v>25</v>
      </c>
      <c r="J375" s="463" t="s">
        <v>25</v>
      </c>
      <c r="K375" s="463">
        <v>2012.2830000000001</v>
      </c>
      <c r="L375" s="464">
        <v>1709.019</v>
      </c>
      <c r="M375" s="463" t="s">
        <v>25</v>
      </c>
      <c r="N375" s="463" t="s">
        <v>25</v>
      </c>
      <c r="O375" s="463" t="s">
        <v>25</v>
      </c>
      <c r="P375" s="464">
        <v>2369.25</v>
      </c>
      <c r="Q375" s="52">
        <v>2369.25</v>
      </c>
      <c r="R375" s="52">
        <v>1579.5</v>
      </c>
      <c r="S375" s="52">
        <v>1579.5</v>
      </c>
      <c r="T375" s="371">
        <v>1579.5</v>
      </c>
      <c r="U375" s="371">
        <v>2369.25</v>
      </c>
    </row>
    <row r="376" spans="1:21" ht="29.15" customHeight="1" x14ac:dyDescent="0.35">
      <c r="A376" s="601" t="s">
        <v>208</v>
      </c>
      <c r="B376" s="123" t="s">
        <v>59</v>
      </c>
      <c r="C376" s="124">
        <v>73201</v>
      </c>
      <c r="D376" s="296">
        <v>972</v>
      </c>
      <c r="E376" s="513">
        <f>VLOOKUP(C376,'[2]sheet 1'!$A:$B,2,FALSE)</f>
        <v>835.29</v>
      </c>
      <c r="F376" s="486">
        <f t="shared" si="5"/>
        <v>417.64499999999998</v>
      </c>
      <c r="G376" s="463" t="s">
        <v>25</v>
      </c>
      <c r="H376" s="463" t="s">
        <v>25</v>
      </c>
      <c r="I376" s="463" t="s">
        <v>25</v>
      </c>
      <c r="J376" s="463" t="s">
        <v>25</v>
      </c>
      <c r="K376" s="463" t="s">
        <v>25</v>
      </c>
      <c r="L376" s="463" t="s">
        <v>25</v>
      </c>
      <c r="M376" s="463" t="s">
        <v>25</v>
      </c>
      <c r="N376" s="463" t="s">
        <v>25</v>
      </c>
      <c r="O376" s="463" t="s">
        <v>25</v>
      </c>
      <c r="P376" s="463" t="s">
        <v>25</v>
      </c>
      <c r="Q376" s="52">
        <v>698.25</v>
      </c>
      <c r="R376" s="52">
        <v>465.5</v>
      </c>
      <c r="S376" s="52">
        <v>186.20000000000002</v>
      </c>
      <c r="T376" s="371">
        <v>186.20000000000002</v>
      </c>
      <c r="U376" s="371">
        <v>698.25</v>
      </c>
    </row>
    <row r="377" spans="1:21" ht="15" thickBot="1" x14ac:dyDescent="0.4">
      <c r="A377" s="603"/>
      <c r="B377" s="59" t="s">
        <v>26</v>
      </c>
      <c r="C377" s="125">
        <v>73201</v>
      </c>
      <c r="D377" s="297">
        <v>352</v>
      </c>
      <c r="E377" s="181">
        <f>VLOOKUP(C377,'[1]2024 HB Fee Schedule'!$B:$F,5,FALSE)</f>
        <v>4666.3119999999999</v>
      </c>
      <c r="F377" s="486">
        <f t="shared" si="5"/>
        <v>2333.1559999999999</v>
      </c>
      <c r="G377" s="463" t="s">
        <v>25</v>
      </c>
      <c r="H377" s="463" t="s">
        <v>25</v>
      </c>
      <c r="I377" s="463" t="s">
        <v>25</v>
      </c>
      <c r="J377" s="463" t="s">
        <v>25</v>
      </c>
      <c r="K377" s="463">
        <v>2668.393</v>
      </c>
      <c r="L377" s="464">
        <v>2266.2490000000003</v>
      </c>
      <c r="M377" s="463" t="s">
        <v>25</v>
      </c>
      <c r="N377" s="463" t="s">
        <v>25</v>
      </c>
      <c r="O377" s="463" t="s">
        <v>25</v>
      </c>
      <c r="P377" s="464">
        <v>3141.75</v>
      </c>
      <c r="Q377" s="52">
        <v>3141.75</v>
      </c>
      <c r="R377" s="52">
        <v>2094.5</v>
      </c>
      <c r="S377" s="52">
        <v>2094.5</v>
      </c>
      <c r="T377" s="371">
        <v>2094.5</v>
      </c>
      <c r="U377" s="371">
        <v>3141.75</v>
      </c>
    </row>
    <row r="378" spans="1:21" ht="29.15" customHeight="1" x14ac:dyDescent="0.35">
      <c r="A378" s="601" t="s">
        <v>211</v>
      </c>
      <c r="B378" s="95" t="s">
        <v>59</v>
      </c>
      <c r="C378" s="140">
        <v>73502</v>
      </c>
      <c r="D378" s="296">
        <v>972</v>
      </c>
      <c r="E378" s="513">
        <f>VLOOKUP(C378,'[2]sheet 1'!$A:$B,2,FALSE)</f>
        <v>188.55</v>
      </c>
      <c r="F378" s="486">
        <f t="shared" si="5"/>
        <v>94.275000000000006</v>
      </c>
      <c r="G378" s="463" t="s">
        <v>25</v>
      </c>
      <c r="H378" s="463" t="s">
        <v>25</v>
      </c>
      <c r="I378" s="463" t="s">
        <v>25</v>
      </c>
      <c r="J378" s="463" t="s">
        <v>25</v>
      </c>
      <c r="K378" s="463" t="s">
        <v>25</v>
      </c>
      <c r="L378" s="463" t="s">
        <v>25</v>
      </c>
      <c r="M378" s="463" t="s">
        <v>25</v>
      </c>
      <c r="N378" s="463" t="s">
        <v>25</v>
      </c>
      <c r="O378" s="463" t="s">
        <v>25</v>
      </c>
      <c r="P378" s="463" t="s">
        <v>25</v>
      </c>
      <c r="Q378" s="52">
        <v>124.08749999999999</v>
      </c>
      <c r="R378" s="52">
        <v>82.724999999999994</v>
      </c>
      <c r="S378" s="52">
        <v>33.089999999999996</v>
      </c>
      <c r="T378" s="371">
        <v>33.089999999999996</v>
      </c>
      <c r="U378" s="371">
        <v>124.08749999999999</v>
      </c>
    </row>
    <row r="379" spans="1:21" ht="15" thickBot="1" x14ac:dyDescent="0.4">
      <c r="A379" s="603"/>
      <c r="B379" s="136" t="s">
        <v>26</v>
      </c>
      <c r="C379" s="137">
        <v>73502</v>
      </c>
      <c r="D379" s="304">
        <v>320</v>
      </c>
      <c r="E379" s="181">
        <f>VLOOKUP(C379,'[1]2024 HB Fee Schedule'!$B:$F,5,FALSE)</f>
        <v>842.13829999999996</v>
      </c>
      <c r="F379" s="486">
        <f t="shared" si="5"/>
        <v>421.06914999999998</v>
      </c>
      <c r="G379" s="463" t="s">
        <v>25</v>
      </c>
      <c r="H379" s="463" t="s">
        <v>25</v>
      </c>
      <c r="I379" s="463" t="s">
        <v>25</v>
      </c>
      <c r="J379" s="463" t="s">
        <v>25</v>
      </c>
      <c r="K379" s="463">
        <v>481.572</v>
      </c>
      <c r="L379" s="464">
        <v>408.99600000000004</v>
      </c>
      <c r="M379" s="463" t="s">
        <v>25</v>
      </c>
      <c r="N379" s="463" t="s">
        <v>25</v>
      </c>
      <c r="O379" s="463" t="s">
        <v>25</v>
      </c>
      <c r="P379" s="464">
        <v>567</v>
      </c>
      <c r="Q379" s="52">
        <v>567</v>
      </c>
      <c r="R379" s="52">
        <v>378</v>
      </c>
      <c r="S379" s="52">
        <v>378</v>
      </c>
      <c r="T379" s="371">
        <v>378</v>
      </c>
      <c r="U379" s="371">
        <v>567</v>
      </c>
    </row>
    <row r="380" spans="1:21" ht="29.15" customHeight="1" x14ac:dyDescent="0.35">
      <c r="A380" s="601" t="s">
        <v>213</v>
      </c>
      <c r="B380" s="123" t="s">
        <v>59</v>
      </c>
      <c r="C380" s="124">
        <v>73551</v>
      </c>
      <c r="D380" s="296">
        <v>972</v>
      </c>
      <c r="E380" s="513">
        <f>VLOOKUP(C380,'[2]sheet 1'!$A:$B,2,FALSE)</f>
        <v>116.31</v>
      </c>
      <c r="F380" s="486">
        <f t="shared" si="5"/>
        <v>58.155000000000001</v>
      </c>
      <c r="G380" s="463" t="s">
        <v>25</v>
      </c>
      <c r="H380" s="463" t="s">
        <v>25</v>
      </c>
      <c r="I380" s="463" t="s">
        <v>25</v>
      </c>
      <c r="J380" s="463" t="s">
        <v>25</v>
      </c>
      <c r="K380" s="463" t="s">
        <v>25</v>
      </c>
      <c r="L380" s="463" t="s">
        <v>25</v>
      </c>
      <c r="M380" s="463" t="s">
        <v>25</v>
      </c>
      <c r="N380" s="463" t="s">
        <v>25</v>
      </c>
      <c r="O380" s="463" t="s">
        <v>25</v>
      </c>
      <c r="P380" s="463" t="s">
        <v>25</v>
      </c>
      <c r="Q380" s="52">
        <v>106.5</v>
      </c>
      <c r="R380" s="52">
        <v>71</v>
      </c>
      <c r="S380" s="52">
        <v>28.400000000000002</v>
      </c>
      <c r="T380" s="371">
        <v>28.400000000000002</v>
      </c>
      <c r="U380" s="371">
        <v>106.5</v>
      </c>
    </row>
    <row r="381" spans="1:21" ht="15" thickBot="1" x14ac:dyDescent="0.4">
      <c r="A381" s="603"/>
      <c r="B381" s="59" t="s">
        <v>26</v>
      </c>
      <c r="C381" s="125">
        <v>73551</v>
      </c>
      <c r="D381" s="297">
        <v>320</v>
      </c>
      <c r="E381" s="181">
        <f>VLOOKUP(C381,'[1]2024 HB Fee Schedule'!$B:$F,5,FALSE)</f>
        <v>634.9538</v>
      </c>
      <c r="F381" s="486">
        <f t="shared" si="5"/>
        <v>317.4769</v>
      </c>
      <c r="G381" s="463" t="s">
        <v>25</v>
      </c>
      <c r="H381" s="463" t="s">
        <v>25</v>
      </c>
      <c r="I381" s="463" t="s">
        <v>25</v>
      </c>
      <c r="J381" s="463" t="s">
        <v>25</v>
      </c>
      <c r="K381" s="463">
        <v>363.09000000000003</v>
      </c>
      <c r="L381" s="464">
        <v>308.37</v>
      </c>
      <c r="M381" s="463" t="s">
        <v>25</v>
      </c>
      <c r="N381" s="463" t="s">
        <v>25</v>
      </c>
      <c r="O381" s="463" t="s">
        <v>25</v>
      </c>
      <c r="P381" s="464">
        <v>427.5</v>
      </c>
      <c r="Q381" s="52">
        <v>427.5</v>
      </c>
      <c r="R381" s="52">
        <v>285</v>
      </c>
      <c r="S381" s="52">
        <v>285</v>
      </c>
      <c r="T381" s="371">
        <v>285</v>
      </c>
      <c r="U381" s="371">
        <v>427.5</v>
      </c>
    </row>
    <row r="382" spans="1:21" ht="29.15" customHeight="1" x14ac:dyDescent="0.35">
      <c r="A382" s="601" t="s">
        <v>214</v>
      </c>
      <c r="B382" s="123" t="s">
        <v>59</v>
      </c>
      <c r="C382" s="124">
        <v>73552</v>
      </c>
      <c r="D382" s="296">
        <v>972</v>
      </c>
      <c r="E382" s="513">
        <f>VLOOKUP(C382,'[2]sheet 1'!$A:$B,2,FALSE)</f>
        <v>142.22999999999999</v>
      </c>
      <c r="F382" s="486">
        <f t="shared" si="5"/>
        <v>71.114999999999995</v>
      </c>
      <c r="G382" s="463" t="s">
        <v>25</v>
      </c>
      <c r="H382" s="463" t="s">
        <v>25</v>
      </c>
      <c r="I382" s="463" t="s">
        <v>25</v>
      </c>
      <c r="J382" s="463" t="s">
        <v>25</v>
      </c>
      <c r="K382" s="463" t="s">
        <v>25</v>
      </c>
      <c r="L382" s="463" t="s">
        <v>25</v>
      </c>
      <c r="M382" s="463" t="s">
        <v>25</v>
      </c>
      <c r="N382" s="463" t="s">
        <v>25</v>
      </c>
      <c r="O382" s="463" t="s">
        <v>25</v>
      </c>
      <c r="P382" s="463" t="s">
        <v>25</v>
      </c>
      <c r="Q382" s="52">
        <v>112.5</v>
      </c>
      <c r="R382" s="52">
        <v>75</v>
      </c>
      <c r="S382" s="52">
        <v>30</v>
      </c>
      <c r="T382" s="371">
        <v>30</v>
      </c>
      <c r="U382" s="371">
        <v>112.5</v>
      </c>
    </row>
    <row r="383" spans="1:21" ht="15" thickBot="1" x14ac:dyDescent="0.4">
      <c r="A383" s="603"/>
      <c r="B383" s="59" t="s">
        <v>26</v>
      </c>
      <c r="C383" s="125">
        <v>73552</v>
      </c>
      <c r="D383" s="297">
        <v>320</v>
      </c>
      <c r="E383" s="181">
        <f>VLOOKUP(C383,'[1]2024 HB Fee Schedule'!$B:$F,5,FALSE)</f>
        <v>556.97249999999997</v>
      </c>
      <c r="F383" s="486">
        <f t="shared" si="5"/>
        <v>278.48624999999998</v>
      </c>
      <c r="G383" s="463" t="s">
        <v>25</v>
      </c>
      <c r="H383" s="463" t="s">
        <v>25</v>
      </c>
      <c r="I383" s="463" t="s">
        <v>25</v>
      </c>
      <c r="J383" s="463" t="s">
        <v>25</v>
      </c>
      <c r="K383" s="463">
        <v>318.5</v>
      </c>
      <c r="L383" s="464">
        <v>270.5</v>
      </c>
      <c r="M383" s="463" t="s">
        <v>25</v>
      </c>
      <c r="N383" s="463" t="s">
        <v>25</v>
      </c>
      <c r="O383" s="463" t="s">
        <v>25</v>
      </c>
      <c r="P383" s="464">
        <v>375</v>
      </c>
      <c r="Q383" s="52">
        <v>375</v>
      </c>
      <c r="R383" s="52">
        <v>250</v>
      </c>
      <c r="S383" s="52">
        <v>250</v>
      </c>
      <c r="T383" s="371">
        <v>250</v>
      </c>
      <c r="U383" s="371">
        <v>375</v>
      </c>
    </row>
    <row r="384" spans="1:21" ht="29.15" customHeight="1" x14ac:dyDescent="0.35">
      <c r="A384" s="601" t="s">
        <v>215</v>
      </c>
      <c r="B384" s="95" t="s">
        <v>59</v>
      </c>
      <c r="C384" s="140">
        <v>73560</v>
      </c>
      <c r="D384" s="296">
        <v>972</v>
      </c>
      <c r="E384" s="513">
        <f>VLOOKUP(C384,'[2]sheet 1'!$A:$B,2,FALSE)</f>
        <v>137.25</v>
      </c>
      <c r="F384" s="486">
        <f t="shared" si="5"/>
        <v>68.625</v>
      </c>
      <c r="G384" s="463" t="s">
        <v>25</v>
      </c>
      <c r="H384" s="463" t="s">
        <v>25</v>
      </c>
      <c r="I384" s="463" t="s">
        <v>25</v>
      </c>
      <c r="J384" s="463" t="s">
        <v>25</v>
      </c>
      <c r="K384" s="463" t="s">
        <v>25</v>
      </c>
      <c r="L384" s="463" t="s">
        <v>25</v>
      </c>
      <c r="M384" s="463" t="s">
        <v>25</v>
      </c>
      <c r="N384" s="463" t="s">
        <v>25</v>
      </c>
      <c r="O384" s="463" t="s">
        <v>25</v>
      </c>
      <c r="P384" s="463" t="s">
        <v>25</v>
      </c>
      <c r="Q384" s="52">
        <v>111</v>
      </c>
      <c r="R384" s="52">
        <v>74</v>
      </c>
      <c r="S384" s="52">
        <v>29.6</v>
      </c>
      <c r="T384" s="371">
        <v>29.6</v>
      </c>
      <c r="U384" s="371">
        <v>111</v>
      </c>
    </row>
    <row r="385" spans="1:21" ht="15" thickBot="1" x14ac:dyDescent="0.4">
      <c r="A385" s="603"/>
      <c r="B385" s="59" t="s">
        <v>26</v>
      </c>
      <c r="C385" s="125">
        <v>73560</v>
      </c>
      <c r="D385" s="297">
        <v>320</v>
      </c>
      <c r="E385" s="181">
        <f>VLOOKUP(C385,'[1]2024 HB Fee Schedule'!$B:$F,5,FALSE)</f>
        <v>517.98699999999997</v>
      </c>
      <c r="F385" s="486">
        <f t="shared" si="5"/>
        <v>258.99349999999998</v>
      </c>
      <c r="G385" s="463" t="s">
        <v>25</v>
      </c>
      <c r="H385" s="463" t="s">
        <v>25</v>
      </c>
      <c r="I385" s="463" t="s">
        <v>25</v>
      </c>
      <c r="J385" s="463" t="s">
        <v>25</v>
      </c>
      <c r="K385" s="463">
        <v>296.20499999999998</v>
      </c>
      <c r="L385" s="464">
        <v>251.56500000000003</v>
      </c>
      <c r="M385" s="463" t="s">
        <v>25</v>
      </c>
      <c r="N385" s="463" t="s">
        <v>25</v>
      </c>
      <c r="O385" s="463" t="s">
        <v>25</v>
      </c>
      <c r="P385" s="464">
        <v>348.75</v>
      </c>
      <c r="Q385" s="52">
        <v>348.75</v>
      </c>
      <c r="R385" s="52">
        <v>232.5</v>
      </c>
      <c r="S385" s="52">
        <v>232.5</v>
      </c>
      <c r="T385" s="371">
        <v>232.5</v>
      </c>
      <c r="U385" s="371">
        <v>348.75</v>
      </c>
    </row>
    <row r="386" spans="1:21" ht="29.15" customHeight="1" x14ac:dyDescent="0.35">
      <c r="A386" s="601" t="s">
        <v>216</v>
      </c>
      <c r="B386" s="123" t="s">
        <v>59</v>
      </c>
      <c r="C386" s="124">
        <v>73562</v>
      </c>
      <c r="D386" s="296">
        <v>972</v>
      </c>
      <c r="E386" s="513">
        <f>VLOOKUP(C386,'[2]sheet 1'!$A:$B,2,FALSE)</f>
        <v>163.19999999999999</v>
      </c>
      <c r="F386" s="486">
        <f t="shared" si="5"/>
        <v>81.599999999999994</v>
      </c>
      <c r="G386" s="463" t="s">
        <v>25</v>
      </c>
      <c r="H386" s="463" t="s">
        <v>25</v>
      </c>
      <c r="I386" s="463" t="s">
        <v>25</v>
      </c>
      <c r="J386" s="463" t="s">
        <v>25</v>
      </c>
      <c r="K386" s="463" t="s">
        <v>25</v>
      </c>
      <c r="L386" s="463" t="s">
        <v>25</v>
      </c>
      <c r="M386" s="463" t="s">
        <v>25</v>
      </c>
      <c r="N386" s="463" t="s">
        <v>25</v>
      </c>
      <c r="O386" s="463" t="s">
        <v>25</v>
      </c>
      <c r="P386" s="463" t="s">
        <v>25</v>
      </c>
      <c r="Q386" s="52">
        <v>117</v>
      </c>
      <c r="R386" s="52">
        <v>78</v>
      </c>
      <c r="S386" s="52">
        <v>31.200000000000003</v>
      </c>
      <c r="T386" s="371">
        <v>31.200000000000003</v>
      </c>
      <c r="U386" s="371">
        <v>117</v>
      </c>
    </row>
    <row r="387" spans="1:21" ht="15" thickBot="1" x14ac:dyDescent="0.4">
      <c r="A387" s="603"/>
      <c r="B387" s="136" t="s">
        <v>26</v>
      </c>
      <c r="C387" s="137">
        <v>73562</v>
      </c>
      <c r="D387" s="304">
        <v>320</v>
      </c>
      <c r="E387" s="181">
        <f>VLOOKUP(C387,'[1]2024 HB Fee Schedule'!$B:$F,5,FALSE)</f>
        <v>633.83109999999999</v>
      </c>
      <c r="F387" s="486">
        <f t="shared" ref="F387:F450" si="6">E387*0.5</f>
        <v>316.91555</v>
      </c>
      <c r="G387" s="463" t="s">
        <v>25</v>
      </c>
      <c r="H387" s="463" t="s">
        <v>25</v>
      </c>
      <c r="I387" s="463" t="s">
        <v>25</v>
      </c>
      <c r="J387" s="463" t="s">
        <v>25</v>
      </c>
      <c r="K387" s="463">
        <v>362.45300000000003</v>
      </c>
      <c r="L387" s="464">
        <v>307.82900000000001</v>
      </c>
      <c r="M387" s="463" t="s">
        <v>25</v>
      </c>
      <c r="N387" s="463" t="s">
        <v>25</v>
      </c>
      <c r="O387" s="463" t="s">
        <v>25</v>
      </c>
      <c r="P387" s="464">
        <v>426.75</v>
      </c>
      <c r="Q387" s="52">
        <v>426.75</v>
      </c>
      <c r="R387" s="52">
        <v>284.5</v>
      </c>
      <c r="S387" s="52">
        <v>284.5</v>
      </c>
      <c r="T387" s="371">
        <v>284.5</v>
      </c>
      <c r="U387" s="371">
        <v>426.75</v>
      </c>
    </row>
    <row r="388" spans="1:21" ht="29.15" customHeight="1" x14ac:dyDescent="0.35">
      <c r="A388" s="601" t="s">
        <v>217</v>
      </c>
      <c r="B388" s="123" t="s">
        <v>59</v>
      </c>
      <c r="C388" s="124">
        <v>73564</v>
      </c>
      <c r="D388" s="296">
        <v>972</v>
      </c>
      <c r="E388" s="513">
        <f>VLOOKUP(C388,'[2]sheet 1'!$A:$B,2,FALSE)</f>
        <v>187.14000000000001</v>
      </c>
      <c r="F388" s="486">
        <f t="shared" si="6"/>
        <v>93.570000000000007</v>
      </c>
      <c r="G388" s="463" t="s">
        <v>25</v>
      </c>
      <c r="H388" s="463" t="s">
        <v>25</v>
      </c>
      <c r="I388" s="463" t="s">
        <v>25</v>
      </c>
      <c r="J388" s="463" t="s">
        <v>25</v>
      </c>
      <c r="K388" s="463" t="s">
        <v>25</v>
      </c>
      <c r="L388" s="463" t="s">
        <v>25</v>
      </c>
      <c r="M388" s="463" t="s">
        <v>25</v>
      </c>
      <c r="N388" s="463" t="s">
        <v>25</v>
      </c>
      <c r="O388" s="463" t="s">
        <v>25</v>
      </c>
      <c r="P388" s="463" t="s">
        <v>25</v>
      </c>
      <c r="Q388" s="52">
        <v>166.5</v>
      </c>
      <c r="R388" s="52">
        <v>111</v>
      </c>
      <c r="S388" s="52">
        <v>44.400000000000006</v>
      </c>
      <c r="T388" s="371">
        <v>44.400000000000006</v>
      </c>
      <c r="U388" s="371">
        <v>166.5</v>
      </c>
    </row>
    <row r="389" spans="1:21" ht="15" thickBot="1" x14ac:dyDescent="0.4">
      <c r="A389" s="603"/>
      <c r="B389" s="59" t="s">
        <v>26</v>
      </c>
      <c r="C389" s="125">
        <v>73564</v>
      </c>
      <c r="D389" s="297">
        <v>320</v>
      </c>
      <c r="E389" s="181">
        <f>VLOOKUP(C389,'[1]2024 HB Fee Schedule'!$B:$F,5,FALSE)</f>
        <v>692.87070000000006</v>
      </c>
      <c r="F389" s="486">
        <f t="shared" si="6"/>
        <v>346.43535000000003</v>
      </c>
      <c r="G389" s="463" t="s">
        <v>25</v>
      </c>
      <c r="H389" s="463" t="s">
        <v>25</v>
      </c>
      <c r="I389" s="463" t="s">
        <v>25</v>
      </c>
      <c r="J389" s="463" t="s">
        <v>25</v>
      </c>
      <c r="K389" s="463">
        <v>396.214</v>
      </c>
      <c r="L389" s="464">
        <v>336.50200000000001</v>
      </c>
      <c r="M389" s="463" t="s">
        <v>25</v>
      </c>
      <c r="N389" s="463" t="s">
        <v>25</v>
      </c>
      <c r="O389" s="463" t="s">
        <v>25</v>
      </c>
      <c r="P389" s="464">
        <v>466.5</v>
      </c>
      <c r="Q389" s="52">
        <v>466.5</v>
      </c>
      <c r="R389" s="52">
        <v>311</v>
      </c>
      <c r="S389" s="52">
        <v>311</v>
      </c>
      <c r="T389" s="371">
        <v>311</v>
      </c>
      <c r="U389" s="371">
        <v>466.5</v>
      </c>
    </row>
    <row r="390" spans="1:21" ht="29.15" customHeight="1" x14ac:dyDescent="0.35">
      <c r="A390" s="488" t="s">
        <v>218</v>
      </c>
      <c r="B390" s="123" t="s">
        <v>59</v>
      </c>
      <c r="C390" s="124">
        <v>73590</v>
      </c>
      <c r="D390" s="296">
        <v>972</v>
      </c>
      <c r="E390" s="513">
        <f>VLOOKUP(C390,'[2]sheet 1'!$A:$B,2,FALSE)</f>
        <v>126.06</v>
      </c>
      <c r="F390" s="486">
        <f t="shared" si="6"/>
        <v>63.03</v>
      </c>
      <c r="G390" s="463" t="s">
        <v>25</v>
      </c>
      <c r="H390" s="463" t="s">
        <v>25</v>
      </c>
      <c r="I390" s="463" t="s">
        <v>25</v>
      </c>
      <c r="J390" s="463" t="s">
        <v>25</v>
      </c>
      <c r="K390" s="463" t="s">
        <v>25</v>
      </c>
      <c r="L390" s="463" t="s">
        <v>25</v>
      </c>
      <c r="M390" s="463" t="s">
        <v>25</v>
      </c>
      <c r="N390" s="463" t="s">
        <v>25</v>
      </c>
      <c r="O390" s="463" t="s">
        <v>25</v>
      </c>
      <c r="P390" s="463" t="s">
        <v>25</v>
      </c>
      <c r="Q390" s="52">
        <v>107.25</v>
      </c>
      <c r="R390" s="52">
        <v>71.5</v>
      </c>
      <c r="S390" s="52">
        <v>28.6</v>
      </c>
      <c r="T390" s="371">
        <v>28.6</v>
      </c>
      <c r="U390" s="371">
        <v>107.25</v>
      </c>
    </row>
    <row r="391" spans="1:21" ht="15" thickBot="1" x14ac:dyDescent="0.4">
      <c r="A391" s="516"/>
      <c r="B391" s="59" t="s">
        <v>26</v>
      </c>
      <c r="C391" s="125">
        <v>73590</v>
      </c>
      <c r="D391" s="297">
        <v>320</v>
      </c>
      <c r="E391" s="181">
        <f>VLOOKUP(C391,'[1]2024 HB Fee Schedule'!$B:$F,5,FALSE)</f>
        <v>538.0308</v>
      </c>
      <c r="F391" s="486">
        <f t="shared" si="6"/>
        <v>269.0154</v>
      </c>
      <c r="G391" s="463" t="s">
        <v>25</v>
      </c>
      <c r="H391" s="463" t="s">
        <v>25</v>
      </c>
      <c r="I391" s="463" t="s">
        <v>25</v>
      </c>
      <c r="J391" s="463" t="s">
        <v>25</v>
      </c>
      <c r="K391" s="463">
        <v>307.67099999999999</v>
      </c>
      <c r="L391" s="464">
        <v>261.303</v>
      </c>
      <c r="M391" s="463" t="s">
        <v>25</v>
      </c>
      <c r="N391" s="463" t="s">
        <v>25</v>
      </c>
      <c r="O391" s="463" t="s">
        <v>25</v>
      </c>
      <c r="P391" s="464">
        <v>362.25</v>
      </c>
      <c r="Q391" s="52">
        <v>362.25</v>
      </c>
      <c r="R391" s="52">
        <v>241.5</v>
      </c>
      <c r="S391" s="52">
        <v>241.5</v>
      </c>
      <c r="T391" s="371">
        <v>241.5</v>
      </c>
      <c r="U391" s="371">
        <v>362.25</v>
      </c>
    </row>
    <row r="392" spans="1:21" ht="29.15" customHeight="1" x14ac:dyDescent="0.35">
      <c r="A392" s="601" t="s">
        <v>219</v>
      </c>
      <c r="B392" s="95" t="s">
        <v>59</v>
      </c>
      <c r="C392" s="140">
        <v>73600</v>
      </c>
      <c r="D392" s="296">
        <v>972</v>
      </c>
      <c r="E392" s="513">
        <f>VLOOKUP(C392,'[2]sheet 1'!$A:$B,2,FALSE)</f>
        <v>130.26</v>
      </c>
      <c r="F392" s="486">
        <f t="shared" si="6"/>
        <v>65.13</v>
      </c>
      <c r="G392" s="463" t="s">
        <v>25</v>
      </c>
      <c r="H392" s="463" t="s">
        <v>25</v>
      </c>
      <c r="I392" s="463" t="s">
        <v>25</v>
      </c>
      <c r="J392" s="463" t="s">
        <v>25</v>
      </c>
      <c r="K392" s="463" t="s">
        <v>25</v>
      </c>
      <c r="L392" s="463" t="s">
        <v>25</v>
      </c>
      <c r="M392" s="463" t="s">
        <v>25</v>
      </c>
      <c r="N392" s="463" t="s">
        <v>25</v>
      </c>
      <c r="O392" s="463" t="s">
        <v>25</v>
      </c>
      <c r="P392" s="463" t="s">
        <v>25</v>
      </c>
      <c r="Q392" s="52">
        <v>109.5</v>
      </c>
      <c r="R392" s="52">
        <v>73</v>
      </c>
      <c r="S392" s="52">
        <v>29.200000000000003</v>
      </c>
      <c r="T392" s="371">
        <v>29.200000000000003</v>
      </c>
      <c r="U392" s="371">
        <v>109.5</v>
      </c>
    </row>
    <row r="393" spans="1:21" ht="15" thickBot="1" x14ac:dyDescent="0.4">
      <c r="A393" s="603"/>
      <c r="B393" s="136" t="s">
        <v>26</v>
      </c>
      <c r="C393" s="137">
        <v>73600</v>
      </c>
      <c r="D393" s="304">
        <v>320</v>
      </c>
      <c r="E393" s="181">
        <f>VLOOKUP(C393,'[1]2024 HB Fee Schedule'!$B:$F,5,FALSE)</f>
        <v>500.15769999999998</v>
      </c>
      <c r="F393" s="486">
        <f t="shared" si="6"/>
        <v>250.07884999999999</v>
      </c>
      <c r="G393" s="463" t="s">
        <v>25</v>
      </c>
      <c r="H393" s="463" t="s">
        <v>25</v>
      </c>
      <c r="I393" s="463" t="s">
        <v>25</v>
      </c>
      <c r="J393" s="463" t="s">
        <v>25</v>
      </c>
      <c r="K393" s="463">
        <v>286.01299999999998</v>
      </c>
      <c r="L393" s="464">
        <v>242.90900000000002</v>
      </c>
      <c r="M393" s="463" t="s">
        <v>25</v>
      </c>
      <c r="N393" s="463" t="s">
        <v>25</v>
      </c>
      <c r="O393" s="463" t="s">
        <v>25</v>
      </c>
      <c r="P393" s="464">
        <v>336.75</v>
      </c>
      <c r="Q393" s="52">
        <v>336.75</v>
      </c>
      <c r="R393" s="52">
        <v>224.5</v>
      </c>
      <c r="S393" s="52">
        <v>224.5</v>
      </c>
      <c r="T393" s="371">
        <v>224.5</v>
      </c>
      <c r="U393" s="371">
        <v>336.75</v>
      </c>
    </row>
    <row r="394" spans="1:21" ht="29.15" customHeight="1" x14ac:dyDescent="0.35">
      <c r="A394" s="601" t="s">
        <v>220</v>
      </c>
      <c r="B394" s="123" t="s">
        <v>59</v>
      </c>
      <c r="C394" s="124">
        <v>73610</v>
      </c>
      <c r="D394" s="296">
        <v>972</v>
      </c>
      <c r="E394" s="513">
        <f>VLOOKUP(C394,'[2]sheet 1'!$A:$B,2,FALSE)</f>
        <v>148.14000000000001</v>
      </c>
      <c r="F394" s="486">
        <f t="shared" si="6"/>
        <v>74.070000000000007</v>
      </c>
      <c r="G394" s="463" t="s">
        <v>25</v>
      </c>
      <c r="H394" s="463" t="s">
        <v>25</v>
      </c>
      <c r="I394" s="463" t="s">
        <v>25</v>
      </c>
      <c r="J394" s="463" t="s">
        <v>25</v>
      </c>
      <c r="K394" s="463" t="s">
        <v>25</v>
      </c>
      <c r="L394" s="463" t="s">
        <v>25</v>
      </c>
      <c r="M394" s="463" t="s">
        <v>25</v>
      </c>
      <c r="N394" s="463" t="s">
        <v>25</v>
      </c>
      <c r="O394" s="463" t="s">
        <v>25</v>
      </c>
      <c r="P394" s="463" t="s">
        <v>25</v>
      </c>
      <c r="Q394" s="52">
        <v>111</v>
      </c>
      <c r="R394" s="52">
        <v>74</v>
      </c>
      <c r="S394" s="52">
        <v>29.6</v>
      </c>
      <c r="T394" s="371">
        <v>29.6</v>
      </c>
      <c r="U394" s="371">
        <v>111</v>
      </c>
    </row>
    <row r="395" spans="1:21" ht="15" thickBot="1" x14ac:dyDescent="0.4">
      <c r="A395" s="603"/>
      <c r="B395" s="59" t="s">
        <v>26</v>
      </c>
      <c r="C395" s="125">
        <v>73610</v>
      </c>
      <c r="D395" s="297">
        <v>320</v>
      </c>
      <c r="E395" s="181">
        <f>VLOOKUP(C395,'[1]2024 HB Fee Schedule'!$B:$F,5,FALSE)</f>
        <v>600.41789999999992</v>
      </c>
      <c r="F395" s="486">
        <f t="shared" si="6"/>
        <v>300.20894999999996</v>
      </c>
      <c r="G395" s="463" t="s">
        <v>25</v>
      </c>
      <c r="H395" s="463" t="s">
        <v>25</v>
      </c>
      <c r="I395" s="463" t="s">
        <v>25</v>
      </c>
      <c r="J395" s="463" t="s">
        <v>25</v>
      </c>
      <c r="K395" s="463">
        <v>343.34300000000002</v>
      </c>
      <c r="L395" s="464">
        <v>291.59900000000005</v>
      </c>
      <c r="M395" s="463" t="s">
        <v>25</v>
      </c>
      <c r="N395" s="463" t="s">
        <v>25</v>
      </c>
      <c r="O395" s="463" t="s">
        <v>25</v>
      </c>
      <c r="P395" s="464">
        <v>404.25</v>
      </c>
      <c r="Q395" s="52">
        <v>404.25</v>
      </c>
      <c r="R395" s="52">
        <v>269.5</v>
      </c>
      <c r="S395" s="52">
        <v>269.5</v>
      </c>
      <c r="T395" s="371">
        <v>269.5</v>
      </c>
      <c r="U395" s="371">
        <v>404.25</v>
      </c>
    </row>
    <row r="396" spans="1:21" ht="29.15" customHeight="1" x14ac:dyDescent="0.35">
      <c r="A396" s="488" t="s">
        <v>221</v>
      </c>
      <c r="B396" s="123" t="s">
        <v>59</v>
      </c>
      <c r="C396" s="116">
        <v>73620</v>
      </c>
      <c r="D396" s="296">
        <v>972</v>
      </c>
      <c r="E396" s="513">
        <f>VLOOKUP(C396,'[2]sheet 1'!$A:$B,2,FALSE)</f>
        <v>112.10999999999999</v>
      </c>
      <c r="F396" s="486">
        <f t="shared" si="6"/>
        <v>56.054999999999993</v>
      </c>
      <c r="G396" s="463" t="s">
        <v>25</v>
      </c>
      <c r="H396" s="463" t="s">
        <v>25</v>
      </c>
      <c r="I396" s="463" t="s">
        <v>25</v>
      </c>
      <c r="J396" s="463" t="s">
        <v>25</v>
      </c>
      <c r="K396" s="463" t="s">
        <v>25</v>
      </c>
      <c r="L396" s="463" t="s">
        <v>25</v>
      </c>
      <c r="M396" s="463" t="s">
        <v>25</v>
      </c>
      <c r="N396" s="463" t="s">
        <v>25</v>
      </c>
      <c r="O396" s="463" t="s">
        <v>25</v>
      </c>
      <c r="P396" s="463" t="s">
        <v>25</v>
      </c>
      <c r="Q396" s="52">
        <v>103.5</v>
      </c>
      <c r="R396" s="52">
        <v>69</v>
      </c>
      <c r="S396" s="52">
        <v>27.6</v>
      </c>
      <c r="T396" s="371">
        <v>27.6</v>
      </c>
      <c r="U396" s="371">
        <v>103.5</v>
      </c>
    </row>
    <row r="397" spans="1:21" ht="15" thickBot="1" x14ac:dyDescent="0.4">
      <c r="A397" s="516"/>
      <c r="B397" s="59" t="s">
        <v>26</v>
      </c>
      <c r="C397" s="118">
        <v>73620</v>
      </c>
      <c r="D397" s="110">
        <v>320</v>
      </c>
      <c r="E397" s="181">
        <f>VLOOKUP(C397,'[1]2024 HB Fee Schedule'!$B:$F,5,FALSE)</f>
        <v>476.76639999999998</v>
      </c>
      <c r="F397" s="486">
        <f t="shared" si="6"/>
        <v>238.38319999999999</v>
      </c>
      <c r="G397" s="463" t="s">
        <v>25</v>
      </c>
      <c r="H397" s="463" t="s">
        <v>25</v>
      </c>
      <c r="I397" s="463" t="s">
        <v>25</v>
      </c>
      <c r="J397" s="463" t="s">
        <v>25</v>
      </c>
      <c r="K397" s="463">
        <v>272.63600000000002</v>
      </c>
      <c r="L397" s="464">
        <v>231.548</v>
      </c>
      <c r="M397" s="463" t="s">
        <v>25</v>
      </c>
      <c r="N397" s="463" t="s">
        <v>25</v>
      </c>
      <c r="O397" s="463" t="s">
        <v>25</v>
      </c>
      <c r="P397" s="464">
        <v>321</v>
      </c>
      <c r="Q397" s="52">
        <v>321</v>
      </c>
      <c r="R397" s="52">
        <v>214</v>
      </c>
      <c r="S397" s="52">
        <v>214</v>
      </c>
      <c r="T397" s="371">
        <v>214</v>
      </c>
      <c r="U397" s="371">
        <v>321</v>
      </c>
    </row>
    <row r="398" spans="1:21" ht="29.15" customHeight="1" x14ac:dyDescent="0.35">
      <c r="A398" s="488" t="s">
        <v>222</v>
      </c>
      <c r="B398" s="123" t="s">
        <v>59</v>
      </c>
      <c r="C398" s="116">
        <v>73630</v>
      </c>
      <c r="D398" s="296">
        <v>972</v>
      </c>
      <c r="E398" s="513">
        <f>VLOOKUP(C398,'[2]sheet 1'!$A:$B,2,FALSE)</f>
        <v>136.94999999999999</v>
      </c>
      <c r="F398" s="486">
        <f t="shared" si="6"/>
        <v>68.474999999999994</v>
      </c>
      <c r="G398" s="463" t="s">
        <v>25</v>
      </c>
      <c r="H398" s="463" t="s">
        <v>25</v>
      </c>
      <c r="I398" s="463" t="s">
        <v>25</v>
      </c>
      <c r="J398" s="463" t="s">
        <v>25</v>
      </c>
      <c r="K398" s="463" t="s">
        <v>25</v>
      </c>
      <c r="L398" s="463" t="s">
        <v>25</v>
      </c>
      <c r="M398" s="463" t="s">
        <v>25</v>
      </c>
      <c r="N398" s="463" t="s">
        <v>25</v>
      </c>
      <c r="O398" s="463" t="s">
        <v>25</v>
      </c>
      <c r="P398" s="463" t="s">
        <v>25</v>
      </c>
      <c r="Q398" s="52">
        <v>107.25</v>
      </c>
      <c r="R398" s="52">
        <v>71.5</v>
      </c>
      <c r="S398" s="52">
        <v>28.6</v>
      </c>
      <c r="T398" s="371">
        <v>28.6</v>
      </c>
      <c r="U398" s="371">
        <v>107.25</v>
      </c>
    </row>
    <row r="399" spans="1:21" ht="15" thickBot="1" x14ac:dyDescent="0.4">
      <c r="A399" s="516"/>
      <c r="B399" s="59" t="s">
        <v>26</v>
      </c>
      <c r="C399" s="118">
        <v>73630</v>
      </c>
      <c r="D399" s="110">
        <v>320</v>
      </c>
      <c r="E399" s="181">
        <f>VLOOKUP(C399,'[1]2024 HB Fee Schedule'!$B:$F,5,FALSE)</f>
        <v>571.45429999999999</v>
      </c>
      <c r="F399" s="486">
        <f t="shared" si="6"/>
        <v>285.72714999999999</v>
      </c>
      <c r="G399" s="463" t="s">
        <v>25</v>
      </c>
      <c r="H399" s="463" t="s">
        <v>25</v>
      </c>
      <c r="I399" s="463" t="s">
        <v>25</v>
      </c>
      <c r="J399" s="463" t="s">
        <v>25</v>
      </c>
      <c r="K399" s="463">
        <v>326.78100000000001</v>
      </c>
      <c r="L399" s="464">
        <v>277.53300000000002</v>
      </c>
      <c r="M399" s="463" t="s">
        <v>25</v>
      </c>
      <c r="N399" s="463" t="s">
        <v>25</v>
      </c>
      <c r="O399" s="463" t="s">
        <v>25</v>
      </c>
      <c r="P399" s="464">
        <v>384.75</v>
      </c>
      <c r="Q399" s="52">
        <v>384.75</v>
      </c>
      <c r="R399" s="52">
        <v>256.5</v>
      </c>
      <c r="S399" s="52">
        <v>256.5</v>
      </c>
      <c r="T399" s="371">
        <v>256.5</v>
      </c>
      <c r="U399" s="371">
        <v>384.75</v>
      </c>
    </row>
    <row r="400" spans="1:21" ht="63.65" customHeight="1" x14ac:dyDescent="0.35">
      <c r="A400" s="601" t="s">
        <v>226</v>
      </c>
      <c r="B400" s="123" t="s">
        <v>59</v>
      </c>
      <c r="C400" s="116">
        <v>73706</v>
      </c>
      <c r="D400" s="296">
        <v>972</v>
      </c>
      <c r="E400" s="513">
        <f>VLOOKUP(C400,'[2]sheet 1'!$A:$B,2,FALSE)</f>
        <v>1046.07</v>
      </c>
      <c r="F400" s="486">
        <f t="shared" si="6"/>
        <v>523.03499999999997</v>
      </c>
      <c r="G400" s="463" t="s">
        <v>25</v>
      </c>
      <c r="H400" s="463" t="s">
        <v>25</v>
      </c>
      <c r="I400" s="463" t="s">
        <v>25</v>
      </c>
      <c r="J400" s="463" t="s">
        <v>25</v>
      </c>
      <c r="K400" s="463" t="s">
        <v>25</v>
      </c>
      <c r="L400" s="463" t="s">
        <v>25</v>
      </c>
      <c r="M400" s="463" t="s">
        <v>25</v>
      </c>
      <c r="N400" s="463" t="s">
        <v>25</v>
      </c>
      <c r="O400" s="463" t="s">
        <v>25</v>
      </c>
      <c r="P400" s="463" t="s">
        <v>25</v>
      </c>
      <c r="Q400" s="52">
        <v>840.48750000000007</v>
      </c>
      <c r="R400" s="52">
        <v>560.32500000000005</v>
      </c>
      <c r="S400" s="52">
        <v>224.13000000000002</v>
      </c>
      <c r="T400" s="371">
        <v>224.13000000000002</v>
      </c>
      <c r="U400" s="371">
        <v>840.48750000000007</v>
      </c>
    </row>
    <row r="401" spans="1:21" ht="15" thickBot="1" x14ac:dyDescent="0.4">
      <c r="A401" s="603"/>
      <c r="B401" s="59" t="s">
        <v>26</v>
      </c>
      <c r="C401" s="118">
        <v>73706</v>
      </c>
      <c r="D401" s="110">
        <v>352</v>
      </c>
      <c r="E401" s="181">
        <f>VLOOKUP(C401,'[1]2024 HB Fee Schedule'!$B:$F,5,FALSE)</f>
        <v>6529.9425000000001</v>
      </c>
      <c r="F401" s="486">
        <f t="shared" si="6"/>
        <v>3264.9712500000001</v>
      </c>
      <c r="G401" s="463" t="s">
        <v>25</v>
      </c>
      <c r="H401" s="463" t="s">
        <v>25</v>
      </c>
      <c r="I401" s="463" t="s">
        <v>25</v>
      </c>
      <c r="J401" s="463" t="s">
        <v>25</v>
      </c>
      <c r="K401" s="463">
        <v>3734.0940000000001</v>
      </c>
      <c r="L401" s="464">
        <v>3171.3420000000001</v>
      </c>
      <c r="M401" s="463" t="s">
        <v>25</v>
      </c>
      <c r="N401" s="463" t="s">
        <v>25</v>
      </c>
      <c r="O401" s="463" t="s">
        <v>25</v>
      </c>
      <c r="P401" s="464">
        <v>4396.5</v>
      </c>
      <c r="Q401" s="52">
        <v>4396.5</v>
      </c>
      <c r="R401" s="52">
        <v>2931</v>
      </c>
      <c r="S401" s="52">
        <v>2931</v>
      </c>
      <c r="T401" s="371">
        <v>2931</v>
      </c>
      <c r="U401" s="371">
        <v>4396.5</v>
      </c>
    </row>
    <row r="402" spans="1:21" ht="55.4" customHeight="1" x14ac:dyDescent="0.35">
      <c r="A402" s="601" t="s">
        <v>227</v>
      </c>
      <c r="B402" s="123" t="s">
        <v>59</v>
      </c>
      <c r="C402" s="116">
        <v>73718</v>
      </c>
      <c r="D402" s="296">
        <v>972</v>
      </c>
      <c r="E402" s="513">
        <f>VLOOKUP(C402,'[2]sheet 1'!$A:$B,2,FALSE)</f>
        <v>929.28</v>
      </c>
      <c r="F402" s="486">
        <f t="shared" si="6"/>
        <v>464.64</v>
      </c>
      <c r="G402" s="463" t="s">
        <v>25</v>
      </c>
      <c r="H402" s="463" t="s">
        <v>25</v>
      </c>
      <c r="I402" s="463" t="s">
        <v>25</v>
      </c>
      <c r="J402" s="463" t="s">
        <v>25</v>
      </c>
      <c r="K402" s="463" t="s">
        <v>25</v>
      </c>
      <c r="L402" s="463" t="s">
        <v>25</v>
      </c>
      <c r="M402" s="463" t="s">
        <v>25</v>
      </c>
      <c r="N402" s="463" t="s">
        <v>25</v>
      </c>
      <c r="O402" s="463" t="s">
        <v>25</v>
      </c>
      <c r="P402" s="463" t="s">
        <v>25</v>
      </c>
      <c r="Q402" s="52">
        <v>814.5</v>
      </c>
      <c r="R402" s="52">
        <v>543</v>
      </c>
      <c r="S402" s="52">
        <v>217.20000000000002</v>
      </c>
      <c r="T402" s="371">
        <v>217.20000000000002</v>
      </c>
      <c r="U402" s="371">
        <v>814.5</v>
      </c>
    </row>
    <row r="403" spans="1:21" ht="15" thickBot="1" x14ac:dyDescent="0.4">
      <c r="A403" s="603"/>
      <c r="B403" s="59" t="s">
        <v>26</v>
      </c>
      <c r="C403" s="118">
        <v>73718</v>
      </c>
      <c r="D403" s="110">
        <v>610</v>
      </c>
      <c r="E403" s="181">
        <f>VLOOKUP(C403,'[1]2024 HB Fee Schedule'!$B:$F,5,FALSE)</f>
        <v>3609.1817999999998</v>
      </c>
      <c r="F403" s="486">
        <f t="shared" si="6"/>
        <v>1804.5908999999999</v>
      </c>
      <c r="G403" s="463" t="s">
        <v>25</v>
      </c>
      <c r="H403" s="463" t="s">
        <v>25</v>
      </c>
      <c r="I403" s="463" t="s">
        <v>25</v>
      </c>
      <c r="J403" s="463" t="s">
        <v>25</v>
      </c>
      <c r="K403" s="463">
        <v>20600.580000000002</v>
      </c>
      <c r="L403" s="464">
        <v>17495.940000000002</v>
      </c>
      <c r="M403" s="463" t="s">
        <v>25</v>
      </c>
      <c r="N403" s="463" t="s">
        <v>25</v>
      </c>
      <c r="O403" s="463" t="s">
        <v>25</v>
      </c>
      <c r="P403" s="464">
        <v>24255</v>
      </c>
      <c r="Q403" s="52">
        <v>24255</v>
      </c>
      <c r="R403" s="52">
        <v>16170</v>
      </c>
      <c r="S403" s="52">
        <v>12936</v>
      </c>
      <c r="T403" s="371">
        <v>12936</v>
      </c>
      <c r="U403" s="371">
        <v>24255</v>
      </c>
    </row>
    <row r="404" spans="1:21" ht="29.15" customHeight="1" x14ac:dyDescent="0.35">
      <c r="A404" s="601" t="s">
        <v>228</v>
      </c>
      <c r="B404" s="123" t="s">
        <v>59</v>
      </c>
      <c r="C404" s="116">
        <v>73720</v>
      </c>
      <c r="D404" s="296">
        <v>972</v>
      </c>
      <c r="E404" s="513">
        <f>VLOOKUP(C404,'[2]sheet 1'!$A:$B,2,FALSE)</f>
        <v>1399.9499999999998</v>
      </c>
      <c r="F404" s="486">
        <f t="shared" si="6"/>
        <v>699.97499999999991</v>
      </c>
      <c r="G404" s="463" t="s">
        <v>25</v>
      </c>
      <c r="H404" s="463" t="s">
        <v>25</v>
      </c>
      <c r="I404" s="463" t="s">
        <v>25</v>
      </c>
      <c r="J404" s="463" t="s">
        <v>25</v>
      </c>
      <c r="K404" s="463" t="s">
        <v>25</v>
      </c>
      <c r="L404" s="463" t="s">
        <v>25</v>
      </c>
      <c r="M404" s="463" t="s">
        <v>25</v>
      </c>
      <c r="N404" s="463" t="s">
        <v>25</v>
      </c>
      <c r="O404" s="463" t="s">
        <v>25</v>
      </c>
      <c r="P404" s="463" t="s">
        <v>25</v>
      </c>
      <c r="Q404" s="52">
        <v>1207.5</v>
      </c>
      <c r="R404" s="52">
        <v>805</v>
      </c>
      <c r="S404" s="52">
        <v>322</v>
      </c>
      <c r="T404" s="371">
        <v>322</v>
      </c>
      <c r="U404" s="371">
        <v>1207.5</v>
      </c>
    </row>
    <row r="405" spans="1:21" ht="15" thickBot="1" x14ac:dyDescent="0.4">
      <c r="A405" s="603"/>
      <c r="B405" s="59" t="s">
        <v>26</v>
      </c>
      <c r="C405" s="118">
        <v>73720</v>
      </c>
      <c r="D405" s="110">
        <v>610</v>
      </c>
      <c r="E405" s="181">
        <f>VLOOKUP(C405,'[1]2024 HB Fee Schedule'!$B:$F,5,FALSE)</f>
        <v>5290.1211999999996</v>
      </c>
      <c r="F405" s="486">
        <f t="shared" si="6"/>
        <v>2645.0605999999998</v>
      </c>
      <c r="G405" s="463" t="s">
        <v>25</v>
      </c>
      <c r="H405" s="463" t="s">
        <v>25</v>
      </c>
      <c r="I405" s="463" t="s">
        <v>25</v>
      </c>
      <c r="J405" s="463" t="s">
        <v>25</v>
      </c>
      <c r="K405" s="463">
        <v>3025.1129999999998</v>
      </c>
      <c r="L405" s="464">
        <v>2569.2090000000003</v>
      </c>
      <c r="M405" s="463" t="s">
        <v>25</v>
      </c>
      <c r="N405" s="463" t="s">
        <v>25</v>
      </c>
      <c r="O405" s="463" t="s">
        <v>25</v>
      </c>
      <c r="P405" s="464">
        <v>3561.75</v>
      </c>
      <c r="Q405" s="52">
        <v>3561.75</v>
      </c>
      <c r="R405" s="52">
        <v>2374.5</v>
      </c>
      <c r="S405" s="52">
        <v>1899.6000000000001</v>
      </c>
      <c r="T405" s="371">
        <v>1899.6000000000001</v>
      </c>
      <c r="U405" s="371">
        <v>3561.75</v>
      </c>
    </row>
    <row r="406" spans="1:21" ht="29" x14ac:dyDescent="0.35">
      <c r="A406" s="488" t="s">
        <v>229</v>
      </c>
      <c r="B406" s="123" t="s">
        <v>59</v>
      </c>
      <c r="C406" s="116">
        <v>73721</v>
      </c>
      <c r="D406" s="108">
        <v>972</v>
      </c>
      <c r="E406" s="513">
        <f>VLOOKUP(C406,'[2]sheet 1'!$A:$B,2,FALSE)</f>
        <v>832.89</v>
      </c>
      <c r="F406" s="486">
        <f t="shared" si="6"/>
        <v>416.44499999999999</v>
      </c>
      <c r="G406" s="463" t="s">
        <v>25</v>
      </c>
      <c r="H406" s="463" t="s">
        <v>25</v>
      </c>
      <c r="I406" s="463" t="s">
        <v>25</v>
      </c>
      <c r="J406" s="463" t="s">
        <v>25</v>
      </c>
      <c r="K406" s="463" t="s">
        <v>25</v>
      </c>
      <c r="L406" s="463" t="s">
        <v>25</v>
      </c>
      <c r="M406" s="463" t="s">
        <v>25</v>
      </c>
      <c r="N406" s="463" t="s">
        <v>25</v>
      </c>
      <c r="O406" s="463" t="s">
        <v>25</v>
      </c>
      <c r="P406" s="463" t="s">
        <v>25</v>
      </c>
      <c r="Q406" s="52">
        <v>671.19749999999999</v>
      </c>
      <c r="R406" s="52">
        <v>447.46499999999997</v>
      </c>
      <c r="S406" s="52">
        <v>178.98599999999999</v>
      </c>
      <c r="T406" s="371">
        <v>178.98599999999999</v>
      </c>
      <c r="U406" s="371">
        <v>671.19749999999999</v>
      </c>
    </row>
    <row r="407" spans="1:21" ht="15" thickBot="1" x14ac:dyDescent="0.4">
      <c r="A407" s="516"/>
      <c r="B407" s="136" t="s">
        <v>26</v>
      </c>
      <c r="C407" s="73">
        <v>73721</v>
      </c>
      <c r="D407" s="246">
        <v>610</v>
      </c>
      <c r="E407" s="181">
        <f>VLOOKUP(C407,'[1]2024 HB Fee Schedule'!$B:$F,5,FALSE)</f>
        <v>4488.0807999999997</v>
      </c>
      <c r="F407" s="486">
        <f t="shared" si="6"/>
        <v>2244.0403999999999</v>
      </c>
      <c r="G407" s="463" t="s">
        <v>25</v>
      </c>
      <c r="H407" s="463" t="s">
        <v>25</v>
      </c>
      <c r="I407" s="463" t="s">
        <v>25</v>
      </c>
      <c r="J407" s="463" t="s">
        <v>25</v>
      </c>
      <c r="K407" s="463">
        <v>2566.473</v>
      </c>
      <c r="L407" s="464">
        <v>2179.6890000000003</v>
      </c>
      <c r="M407" s="463" t="s">
        <v>25</v>
      </c>
      <c r="N407" s="463" t="s">
        <v>25</v>
      </c>
      <c r="O407" s="463" t="s">
        <v>25</v>
      </c>
      <c r="P407" s="464">
        <v>3021.75</v>
      </c>
      <c r="Q407" s="52">
        <v>3021.75</v>
      </c>
      <c r="R407" s="52">
        <v>2014.5</v>
      </c>
      <c r="S407" s="52">
        <v>1611.6000000000001</v>
      </c>
      <c r="T407" s="371">
        <v>1611.6000000000001</v>
      </c>
      <c r="U407" s="371">
        <v>3021.75</v>
      </c>
    </row>
    <row r="408" spans="1:21" ht="29.15" customHeight="1" x14ac:dyDescent="0.35">
      <c r="A408" s="601" t="s">
        <v>231</v>
      </c>
      <c r="B408" s="123" t="s">
        <v>59</v>
      </c>
      <c r="C408" s="124">
        <v>74018</v>
      </c>
      <c r="D408" s="296">
        <v>972</v>
      </c>
      <c r="E408" s="513">
        <f>VLOOKUP(C408,'[2]sheet 1'!$A:$B,2,FALSE)</f>
        <v>118.5</v>
      </c>
      <c r="F408" s="486">
        <f t="shared" si="6"/>
        <v>59.25</v>
      </c>
      <c r="G408" s="463" t="s">
        <v>25</v>
      </c>
      <c r="H408" s="463" t="s">
        <v>25</v>
      </c>
      <c r="I408" s="463" t="s">
        <v>25</v>
      </c>
      <c r="J408" s="463" t="s">
        <v>25</v>
      </c>
      <c r="K408" s="463" t="s">
        <v>25</v>
      </c>
      <c r="L408" s="463" t="s">
        <v>25</v>
      </c>
      <c r="M408" s="463" t="s">
        <v>25</v>
      </c>
      <c r="N408" s="463" t="s">
        <v>25</v>
      </c>
      <c r="O408" s="463" t="s">
        <v>25</v>
      </c>
      <c r="P408" s="463" t="s">
        <v>25</v>
      </c>
      <c r="Q408" s="52">
        <v>116.25</v>
      </c>
      <c r="R408" s="52">
        <v>77.5</v>
      </c>
      <c r="S408" s="52">
        <v>31</v>
      </c>
      <c r="T408" s="371">
        <v>31</v>
      </c>
      <c r="U408" s="371">
        <v>116.25</v>
      </c>
    </row>
    <row r="409" spans="1:21" ht="15" thickBot="1" x14ac:dyDescent="0.4">
      <c r="A409" s="603"/>
      <c r="B409" s="59" t="s">
        <v>26</v>
      </c>
      <c r="C409" s="125">
        <v>74018</v>
      </c>
      <c r="D409" s="297">
        <v>320</v>
      </c>
      <c r="E409" s="181">
        <f>VLOOKUP(C409,'[1]2024 HB Fee Schedule'!$B:$F,5,FALSE)</f>
        <v>579.25139999999999</v>
      </c>
      <c r="F409" s="486">
        <f t="shared" si="6"/>
        <v>289.62569999999999</v>
      </c>
      <c r="G409" s="463" t="s">
        <v>25</v>
      </c>
      <c r="H409" s="463" t="s">
        <v>25</v>
      </c>
      <c r="I409" s="463" t="s">
        <v>25</v>
      </c>
      <c r="J409" s="463" t="s">
        <v>25</v>
      </c>
      <c r="K409" s="463">
        <v>331.24</v>
      </c>
      <c r="L409" s="464">
        <v>281.32</v>
      </c>
      <c r="M409" s="463" t="s">
        <v>25</v>
      </c>
      <c r="N409" s="463" t="s">
        <v>25</v>
      </c>
      <c r="O409" s="463" t="s">
        <v>25</v>
      </c>
      <c r="P409" s="464">
        <v>390</v>
      </c>
      <c r="Q409" s="52">
        <v>390</v>
      </c>
      <c r="R409" s="52">
        <v>260</v>
      </c>
      <c r="S409" s="52">
        <v>260</v>
      </c>
      <c r="T409" s="371">
        <v>260</v>
      </c>
      <c r="U409" s="371">
        <v>390</v>
      </c>
    </row>
    <row r="410" spans="1:21" ht="29.15" customHeight="1" x14ac:dyDescent="0.35">
      <c r="A410" s="601" t="s">
        <v>232</v>
      </c>
      <c r="B410" s="123" t="s">
        <v>59</v>
      </c>
      <c r="C410" s="116">
        <v>74019</v>
      </c>
      <c r="D410" s="108">
        <v>972</v>
      </c>
      <c r="E410" s="513">
        <f>VLOOKUP(C410,'[2]sheet 1'!$A:$B,2,FALSE)</f>
        <v>146.34</v>
      </c>
      <c r="F410" s="486">
        <f t="shared" si="6"/>
        <v>73.17</v>
      </c>
      <c r="G410" s="463" t="s">
        <v>25</v>
      </c>
      <c r="H410" s="463" t="s">
        <v>25</v>
      </c>
      <c r="I410" s="463" t="s">
        <v>25</v>
      </c>
      <c r="J410" s="463" t="s">
        <v>25</v>
      </c>
      <c r="K410" s="463" t="s">
        <v>25</v>
      </c>
      <c r="L410" s="463" t="s">
        <v>25</v>
      </c>
      <c r="M410" s="463" t="s">
        <v>25</v>
      </c>
      <c r="N410" s="463" t="s">
        <v>25</v>
      </c>
      <c r="O410" s="463" t="s">
        <v>25</v>
      </c>
      <c r="P410" s="463" t="s">
        <v>25</v>
      </c>
      <c r="Q410" s="52">
        <v>1071.75</v>
      </c>
      <c r="R410" s="52">
        <v>714.5</v>
      </c>
      <c r="S410" s="52">
        <v>285.8</v>
      </c>
      <c r="T410" s="371">
        <v>285.8</v>
      </c>
      <c r="U410" s="371">
        <v>1071.75</v>
      </c>
    </row>
    <row r="411" spans="1:21" ht="15" thickBot="1" x14ac:dyDescent="0.4">
      <c r="A411" s="603"/>
      <c r="B411" s="59" t="s">
        <v>26</v>
      </c>
      <c r="C411" s="118">
        <v>74019</v>
      </c>
      <c r="D411" s="110">
        <v>320</v>
      </c>
      <c r="E411" s="181">
        <f>VLOOKUP(C411,'[1]2024 HB Fee Schedule'!$B:$F,5,FALSE)</f>
        <v>651.66039999999998</v>
      </c>
      <c r="F411" s="486">
        <f t="shared" si="6"/>
        <v>325.83019999999999</v>
      </c>
      <c r="G411" s="463" t="s">
        <v>25</v>
      </c>
      <c r="H411" s="463" t="s">
        <v>25</v>
      </c>
      <c r="I411" s="463" t="s">
        <v>25</v>
      </c>
      <c r="J411" s="463" t="s">
        <v>25</v>
      </c>
      <c r="K411" s="463">
        <v>372.64499999999998</v>
      </c>
      <c r="L411" s="464">
        <v>316.48500000000001</v>
      </c>
      <c r="M411" s="463" t="s">
        <v>25</v>
      </c>
      <c r="N411" s="463" t="s">
        <v>25</v>
      </c>
      <c r="O411" s="463" t="s">
        <v>25</v>
      </c>
      <c r="P411" s="464">
        <v>438.75</v>
      </c>
      <c r="Q411" s="52">
        <v>438.75</v>
      </c>
      <c r="R411" s="52">
        <v>292.5</v>
      </c>
      <c r="S411" s="52">
        <v>292.5</v>
      </c>
      <c r="T411" s="371">
        <v>292.5</v>
      </c>
      <c r="U411" s="371">
        <v>438.75</v>
      </c>
    </row>
    <row r="412" spans="1:21" ht="29.15" customHeight="1" x14ac:dyDescent="0.35">
      <c r="A412" s="601" t="s">
        <v>514</v>
      </c>
      <c r="B412" s="123" t="s">
        <v>59</v>
      </c>
      <c r="C412" s="116">
        <v>74021</v>
      </c>
      <c r="D412" s="108">
        <v>972</v>
      </c>
      <c r="E412" s="513">
        <f>VLOOKUP(C412,'[2]sheet 1'!$A:$B,2,FALSE)</f>
        <v>170.31</v>
      </c>
      <c r="F412" s="486">
        <f t="shared" si="6"/>
        <v>85.155000000000001</v>
      </c>
      <c r="G412" s="463" t="s">
        <v>25</v>
      </c>
      <c r="H412" s="463" t="s">
        <v>25</v>
      </c>
      <c r="I412" s="463" t="s">
        <v>25</v>
      </c>
      <c r="J412" s="463" t="s">
        <v>25</v>
      </c>
      <c r="K412" s="463" t="s">
        <v>25</v>
      </c>
      <c r="L412" s="463" t="s">
        <v>25</v>
      </c>
      <c r="M412" s="463" t="s">
        <v>25</v>
      </c>
      <c r="N412" s="463" t="s">
        <v>25</v>
      </c>
      <c r="O412" s="463" t="s">
        <v>25</v>
      </c>
      <c r="P412" s="463" t="s">
        <v>25</v>
      </c>
      <c r="Q412" s="52">
        <v>113.73750000000001</v>
      </c>
      <c r="R412" s="52">
        <v>75.825000000000003</v>
      </c>
      <c r="S412" s="52">
        <v>30.330000000000002</v>
      </c>
      <c r="T412" s="371">
        <v>30.330000000000002</v>
      </c>
      <c r="U412" s="371">
        <v>113.73750000000001</v>
      </c>
    </row>
    <row r="413" spans="1:21" ht="15" thickBot="1" x14ac:dyDescent="0.4">
      <c r="A413" s="603"/>
      <c r="B413" s="59" t="s">
        <v>26</v>
      </c>
      <c r="C413" s="118">
        <v>74021</v>
      </c>
      <c r="D413" s="311">
        <v>320</v>
      </c>
      <c r="E413" s="181">
        <f>VLOOKUP(C413,'[1]2024 HB Fee Schedule'!$B:$F,5,FALSE)</f>
        <v>748.57309999999995</v>
      </c>
      <c r="F413" s="486">
        <f t="shared" si="6"/>
        <v>374.28654999999998</v>
      </c>
      <c r="G413" s="463" t="s">
        <v>25</v>
      </c>
      <c r="H413" s="463" t="s">
        <v>25</v>
      </c>
      <c r="I413" s="463" t="s">
        <v>25</v>
      </c>
      <c r="J413" s="463" t="s">
        <v>25</v>
      </c>
      <c r="K413" s="463">
        <v>428.06400000000002</v>
      </c>
      <c r="L413" s="464">
        <v>363.55200000000002</v>
      </c>
      <c r="M413" s="463" t="s">
        <v>25</v>
      </c>
      <c r="N413" s="463" t="s">
        <v>25</v>
      </c>
      <c r="O413" s="463" t="s">
        <v>25</v>
      </c>
      <c r="P413" s="464">
        <v>504</v>
      </c>
      <c r="Q413" s="52">
        <v>504</v>
      </c>
      <c r="R413" s="52">
        <v>336</v>
      </c>
      <c r="S413" s="52">
        <v>336</v>
      </c>
      <c r="T413" s="371">
        <v>336</v>
      </c>
      <c r="U413" s="371">
        <v>504</v>
      </c>
    </row>
    <row r="414" spans="1:21" ht="29.15" customHeight="1" x14ac:dyDescent="0.35">
      <c r="A414" s="488" t="s">
        <v>233</v>
      </c>
      <c r="B414" s="95" t="s">
        <v>59</v>
      </c>
      <c r="C414" s="140">
        <v>74176</v>
      </c>
      <c r="D414" s="308">
        <v>972</v>
      </c>
      <c r="E414" s="513">
        <f>VLOOKUP(C414,'[2]sheet 1'!$A:$B,2,FALSE)</f>
        <v>730.5</v>
      </c>
      <c r="F414" s="486">
        <f t="shared" si="6"/>
        <v>365.25</v>
      </c>
      <c r="G414" s="463" t="s">
        <v>25</v>
      </c>
      <c r="H414" s="463" t="s">
        <v>25</v>
      </c>
      <c r="I414" s="463" t="s">
        <v>25</v>
      </c>
      <c r="J414" s="463" t="s">
        <v>25</v>
      </c>
      <c r="K414" s="463" t="s">
        <v>25</v>
      </c>
      <c r="L414" s="463" t="s">
        <v>25</v>
      </c>
      <c r="M414" s="463" t="s">
        <v>25</v>
      </c>
      <c r="N414" s="463" t="s">
        <v>25</v>
      </c>
      <c r="O414" s="463" t="s">
        <v>25</v>
      </c>
      <c r="P414" s="463" t="s">
        <v>25</v>
      </c>
      <c r="Q414" s="52">
        <v>563.71500000000003</v>
      </c>
      <c r="R414" s="52">
        <v>375.81</v>
      </c>
      <c r="S414" s="52">
        <v>150.32400000000001</v>
      </c>
      <c r="T414" s="371">
        <v>150.32400000000001</v>
      </c>
      <c r="U414" s="371">
        <v>563.71500000000003</v>
      </c>
    </row>
    <row r="415" spans="1:21" ht="15" thickBot="1" x14ac:dyDescent="0.4">
      <c r="A415" s="516"/>
      <c r="B415" s="59" t="s">
        <v>26</v>
      </c>
      <c r="C415" s="125">
        <v>74176</v>
      </c>
      <c r="D415" s="297">
        <v>352</v>
      </c>
      <c r="E415" s="181">
        <f>VLOOKUP(C415,'[1]2024 HB Fee Schedule'!$B:$F,5,FALSE)</f>
        <v>5459.4429</v>
      </c>
      <c r="F415" s="486">
        <f t="shared" si="6"/>
        <v>2729.72145</v>
      </c>
      <c r="G415" s="463" t="s">
        <v>25</v>
      </c>
      <c r="H415" s="463" t="s">
        <v>25</v>
      </c>
      <c r="I415" s="463" t="s">
        <v>25</v>
      </c>
      <c r="J415" s="463" t="s">
        <v>25</v>
      </c>
      <c r="K415" s="463">
        <v>3121.9369999999999</v>
      </c>
      <c r="L415" s="464">
        <v>2651.4410000000003</v>
      </c>
      <c r="M415" s="463" t="s">
        <v>25</v>
      </c>
      <c r="N415" s="463" t="s">
        <v>25</v>
      </c>
      <c r="O415" s="463" t="s">
        <v>25</v>
      </c>
      <c r="P415" s="464">
        <v>3675.75</v>
      </c>
      <c r="Q415" s="52">
        <v>3675.75</v>
      </c>
      <c r="R415" s="52">
        <v>2450.5</v>
      </c>
      <c r="S415" s="52">
        <v>2450.5</v>
      </c>
      <c r="T415" s="371">
        <v>2450.5</v>
      </c>
      <c r="U415" s="371">
        <v>3675.75</v>
      </c>
    </row>
    <row r="416" spans="1:21" x14ac:dyDescent="0.35">
      <c r="A416" s="488" t="s">
        <v>234</v>
      </c>
      <c r="B416" s="123" t="s">
        <v>59</v>
      </c>
      <c r="C416" s="124">
        <v>74177</v>
      </c>
      <c r="D416" s="296">
        <v>972</v>
      </c>
      <c r="E416" s="513">
        <f>VLOOKUP(C416,'[2]sheet 1'!$A:$B,2,FALSE)</f>
        <v>1264.5</v>
      </c>
      <c r="F416" s="486">
        <f t="shared" si="6"/>
        <v>632.25</v>
      </c>
      <c r="G416" s="463" t="s">
        <v>25</v>
      </c>
      <c r="H416" s="463" t="s">
        <v>25</v>
      </c>
      <c r="I416" s="463" t="s">
        <v>25</v>
      </c>
      <c r="J416" s="463" t="s">
        <v>25</v>
      </c>
      <c r="K416" s="463" t="s">
        <v>25</v>
      </c>
      <c r="L416" s="463" t="s">
        <v>25</v>
      </c>
      <c r="M416" s="463" t="s">
        <v>25</v>
      </c>
      <c r="N416" s="463" t="s">
        <v>25</v>
      </c>
      <c r="O416" s="463" t="s">
        <v>25</v>
      </c>
      <c r="P416" s="463" t="s">
        <v>25</v>
      </c>
      <c r="Q416" s="52">
        <v>920.94749999999999</v>
      </c>
      <c r="R416" s="52">
        <v>613.96500000000003</v>
      </c>
      <c r="S416" s="52">
        <v>245.58600000000001</v>
      </c>
      <c r="T416" s="371">
        <v>245.58600000000001</v>
      </c>
      <c r="U416" s="371">
        <v>920.94749999999999</v>
      </c>
    </row>
    <row r="417" spans="1:21" ht="15" thickBot="1" x14ac:dyDescent="0.4">
      <c r="A417" s="516"/>
      <c r="B417" s="136" t="s">
        <v>26</v>
      </c>
      <c r="C417" s="137">
        <v>74177</v>
      </c>
      <c r="D417" s="304">
        <v>352</v>
      </c>
      <c r="E417" s="181">
        <f>VLOOKUP(C417,'[1]2024 HB Fee Schedule'!$B:$F,5,FALSE)</f>
        <v>7010.0564000000004</v>
      </c>
      <c r="F417" s="486">
        <f t="shared" si="6"/>
        <v>3505.0282000000002</v>
      </c>
      <c r="G417" s="463" t="s">
        <v>25</v>
      </c>
      <c r="H417" s="463" t="s">
        <v>25</v>
      </c>
      <c r="I417" s="463" t="s">
        <v>25</v>
      </c>
      <c r="J417" s="463" t="s">
        <v>25</v>
      </c>
      <c r="K417" s="463">
        <v>4008.6410000000001</v>
      </c>
      <c r="L417" s="464">
        <v>3404.5130000000004</v>
      </c>
      <c r="M417" s="463" t="s">
        <v>25</v>
      </c>
      <c r="N417" s="463" t="s">
        <v>25</v>
      </c>
      <c r="O417" s="463" t="s">
        <v>25</v>
      </c>
      <c r="P417" s="464">
        <v>4719.75</v>
      </c>
      <c r="Q417" s="52">
        <v>4719.75</v>
      </c>
      <c r="R417" s="52">
        <v>3146.5</v>
      </c>
      <c r="S417" s="52">
        <v>3146.5</v>
      </c>
      <c r="T417" s="371">
        <v>3146.5</v>
      </c>
      <c r="U417" s="371">
        <v>4719.75</v>
      </c>
    </row>
    <row r="418" spans="1:21" ht="29" x14ac:dyDescent="0.35">
      <c r="A418" s="488" t="s">
        <v>235</v>
      </c>
      <c r="B418" s="123" t="s">
        <v>59</v>
      </c>
      <c r="C418" s="116">
        <v>76536</v>
      </c>
      <c r="D418" s="296">
        <v>972</v>
      </c>
      <c r="E418" s="513">
        <f>VLOOKUP(C418,'[2]sheet 1'!$A:$B,2,FALSE)</f>
        <v>446.64</v>
      </c>
      <c r="F418" s="486">
        <f t="shared" si="6"/>
        <v>223.32</v>
      </c>
      <c r="G418" s="463" t="s">
        <v>25</v>
      </c>
      <c r="H418" s="463" t="s">
        <v>25</v>
      </c>
      <c r="I418" s="463" t="s">
        <v>25</v>
      </c>
      <c r="J418" s="463" t="s">
        <v>25</v>
      </c>
      <c r="K418" s="463" t="s">
        <v>25</v>
      </c>
      <c r="L418" s="463" t="s">
        <v>25</v>
      </c>
      <c r="M418" s="463" t="s">
        <v>25</v>
      </c>
      <c r="N418" s="463" t="s">
        <v>25</v>
      </c>
      <c r="O418" s="463" t="s">
        <v>25</v>
      </c>
      <c r="P418" s="463" t="s">
        <v>25</v>
      </c>
      <c r="Q418" s="52">
        <v>334.89</v>
      </c>
      <c r="R418" s="52">
        <v>223.26</v>
      </c>
      <c r="S418" s="52">
        <v>89.304000000000002</v>
      </c>
      <c r="T418" s="371">
        <v>89.304000000000002</v>
      </c>
      <c r="U418" s="371">
        <v>334.89</v>
      </c>
    </row>
    <row r="419" spans="1:21" ht="15" thickBot="1" x14ac:dyDescent="0.4">
      <c r="A419" s="516"/>
      <c r="B419" s="59" t="s">
        <v>26</v>
      </c>
      <c r="C419" s="118">
        <v>76536</v>
      </c>
      <c r="D419" s="110">
        <v>402</v>
      </c>
      <c r="E419" s="181">
        <f>VLOOKUP(C419,'[1]2024 HB Fee Schedule'!$B:$F,5,FALSE)</f>
        <v>1235.3614</v>
      </c>
      <c r="F419" s="486">
        <f t="shared" si="6"/>
        <v>617.6807</v>
      </c>
      <c r="G419" s="463" t="s">
        <v>25</v>
      </c>
      <c r="H419" s="463" t="s">
        <v>25</v>
      </c>
      <c r="I419" s="463" t="s">
        <v>25</v>
      </c>
      <c r="J419" s="463" t="s">
        <v>25</v>
      </c>
      <c r="K419" s="463">
        <v>706.43299999999999</v>
      </c>
      <c r="L419" s="463" t="s">
        <v>25</v>
      </c>
      <c r="M419" s="463" t="s">
        <v>25</v>
      </c>
      <c r="N419" s="463" t="s">
        <v>25</v>
      </c>
      <c r="O419" s="463" t="s">
        <v>25</v>
      </c>
      <c r="P419" s="464">
        <v>831.75</v>
      </c>
      <c r="Q419" s="52">
        <v>831.75</v>
      </c>
      <c r="R419" s="52">
        <v>554.5</v>
      </c>
      <c r="S419" s="52">
        <v>831.75</v>
      </c>
      <c r="T419" s="371">
        <v>554.5</v>
      </c>
      <c r="U419" s="371">
        <v>831.75</v>
      </c>
    </row>
    <row r="420" spans="1:21" ht="29" x14ac:dyDescent="0.35">
      <c r="A420" s="488" t="s">
        <v>236</v>
      </c>
      <c r="B420" s="95" t="s">
        <v>59</v>
      </c>
      <c r="C420" s="140">
        <v>76604</v>
      </c>
      <c r="D420" s="296">
        <v>972</v>
      </c>
      <c r="E420" s="513">
        <f>VLOOKUP(C420,'[2]sheet 1'!$A:$B,2,FALSE)</f>
        <v>215.25</v>
      </c>
      <c r="F420" s="486">
        <f t="shared" si="6"/>
        <v>107.625</v>
      </c>
      <c r="G420" s="463" t="s">
        <v>25</v>
      </c>
      <c r="H420" s="463" t="s">
        <v>25</v>
      </c>
      <c r="I420" s="463" t="s">
        <v>25</v>
      </c>
      <c r="J420" s="463" t="s">
        <v>25</v>
      </c>
      <c r="K420" s="463" t="s">
        <v>25</v>
      </c>
      <c r="L420" s="463" t="s">
        <v>25</v>
      </c>
      <c r="M420" s="463" t="s">
        <v>25</v>
      </c>
      <c r="N420" s="463" t="s">
        <v>25</v>
      </c>
      <c r="O420" s="463" t="s">
        <v>25</v>
      </c>
      <c r="P420" s="463" t="s">
        <v>25</v>
      </c>
      <c r="Q420" s="52">
        <v>354.75</v>
      </c>
      <c r="R420" s="52">
        <v>236.5</v>
      </c>
      <c r="S420" s="52">
        <v>94.600000000000009</v>
      </c>
      <c r="T420" s="371">
        <v>94.600000000000009</v>
      </c>
      <c r="U420" s="371">
        <v>354.75</v>
      </c>
    </row>
    <row r="421" spans="1:21" ht="15" thickBot="1" x14ac:dyDescent="0.4">
      <c r="A421" s="516"/>
      <c r="B421" s="136" t="s">
        <v>26</v>
      </c>
      <c r="C421" s="137">
        <v>76604</v>
      </c>
      <c r="D421" s="304">
        <v>402</v>
      </c>
      <c r="E421" s="181">
        <f>VLOOKUP(C421,'[1]2024 HB Fee Schedule'!$B:$F,5,FALSE)</f>
        <v>1132.8867</v>
      </c>
      <c r="F421" s="486">
        <f t="shared" si="6"/>
        <v>566.44335000000001</v>
      </c>
      <c r="G421" s="463" t="s">
        <v>25</v>
      </c>
      <c r="H421" s="463" t="s">
        <v>25</v>
      </c>
      <c r="I421" s="463" t="s">
        <v>25</v>
      </c>
      <c r="J421" s="463" t="s">
        <v>25</v>
      </c>
      <c r="K421" s="463">
        <v>647.82900000000006</v>
      </c>
      <c r="L421" s="463" t="s">
        <v>25</v>
      </c>
      <c r="M421" s="463" t="s">
        <v>25</v>
      </c>
      <c r="N421" s="463" t="s">
        <v>25</v>
      </c>
      <c r="O421" s="463" t="s">
        <v>25</v>
      </c>
      <c r="P421" s="464">
        <v>762.75</v>
      </c>
      <c r="Q421" s="52">
        <v>762.75</v>
      </c>
      <c r="R421" s="52">
        <v>508.5</v>
      </c>
      <c r="S421" s="52">
        <v>762.75</v>
      </c>
      <c r="T421" s="371">
        <v>508.5</v>
      </c>
      <c r="U421" s="371">
        <v>762.75</v>
      </c>
    </row>
    <row r="422" spans="1:21" ht="29.15" customHeight="1" x14ac:dyDescent="0.35">
      <c r="A422" s="488" t="s">
        <v>237</v>
      </c>
      <c r="B422" s="123" t="s">
        <v>59</v>
      </c>
      <c r="C422" s="116">
        <v>76641</v>
      </c>
      <c r="D422" s="296">
        <v>972</v>
      </c>
      <c r="E422" s="513">
        <f>VLOOKUP(C422,'[2]sheet 1'!$A:$B,2,FALSE)</f>
        <v>408.06000000000006</v>
      </c>
      <c r="F422" s="486">
        <f t="shared" si="6"/>
        <v>204.03000000000003</v>
      </c>
      <c r="G422" s="463" t="s">
        <v>25</v>
      </c>
      <c r="H422" s="463" t="s">
        <v>25</v>
      </c>
      <c r="I422" s="463" t="s">
        <v>25</v>
      </c>
      <c r="J422" s="463" t="s">
        <v>25</v>
      </c>
      <c r="K422" s="463" t="s">
        <v>25</v>
      </c>
      <c r="L422" s="463" t="s">
        <v>25</v>
      </c>
      <c r="M422" s="463" t="s">
        <v>25</v>
      </c>
      <c r="N422" s="463" t="s">
        <v>25</v>
      </c>
      <c r="O422" s="463" t="s">
        <v>25</v>
      </c>
      <c r="P422" s="463" t="s">
        <v>25</v>
      </c>
      <c r="Q422" s="52">
        <v>306</v>
      </c>
      <c r="R422" s="52">
        <v>204</v>
      </c>
      <c r="S422" s="52">
        <v>81.600000000000009</v>
      </c>
      <c r="T422" s="371">
        <v>81.600000000000009</v>
      </c>
      <c r="U422" s="371">
        <v>306</v>
      </c>
    </row>
    <row r="423" spans="1:21" ht="15" thickBot="1" x14ac:dyDescent="0.4">
      <c r="A423" s="516"/>
      <c r="B423" s="59" t="s">
        <v>26</v>
      </c>
      <c r="C423" s="118">
        <v>76641</v>
      </c>
      <c r="D423" s="110">
        <v>402</v>
      </c>
      <c r="E423" s="181">
        <f>VLOOKUP(C423,'[1]2024 HB Fee Schedule'!$B:$F,5,FALSE)</f>
        <v>688.42110000000002</v>
      </c>
      <c r="F423" s="486">
        <f t="shared" si="6"/>
        <v>344.21055000000001</v>
      </c>
      <c r="G423" s="463" t="s">
        <v>25</v>
      </c>
      <c r="H423" s="463" t="s">
        <v>25</v>
      </c>
      <c r="I423" s="463" t="s">
        <v>25</v>
      </c>
      <c r="J423" s="463" t="s">
        <v>25</v>
      </c>
      <c r="K423" s="463">
        <v>393.666</v>
      </c>
      <c r="L423" s="463" t="s">
        <v>25</v>
      </c>
      <c r="M423" s="463" t="s">
        <v>25</v>
      </c>
      <c r="N423" s="463" t="s">
        <v>25</v>
      </c>
      <c r="O423" s="463" t="s">
        <v>25</v>
      </c>
      <c r="P423" s="464">
        <v>463.5</v>
      </c>
      <c r="Q423" s="52">
        <v>463.5</v>
      </c>
      <c r="R423" s="52">
        <v>309</v>
      </c>
      <c r="S423" s="52">
        <v>463.5</v>
      </c>
      <c r="T423" s="371">
        <v>309</v>
      </c>
      <c r="U423" s="371">
        <v>463.5</v>
      </c>
    </row>
    <row r="424" spans="1:21" ht="29.15" customHeight="1" x14ac:dyDescent="0.35">
      <c r="A424" s="488" t="s">
        <v>238</v>
      </c>
      <c r="B424" s="95" t="s">
        <v>59</v>
      </c>
      <c r="C424" s="84">
        <v>76642</v>
      </c>
      <c r="D424" s="296">
        <v>972</v>
      </c>
      <c r="E424" s="513">
        <f>VLOOKUP(C424,'[2]sheet 1'!$A:$B,2,FALSE)</f>
        <v>332.73</v>
      </c>
      <c r="F424" s="486">
        <f t="shared" si="6"/>
        <v>166.36500000000001</v>
      </c>
      <c r="G424" s="463" t="s">
        <v>25</v>
      </c>
      <c r="H424" s="463" t="s">
        <v>25</v>
      </c>
      <c r="I424" s="463" t="s">
        <v>25</v>
      </c>
      <c r="J424" s="463" t="s">
        <v>25</v>
      </c>
      <c r="K424" s="463" t="s">
        <v>25</v>
      </c>
      <c r="L424" s="463" t="s">
        <v>25</v>
      </c>
      <c r="M424" s="463" t="s">
        <v>25</v>
      </c>
      <c r="N424" s="463" t="s">
        <v>25</v>
      </c>
      <c r="O424" s="463" t="s">
        <v>25</v>
      </c>
      <c r="P424" s="463" t="s">
        <v>25</v>
      </c>
      <c r="Q424" s="52">
        <v>247.92750000000001</v>
      </c>
      <c r="R424" s="52">
        <v>165.285</v>
      </c>
      <c r="S424" s="52">
        <v>66.114000000000004</v>
      </c>
      <c r="T424" s="371">
        <v>66.114000000000004</v>
      </c>
      <c r="U424" s="371">
        <v>247.92750000000001</v>
      </c>
    </row>
    <row r="425" spans="1:21" ht="15" thickBot="1" x14ac:dyDescent="0.4">
      <c r="A425" s="516"/>
      <c r="B425" s="59" t="s">
        <v>26</v>
      </c>
      <c r="C425" s="118">
        <v>76642</v>
      </c>
      <c r="D425" s="110">
        <v>402</v>
      </c>
      <c r="E425" s="181">
        <f>VLOOKUP(C425,'[1]2024 HB Fee Schedule'!$B:$F,5,FALSE)</f>
        <v>822.09449999999993</v>
      </c>
      <c r="F425" s="486">
        <f t="shared" si="6"/>
        <v>411.04724999999996</v>
      </c>
      <c r="G425" s="463" t="s">
        <v>25</v>
      </c>
      <c r="H425" s="463" t="s">
        <v>25</v>
      </c>
      <c r="I425" s="463" t="s">
        <v>25</v>
      </c>
      <c r="J425" s="463" t="s">
        <v>25</v>
      </c>
      <c r="K425" s="463">
        <v>470.10599999999999</v>
      </c>
      <c r="L425" s="463" t="s">
        <v>25</v>
      </c>
      <c r="M425" s="463" t="s">
        <v>25</v>
      </c>
      <c r="N425" s="463" t="s">
        <v>25</v>
      </c>
      <c r="O425" s="463" t="s">
        <v>25</v>
      </c>
      <c r="P425" s="464">
        <v>553.5</v>
      </c>
      <c r="Q425" s="52">
        <v>553.5</v>
      </c>
      <c r="R425" s="52">
        <v>369</v>
      </c>
      <c r="S425" s="52">
        <v>553.5</v>
      </c>
      <c r="T425" s="371">
        <v>369</v>
      </c>
      <c r="U425" s="371">
        <v>553.5</v>
      </c>
    </row>
    <row r="426" spans="1:21" x14ac:dyDescent="0.35">
      <c r="A426" s="488" t="s">
        <v>239</v>
      </c>
      <c r="B426" s="95" t="s">
        <v>59</v>
      </c>
      <c r="C426" s="140">
        <v>76700</v>
      </c>
      <c r="D426" s="296">
        <v>972</v>
      </c>
      <c r="E426" s="513">
        <f>VLOOKUP(C426,'[2]sheet 1'!$A:$B,2,FALSE)</f>
        <v>461.54999999999995</v>
      </c>
      <c r="F426" s="486">
        <f t="shared" si="6"/>
        <v>230.77499999999998</v>
      </c>
      <c r="G426" s="463" t="s">
        <v>25</v>
      </c>
      <c r="H426" s="463" t="s">
        <v>25</v>
      </c>
      <c r="I426" s="463" t="s">
        <v>25</v>
      </c>
      <c r="J426" s="463" t="s">
        <v>25</v>
      </c>
      <c r="K426" s="463" t="s">
        <v>25</v>
      </c>
      <c r="L426" s="463" t="s">
        <v>25</v>
      </c>
      <c r="M426" s="463" t="s">
        <v>25</v>
      </c>
      <c r="N426" s="463" t="s">
        <v>25</v>
      </c>
      <c r="O426" s="463" t="s">
        <v>25</v>
      </c>
      <c r="P426" s="463" t="s">
        <v>25</v>
      </c>
      <c r="Q426" s="52">
        <v>348.435</v>
      </c>
      <c r="R426" s="52">
        <v>232.29</v>
      </c>
      <c r="S426" s="52">
        <v>92.915999999999997</v>
      </c>
      <c r="T426" s="371">
        <v>92.915999999999997</v>
      </c>
      <c r="U426" s="371">
        <v>348.435</v>
      </c>
    </row>
    <row r="427" spans="1:21" ht="15" thickBot="1" x14ac:dyDescent="0.4">
      <c r="A427" s="516"/>
      <c r="B427" s="59" t="s">
        <v>26</v>
      </c>
      <c r="C427" s="125">
        <v>76700</v>
      </c>
      <c r="D427" s="297">
        <v>402</v>
      </c>
      <c r="E427" s="181">
        <f>VLOOKUP(C427,'[1]2024 HB Fee Schedule'!$B:$F,5,FALSE)</f>
        <v>1518.3024</v>
      </c>
      <c r="F427" s="486">
        <f t="shared" si="6"/>
        <v>759.15120000000002</v>
      </c>
      <c r="G427" s="463" t="s">
        <v>25</v>
      </c>
      <c r="H427" s="463" t="s">
        <v>25</v>
      </c>
      <c r="I427" s="463" t="s">
        <v>25</v>
      </c>
      <c r="J427" s="463" t="s">
        <v>25</v>
      </c>
      <c r="K427" s="463">
        <v>868.23099999999999</v>
      </c>
      <c r="L427" s="463" t="s">
        <v>25</v>
      </c>
      <c r="M427" s="463" t="s">
        <v>25</v>
      </c>
      <c r="N427" s="463" t="s">
        <v>25</v>
      </c>
      <c r="O427" s="463" t="s">
        <v>25</v>
      </c>
      <c r="P427" s="464">
        <v>1022.25</v>
      </c>
      <c r="Q427" s="52">
        <v>1022.25</v>
      </c>
      <c r="R427" s="52">
        <v>681.5</v>
      </c>
      <c r="S427" s="52">
        <v>1022.25</v>
      </c>
      <c r="T427" s="371">
        <v>681.5</v>
      </c>
      <c r="U427" s="371">
        <v>1022.25</v>
      </c>
    </row>
    <row r="428" spans="1:21" ht="29" x14ac:dyDescent="0.35">
      <c r="A428" s="488" t="s">
        <v>240</v>
      </c>
      <c r="B428" s="123" t="s">
        <v>59</v>
      </c>
      <c r="C428" s="124">
        <v>76705</v>
      </c>
      <c r="D428" s="296">
        <v>972</v>
      </c>
      <c r="E428" s="513">
        <f>VLOOKUP(C428,'[2]sheet 1'!$A:$B,2,FALSE)</f>
        <v>347.96999999999997</v>
      </c>
      <c r="F428" s="486">
        <f t="shared" si="6"/>
        <v>173.98499999999999</v>
      </c>
      <c r="G428" s="463" t="s">
        <v>25</v>
      </c>
      <c r="H428" s="463" t="s">
        <v>25</v>
      </c>
      <c r="I428" s="463" t="s">
        <v>25</v>
      </c>
      <c r="J428" s="463" t="s">
        <v>25</v>
      </c>
      <c r="K428" s="463" t="s">
        <v>25</v>
      </c>
      <c r="L428" s="463" t="s">
        <v>25</v>
      </c>
      <c r="M428" s="463" t="s">
        <v>25</v>
      </c>
      <c r="N428" s="463" t="s">
        <v>25</v>
      </c>
      <c r="O428" s="463" t="s">
        <v>25</v>
      </c>
      <c r="P428" s="463" t="s">
        <v>25</v>
      </c>
      <c r="Q428" s="52">
        <v>298.5</v>
      </c>
      <c r="R428" s="52">
        <v>199</v>
      </c>
      <c r="S428" s="52">
        <v>79.600000000000009</v>
      </c>
      <c r="T428" s="371">
        <v>79.600000000000009</v>
      </c>
      <c r="U428" s="371">
        <v>298.5</v>
      </c>
    </row>
    <row r="429" spans="1:21" ht="15" thickBot="1" x14ac:dyDescent="0.4">
      <c r="A429" s="516"/>
      <c r="B429" s="59" t="s">
        <v>26</v>
      </c>
      <c r="C429" s="125">
        <v>76705</v>
      </c>
      <c r="D429" s="297">
        <v>402</v>
      </c>
      <c r="E429" s="181">
        <f>VLOOKUP(C429,'[1]2024 HB Fee Schedule'!$B:$F,5,FALSE)</f>
        <v>1113.9449999999999</v>
      </c>
      <c r="F429" s="486">
        <f t="shared" si="6"/>
        <v>556.97249999999997</v>
      </c>
      <c r="G429" s="463" t="s">
        <v>25</v>
      </c>
      <c r="H429" s="463" t="s">
        <v>25</v>
      </c>
      <c r="I429" s="463" t="s">
        <v>25</v>
      </c>
      <c r="J429" s="463" t="s">
        <v>25</v>
      </c>
      <c r="K429" s="463">
        <v>637</v>
      </c>
      <c r="L429" s="463" t="s">
        <v>25</v>
      </c>
      <c r="M429" s="463" t="s">
        <v>25</v>
      </c>
      <c r="N429" s="463" t="s">
        <v>25</v>
      </c>
      <c r="O429" s="463" t="s">
        <v>25</v>
      </c>
      <c r="P429" s="464">
        <v>750</v>
      </c>
      <c r="Q429" s="52">
        <v>750</v>
      </c>
      <c r="R429" s="52">
        <v>500</v>
      </c>
      <c r="S429" s="52">
        <v>750</v>
      </c>
      <c r="T429" s="371">
        <v>500</v>
      </c>
      <c r="U429" s="371">
        <v>750</v>
      </c>
    </row>
    <row r="430" spans="1:21" ht="29.15" customHeight="1" x14ac:dyDescent="0.35">
      <c r="A430" s="598" t="s">
        <v>239</v>
      </c>
      <c r="B430" s="123" t="s">
        <v>59</v>
      </c>
      <c r="C430" s="124">
        <v>76770</v>
      </c>
      <c r="D430" s="296">
        <v>972</v>
      </c>
      <c r="E430" s="513">
        <f>VLOOKUP(C430,'[2]sheet 1'!$A:$B,2,FALSE)</f>
        <v>430.11</v>
      </c>
      <c r="F430" s="486">
        <f t="shared" si="6"/>
        <v>215.05500000000001</v>
      </c>
      <c r="G430" s="463" t="s">
        <v>25</v>
      </c>
      <c r="H430" s="463" t="s">
        <v>25</v>
      </c>
      <c r="I430" s="463" t="s">
        <v>25</v>
      </c>
      <c r="J430" s="463" t="s">
        <v>25</v>
      </c>
      <c r="K430" s="463" t="s">
        <v>25</v>
      </c>
      <c r="L430" s="463" t="s">
        <v>25</v>
      </c>
      <c r="M430" s="463" t="s">
        <v>25</v>
      </c>
      <c r="N430" s="463" t="s">
        <v>25</v>
      </c>
      <c r="O430" s="463" t="s">
        <v>25</v>
      </c>
      <c r="P430" s="463" t="s">
        <v>25</v>
      </c>
      <c r="Q430" s="52">
        <v>328.5</v>
      </c>
      <c r="R430" s="52">
        <v>219</v>
      </c>
      <c r="S430" s="52">
        <v>87.600000000000009</v>
      </c>
      <c r="T430" s="371">
        <v>87.600000000000009</v>
      </c>
      <c r="U430" s="371">
        <v>328.5</v>
      </c>
    </row>
    <row r="431" spans="1:21" ht="15" thickBot="1" x14ac:dyDescent="0.4">
      <c r="A431" s="600"/>
      <c r="B431" s="59" t="s">
        <v>26</v>
      </c>
      <c r="C431" s="125">
        <v>76770</v>
      </c>
      <c r="D431" s="297">
        <v>402</v>
      </c>
      <c r="E431" s="181">
        <f>VLOOKUP(C431,'[1]2024 HB Fee Schedule'!$B:$F,5,FALSE)</f>
        <v>1479.3169</v>
      </c>
      <c r="F431" s="486">
        <f t="shared" si="6"/>
        <v>739.65845000000002</v>
      </c>
      <c r="G431" s="463" t="s">
        <v>25</v>
      </c>
      <c r="H431" s="463" t="s">
        <v>25</v>
      </c>
      <c r="I431" s="463" t="s">
        <v>25</v>
      </c>
      <c r="J431" s="463" t="s">
        <v>25</v>
      </c>
      <c r="K431" s="463">
        <v>845.93600000000004</v>
      </c>
      <c r="L431" s="463" t="s">
        <v>25</v>
      </c>
      <c r="M431" s="463" t="s">
        <v>25</v>
      </c>
      <c r="N431" s="463" t="s">
        <v>25</v>
      </c>
      <c r="O431" s="463" t="s">
        <v>25</v>
      </c>
      <c r="P431" s="464">
        <v>996</v>
      </c>
      <c r="Q431" s="52">
        <v>996</v>
      </c>
      <c r="R431" s="52">
        <v>664</v>
      </c>
      <c r="S431" s="52">
        <v>996</v>
      </c>
      <c r="T431" s="371">
        <v>664</v>
      </c>
      <c r="U431" s="371">
        <v>996</v>
      </c>
    </row>
    <row r="432" spans="1:21" ht="64.400000000000006" customHeight="1" x14ac:dyDescent="0.35">
      <c r="A432" s="488" t="s">
        <v>242</v>
      </c>
      <c r="B432" s="123" t="s">
        <v>59</v>
      </c>
      <c r="C432" s="124">
        <v>76775</v>
      </c>
      <c r="D432" s="296">
        <v>972</v>
      </c>
      <c r="E432" s="513">
        <f>VLOOKUP(C432,'[2]sheet 1'!$A:$B,2,FALSE)</f>
        <v>225.32999999999998</v>
      </c>
      <c r="F432" s="486">
        <f t="shared" si="6"/>
        <v>112.66499999999999</v>
      </c>
      <c r="G432" s="463" t="s">
        <v>25</v>
      </c>
      <c r="H432" s="463" t="s">
        <v>25</v>
      </c>
      <c r="I432" s="463" t="s">
        <v>25</v>
      </c>
      <c r="J432" s="463" t="s">
        <v>25</v>
      </c>
      <c r="K432" s="463" t="s">
        <v>25</v>
      </c>
      <c r="L432" s="463" t="s">
        <v>25</v>
      </c>
      <c r="M432" s="463" t="s">
        <v>25</v>
      </c>
      <c r="N432" s="463" t="s">
        <v>25</v>
      </c>
      <c r="O432" s="463" t="s">
        <v>25</v>
      </c>
      <c r="P432" s="463" t="s">
        <v>25</v>
      </c>
      <c r="Q432" s="52">
        <v>250.5</v>
      </c>
      <c r="R432" s="52">
        <v>167</v>
      </c>
      <c r="S432" s="52">
        <v>66.8</v>
      </c>
      <c r="T432" s="371">
        <v>66.8</v>
      </c>
      <c r="U432" s="371">
        <v>250.5</v>
      </c>
    </row>
    <row r="433" spans="1:21" ht="15" thickBot="1" x14ac:dyDescent="0.4">
      <c r="A433" s="516"/>
      <c r="B433" s="136" t="s">
        <v>26</v>
      </c>
      <c r="C433" s="137">
        <v>76775</v>
      </c>
      <c r="D433" s="304">
        <v>402</v>
      </c>
      <c r="E433" s="181">
        <f>VLOOKUP(C433,'[1]2024 HB Fee Schedule'!$B:$F,5,FALSE)</f>
        <v>1132.8867</v>
      </c>
      <c r="F433" s="486">
        <f t="shared" si="6"/>
        <v>566.44335000000001</v>
      </c>
      <c r="G433" s="463" t="s">
        <v>25</v>
      </c>
      <c r="H433" s="463" t="s">
        <v>25</v>
      </c>
      <c r="I433" s="463" t="s">
        <v>25</v>
      </c>
      <c r="J433" s="463" t="s">
        <v>25</v>
      </c>
      <c r="K433" s="463">
        <v>647.82900000000006</v>
      </c>
      <c r="L433" s="463" t="s">
        <v>25</v>
      </c>
      <c r="M433" s="463" t="s">
        <v>25</v>
      </c>
      <c r="N433" s="463" t="s">
        <v>25</v>
      </c>
      <c r="O433" s="463" t="s">
        <v>25</v>
      </c>
      <c r="P433" s="464">
        <v>762.75</v>
      </c>
      <c r="Q433" s="52">
        <v>762.75</v>
      </c>
      <c r="R433" s="52">
        <v>508.5</v>
      </c>
      <c r="S433" s="52">
        <v>762.75</v>
      </c>
      <c r="T433" s="371">
        <v>508.5</v>
      </c>
      <c r="U433" s="371">
        <v>762.75</v>
      </c>
    </row>
    <row r="434" spans="1:21" ht="43.5" x14ac:dyDescent="0.35">
      <c r="A434" s="488" t="s">
        <v>243</v>
      </c>
      <c r="B434" s="123" t="s">
        <v>59</v>
      </c>
      <c r="C434" s="116">
        <v>76801</v>
      </c>
      <c r="D434" s="296">
        <v>972</v>
      </c>
      <c r="E434" s="513">
        <f>VLOOKUP(C434,'[2]sheet 1'!$A:$B,2,FALSE)</f>
        <v>460.40999999999997</v>
      </c>
      <c r="F434" s="486">
        <f t="shared" si="6"/>
        <v>230.20499999999998</v>
      </c>
      <c r="G434" s="463" t="s">
        <v>25</v>
      </c>
      <c r="H434" s="463" t="s">
        <v>25</v>
      </c>
      <c r="I434" s="463" t="s">
        <v>25</v>
      </c>
      <c r="J434" s="463" t="s">
        <v>25</v>
      </c>
      <c r="K434" s="463" t="s">
        <v>25</v>
      </c>
      <c r="L434" s="463" t="s">
        <v>25</v>
      </c>
      <c r="M434" s="463" t="s">
        <v>25</v>
      </c>
      <c r="N434" s="463" t="s">
        <v>25</v>
      </c>
      <c r="O434" s="463" t="s">
        <v>25</v>
      </c>
      <c r="P434" s="463" t="s">
        <v>25</v>
      </c>
      <c r="Q434" s="52">
        <v>346.54500000000002</v>
      </c>
      <c r="R434" s="52">
        <v>231.03</v>
      </c>
      <c r="S434" s="52">
        <v>92.412000000000006</v>
      </c>
      <c r="T434" s="371">
        <v>92.412000000000006</v>
      </c>
      <c r="U434" s="371">
        <v>346.54500000000002</v>
      </c>
    </row>
    <row r="435" spans="1:21" ht="15" thickBot="1" x14ac:dyDescent="0.4">
      <c r="A435" s="516"/>
      <c r="B435" s="59" t="s">
        <v>26</v>
      </c>
      <c r="C435" s="118">
        <v>76801</v>
      </c>
      <c r="D435" s="110">
        <v>402</v>
      </c>
      <c r="E435" s="181">
        <f>VLOOKUP(C435,'[1]2024 HB Fee Schedule'!$B:$F,5,FALSE)</f>
        <v>1260.9877999999999</v>
      </c>
      <c r="F435" s="486">
        <f t="shared" si="6"/>
        <v>630.49389999999994</v>
      </c>
      <c r="G435" s="463" t="s">
        <v>25</v>
      </c>
      <c r="H435" s="463" t="s">
        <v>25</v>
      </c>
      <c r="I435" s="463" t="s">
        <v>25</v>
      </c>
      <c r="J435" s="463" t="s">
        <v>25</v>
      </c>
      <c r="K435" s="463">
        <v>721.08400000000006</v>
      </c>
      <c r="L435" s="463" t="s">
        <v>25</v>
      </c>
      <c r="M435" s="463" t="s">
        <v>25</v>
      </c>
      <c r="N435" s="463" t="s">
        <v>25</v>
      </c>
      <c r="O435" s="463" t="s">
        <v>25</v>
      </c>
      <c r="P435" s="464">
        <v>849</v>
      </c>
      <c r="Q435" s="52">
        <v>849</v>
      </c>
      <c r="R435" s="52">
        <v>566</v>
      </c>
      <c r="S435" s="52">
        <v>849</v>
      </c>
      <c r="T435" s="371">
        <v>566</v>
      </c>
      <c r="U435" s="371">
        <v>849</v>
      </c>
    </row>
    <row r="436" spans="1:21" ht="43.5" x14ac:dyDescent="0.35">
      <c r="A436" s="488" t="s">
        <v>244</v>
      </c>
      <c r="B436" s="123" t="s">
        <v>59</v>
      </c>
      <c r="C436" s="116">
        <v>76802</v>
      </c>
      <c r="D436" s="296">
        <v>972</v>
      </c>
      <c r="E436" s="513">
        <f>VLOOKUP(C436,'[2]sheet 1'!$A:$B,2,FALSE)</f>
        <v>227.21999999999997</v>
      </c>
      <c r="F436" s="486">
        <f t="shared" si="6"/>
        <v>113.60999999999999</v>
      </c>
      <c r="G436" s="463" t="s">
        <v>25</v>
      </c>
      <c r="H436" s="463" t="s">
        <v>25</v>
      </c>
      <c r="I436" s="463" t="s">
        <v>25</v>
      </c>
      <c r="J436" s="463" t="s">
        <v>25</v>
      </c>
      <c r="K436" s="463" t="s">
        <v>25</v>
      </c>
      <c r="L436" s="463" t="s">
        <v>25</v>
      </c>
      <c r="M436" s="463" t="s">
        <v>25</v>
      </c>
      <c r="N436" s="463" t="s">
        <v>25</v>
      </c>
      <c r="O436" s="463" t="s">
        <v>25</v>
      </c>
      <c r="P436" s="463" t="s">
        <v>25</v>
      </c>
      <c r="Q436" s="52">
        <v>173.25</v>
      </c>
      <c r="R436" s="52">
        <v>115.5</v>
      </c>
      <c r="S436" s="52">
        <v>46.2</v>
      </c>
      <c r="T436" s="371">
        <v>46.2</v>
      </c>
      <c r="U436" s="371">
        <v>173.25</v>
      </c>
    </row>
    <row r="437" spans="1:21" ht="15" thickBot="1" x14ac:dyDescent="0.4">
      <c r="A437" s="516"/>
      <c r="B437" s="59" t="s">
        <v>26</v>
      </c>
      <c r="C437" s="118">
        <v>76802</v>
      </c>
      <c r="D437" s="110">
        <v>402</v>
      </c>
      <c r="E437" s="181">
        <f>VLOOKUP(C437,'[1]2024 HB Fee Schedule'!$B:$F,5,FALSE)</f>
        <v>444.46559999999999</v>
      </c>
      <c r="F437" s="486">
        <f t="shared" si="6"/>
        <v>222.2328</v>
      </c>
      <c r="G437" s="463" t="s">
        <v>25</v>
      </c>
      <c r="H437" s="463" t="s">
        <v>25</v>
      </c>
      <c r="I437" s="463" t="s">
        <v>25</v>
      </c>
      <c r="J437" s="463" t="s">
        <v>25</v>
      </c>
      <c r="K437" s="463">
        <v>254.16300000000001</v>
      </c>
      <c r="L437" s="463" t="s">
        <v>25</v>
      </c>
      <c r="M437" s="463" t="s">
        <v>25</v>
      </c>
      <c r="N437" s="463" t="s">
        <v>25</v>
      </c>
      <c r="O437" s="463" t="s">
        <v>25</v>
      </c>
      <c r="P437" s="464">
        <v>299.25</v>
      </c>
      <c r="Q437" s="52">
        <v>299.25</v>
      </c>
      <c r="R437" s="52">
        <v>199.5</v>
      </c>
      <c r="S437" s="52">
        <v>299.25</v>
      </c>
      <c r="T437" s="371">
        <v>199.5</v>
      </c>
      <c r="U437" s="371">
        <v>299.25</v>
      </c>
    </row>
    <row r="438" spans="1:21" ht="86.5" customHeight="1" x14ac:dyDescent="0.35">
      <c r="A438" s="601" t="s">
        <v>245</v>
      </c>
      <c r="B438" s="95" t="s">
        <v>59</v>
      </c>
      <c r="C438" s="140">
        <v>76805</v>
      </c>
      <c r="D438" s="296">
        <v>972</v>
      </c>
      <c r="E438" s="513">
        <f>VLOOKUP(C438,'[2]sheet 1'!$A:$B,2,FALSE)</f>
        <v>534.90000000000009</v>
      </c>
      <c r="F438" s="486">
        <f t="shared" si="6"/>
        <v>267.45000000000005</v>
      </c>
      <c r="G438" s="463" t="s">
        <v>25</v>
      </c>
      <c r="H438" s="463" t="s">
        <v>25</v>
      </c>
      <c r="I438" s="463" t="s">
        <v>25</v>
      </c>
      <c r="J438" s="463" t="s">
        <v>25</v>
      </c>
      <c r="K438" s="463" t="s">
        <v>25</v>
      </c>
      <c r="L438" s="463" t="s">
        <v>25</v>
      </c>
      <c r="M438" s="463" t="s">
        <v>25</v>
      </c>
      <c r="N438" s="463" t="s">
        <v>25</v>
      </c>
      <c r="O438" s="463" t="s">
        <v>25</v>
      </c>
      <c r="P438" s="463" t="s">
        <v>25</v>
      </c>
      <c r="Q438" s="52">
        <v>400.61249999999995</v>
      </c>
      <c r="R438" s="52">
        <v>267.07499999999999</v>
      </c>
      <c r="S438" s="52">
        <v>106.83</v>
      </c>
      <c r="T438" s="371">
        <v>106.83</v>
      </c>
      <c r="U438" s="371">
        <v>400.61249999999995</v>
      </c>
    </row>
    <row r="439" spans="1:21" ht="15" thickBot="1" x14ac:dyDescent="0.4">
      <c r="A439" s="603"/>
      <c r="B439" s="136" t="s">
        <v>26</v>
      </c>
      <c r="C439" s="137">
        <v>76805</v>
      </c>
      <c r="D439" s="304">
        <v>402</v>
      </c>
      <c r="E439" s="181">
        <f>VLOOKUP(C439,'[1]2024 HB Fee Schedule'!$B:$F,5,FALSE)</f>
        <v>1983.9345000000001</v>
      </c>
      <c r="F439" s="486">
        <f t="shared" si="6"/>
        <v>991.96725000000004</v>
      </c>
      <c r="G439" s="463" t="s">
        <v>25</v>
      </c>
      <c r="H439" s="463" t="s">
        <v>25</v>
      </c>
      <c r="I439" s="463" t="s">
        <v>25</v>
      </c>
      <c r="J439" s="463" t="s">
        <v>25</v>
      </c>
      <c r="K439" s="463">
        <v>1134.4970000000001</v>
      </c>
      <c r="L439" s="463" t="s">
        <v>25</v>
      </c>
      <c r="M439" s="463" t="s">
        <v>25</v>
      </c>
      <c r="N439" s="463" t="s">
        <v>25</v>
      </c>
      <c r="O439" s="463" t="s">
        <v>25</v>
      </c>
      <c r="P439" s="464">
        <v>1335.75</v>
      </c>
      <c r="Q439" s="52">
        <v>1335.75</v>
      </c>
      <c r="R439" s="52">
        <v>890.5</v>
      </c>
      <c r="S439" s="52">
        <v>1335.75</v>
      </c>
      <c r="T439" s="371">
        <v>890.5</v>
      </c>
      <c r="U439" s="371">
        <v>1335.75</v>
      </c>
    </row>
    <row r="440" spans="1:21" ht="115.4" customHeight="1" x14ac:dyDescent="0.35">
      <c r="A440" s="601" t="s">
        <v>515</v>
      </c>
      <c r="B440" s="123" t="s">
        <v>59</v>
      </c>
      <c r="C440" s="116">
        <v>76810</v>
      </c>
      <c r="D440" s="296">
        <v>972</v>
      </c>
      <c r="E440" s="513">
        <f>VLOOKUP(C440,'[2]sheet 1'!$A:$B,2,FALSE)</f>
        <v>336.39</v>
      </c>
      <c r="F440" s="486">
        <f t="shared" si="6"/>
        <v>168.19499999999999</v>
      </c>
      <c r="G440" s="463" t="s">
        <v>25</v>
      </c>
      <c r="H440" s="463" t="s">
        <v>25</v>
      </c>
      <c r="I440" s="463" t="s">
        <v>25</v>
      </c>
      <c r="J440" s="463" t="s">
        <v>25</v>
      </c>
      <c r="K440" s="463" t="s">
        <v>25</v>
      </c>
      <c r="L440" s="463" t="s">
        <v>25</v>
      </c>
      <c r="M440" s="463" t="s">
        <v>25</v>
      </c>
      <c r="N440" s="463" t="s">
        <v>25</v>
      </c>
      <c r="O440" s="463" t="s">
        <v>25</v>
      </c>
      <c r="P440" s="463" t="s">
        <v>25</v>
      </c>
      <c r="Q440" s="52">
        <v>256.83749999999998</v>
      </c>
      <c r="R440" s="52">
        <v>171.22499999999999</v>
      </c>
      <c r="S440" s="52">
        <v>68.489999999999995</v>
      </c>
      <c r="T440" s="371">
        <v>68.489999999999995</v>
      </c>
      <c r="U440" s="371">
        <v>256.83749999999998</v>
      </c>
    </row>
    <row r="441" spans="1:21" ht="15" thickBot="1" x14ac:dyDescent="0.4">
      <c r="A441" s="603"/>
      <c r="B441" s="59" t="s">
        <v>26</v>
      </c>
      <c r="C441" s="118">
        <v>76810</v>
      </c>
      <c r="D441" s="110">
        <v>402</v>
      </c>
      <c r="E441" s="181">
        <f>VLOOKUP(C441,'[1]2024 HB Fee Schedule'!$B:$F,5,FALSE)</f>
        <v>613.78729999999996</v>
      </c>
      <c r="F441" s="486">
        <f t="shared" si="6"/>
        <v>306.89364999999998</v>
      </c>
      <c r="G441" s="463" t="s">
        <v>25</v>
      </c>
      <c r="H441" s="463" t="s">
        <v>25</v>
      </c>
      <c r="I441" s="463" t="s">
        <v>25</v>
      </c>
      <c r="J441" s="463" t="s">
        <v>25</v>
      </c>
      <c r="K441" s="463">
        <v>350.98700000000002</v>
      </c>
      <c r="L441" s="463" t="s">
        <v>25</v>
      </c>
      <c r="M441" s="463" t="s">
        <v>25</v>
      </c>
      <c r="N441" s="463" t="s">
        <v>25</v>
      </c>
      <c r="O441" s="463" t="s">
        <v>25</v>
      </c>
      <c r="P441" s="464">
        <v>413.25</v>
      </c>
      <c r="Q441" s="52">
        <v>413.25</v>
      </c>
      <c r="R441" s="52">
        <v>275.5</v>
      </c>
      <c r="S441" s="52">
        <v>413.25</v>
      </c>
      <c r="T441" s="371">
        <v>275.5</v>
      </c>
      <c r="U441" s="371">
        <v>413.25</v>
      </c>
    </row>
    <row r="442" spans="1:21" ht="86.5" customHeight="1" x14ac:dyDescent="0.35">
      <c r="A442" s="601" t="s">
        <v>246</v>
      </c>
      <c r="B442" s="95" t="s">
        <v>59</v>
      </c>
      <c r="C442" s="140">
        <v>76815</v>
      </c>
      <c r="D442" s="296">
        <v>972</v>
      </c>
      <c r="E442" s="513">
        <f>VLOOKUP(C442,'[2]sheet 1'!$A:$B,2,FALSE)</f>
        <v>318.24</v>
      </c>
      <c r="F442" s="486">
        <f t="shared" si="6"/>
        <v>159.12</v>
      </c>
      <c r="G442" s="463" t="s">
        <v>25</v>
      </c>
      <c r="H442" s="463" t="s">
        <v>25</v>
      </c>
      <c r="I442" s="463" t="s">
        <v>25</v>
      </c>
      <c r="J442" s="463" t="s">
        <v>25</v>
      </c>
      <c r="K442" s="463" t="s">
        <v>25</v>
      </c>
      <c r="L442" s="463" t="s">
        <v>25</v>
      </c>
      <c r="M442" s="463" t="s">
        <v>25</v>
      </c>
      <c r="N442" s="463" t="s">
        <v>25</v>
      </c>
      <c r="O442" s="463" t="s">
        <v>25</v>
      </c>
      <c r="P442" s="463" t="s">
        <v>25</v>
      </c>
      <c r="Q442" s="52">
        <v>628.5</v>
      </c>
      <c r="R442" s="52">
        <v>419</v>
      </c>
      <c r="S442" s="52">
        <v>167.60000000000002</v>
      </c>
      <c r="T442" s="371">
        <v>167.60000000000002</v>
      </c>
      <c r="U442" s="371">
        <v>628.5</v>
      </c>
    </row>
    <row r="443" spans="1:21" ht="15" thickBot="1" x14ac:dyDescent="0.4">
      <c r="A443" s="603"/>
      <c r="B443" s="59" t="s">
        <v>26</v>
      </c>
      <c r="C443" s="125">
        <v>76815</v>
      </c>
      <c r="D443" s="297">
        <v>402</v>
      </c>
      <c r="E443" s="181">
        <f>VLOOKUP(C443,'[1]2024 HB Fee Schedule'!$B:$F,5,FALSE)</f>
        <v>1031.5141000000001</v>
      </c>
      <c r="F443" s="486">
        <f t="shared" si="6"/>
        <v>515.75705000000005</v>
      </c>
      <c r="G443" s="463" t="s">
        <v>25</v>
      </c>
      <c r="H443" s="463" t="s">
        <v>25</v>
      </c>
      <c r="I443" s="463" t="s">
        <v>25</v>
      </c>
      <c r="J443" s="463" t="s">
        <v>25</v>
      </c>
      <c r="K443" s="463">
        <v>589.86199999999997</v>
      </c>
      <c r="L443" s="463" t="s">
        <v>25</v>
      </c>
      <c r="M443" s="463" t="s">
        <v>25</v>
      </c>
      <c r="N443" s="463" t="s">
        <v>25</v>
      </c>
      <c r="O443" s="463" t="s">
        <v>25</v>
      </c>
      <c r="P443" s="464">
        <v>694.5</v>
      </c>
      <c r="Q443" s="52">
        <v>694.5</v>
      </c>
      <c r="R443" s="52">
        <v>463</v>
      </c>
      <c r="S443" s="52">
        <v>694.5</v>
      </c>
      <c r="T443" s="371">
        <v>463</v>
      </c>
      <c r="U443" s="371">
        <v>694.5</v>
      </c>
    </row>
    <row r="444" spans="1:21" ht="129.65" customHeight="1" x14ac:dyDescent="0.35">
      <c r="A444" s="601" t="s">
        <v>247</v>
      </c>
      <c r="B444" s="123" t="s">
        <v>59</v>
      </c>
      <c r="C444" s="124">
        <v>76816</v>
      </c>
      <c r="D444" s="296">
        <v>972</v>
      </c>
      <c r="E444" s="513">
        <f>VLOOKUP(C444,'[2]sheet 1'!$A:$B,2,FALSE)</f>
        <v>431.52</v>
      </c>
      <c r="F444" s="486">
        <f t="shared" si="6"/>
        <v>215.76</v>
      </c>
      <c r="G444" s="463" t="s">
        <v>25</v>
      </c>
      <c r="H444" s="463" t="s">
        <v>25</v>
      </c>
      <c r="I444" s="463" t="s">
        <v>25</v>
      </c>
      <c r="J444" s="463" t="s">
        <v>25</v>
      </c>
      <c r="K444" s="463" t="s">
        <v>25</v>
      </c>
      <c r="L444" s="463" t="s">
        <v>25</v>
      </c>
      <c r="M444" s="463" t="s">
        <v>25</v>
      </c>
      <c r="N444" s="463" t="s">
        <v>25</v>
      </c>
      <c r="O444" s="463" t="s">
        <v>25</v>
      </c>
      <c r="P444" s="463" t="s">
        <v>25</v>
      </c>
      <c r="Q444" s="52">
        <v>323.9325</v>
      </c>
      <c r="R444" s="52">
        <v>215.95500000000001</v>
      </c>
      <c r="S444" s="52">
        <v>86.382000000000005</v>
      </c>
      <c r="T444" s="371">
        <v>86.382000000000005</v>
      </c>
      <c r="U444" s="371">
        <v>323.9325</v>
      </c>
    </row>
    <row r="445" spans="1:21" ht="15" thickBot="1" x14ac:dyDescent="0.4">
      <c r="A445" s="603"/>
      <c r="B445" s="59" t="s">
        <v>26</v>
      </c>
      <c r="C445" s="125">
        <v>76816</v>
      </c>
      <c r="D445" s="297">
        <v>402</v>
      </c>
      <c r="E445" s="181">
        <f>VLOOKUP(C445,'[1]2024 HB Fee Schedule'!$B:$F,5,FALSE)</f>
        <v>1191.9263000000001</v>
      </c>
      <c r="F445" s="486">
        <f t="shared" si="6"/>
        <v>595.96315000000004</v>
      </c>
      <c r="G445" s="463" t="s">
        <v>25</v>
      </c>
      <c r="H445" s="463" t="s">
        <v>25</v>
      </c>
      <c r="I445" s="463" t="s">
        <v>25</v>
      </c>
      <c r="J445" s="463" t="s">
        <v>25</v>
      </c>
      <c r="K445" s="463">
        <v>681.59</v>
      </c>
      <c r="L445" s="463" t="s">
        <v>25</v>
      </c>
      <c r="M445" s="463" t="s">
        <v>25</v>
      </c>
      <c r="N445" s="463" t="s">
        <v>25</v>
      </c>
      <c r="O445" s="463" t="s">
        <v>25</v>
      </c>
      <c r="P445" s="464">
        <v>802.5</v>
      </c>
      <c r="Q445" s="52">
        <v>802.5</v>
      </c>
      <c r="R445" s="52">
        <v>535</v>
      </c>
      <c r="S445" s="52">
        <v>802.5</v>
      </c>
      <c r="T445" s="371">
        <v>535</v>
      </c>
      <c r="U445" s="371">
        <v>802.5</v>
      </c>
    </row>
    <row r="446" spans="1:21" ht="43.4" customHeight="1" x14ac:dyDescent="0.35">
      <c r="A446" s="601" t="s">
        <v>248</v>
      </c>
      <c r="B446" s="95" t="s">
        <v>59</v>
      </c>
      <c r="C446" s="140">
        <v>76817</v>
      </c>
      <c r="D446" s="296">
        <v>972</v>
      </c>
      <c r="E446" s="513">
        <f>VLOOKUP(C446,'[2]sheet 1'!$A:$B,2,FALSE)</f>
        <v>362.76</v>
      </c>
      <c r="F446" s="486">
        <f t="shared" si="6"/>
        <v>181.38</v>
      </c>
      <c r="G446" s="463" t="s">
        <v>25</v>
      </c>
      <c r="H446" s="463" t="s">
        <v>25</v>
      </c>
      <c r="I446" s="463" t="s">
        <v>25</v>
      </c>
      <c r="J446" s="463" t="s">
        <v>25</v>
      </c>
      <c r="K446" s="463" t="s">
        <v>25</v>
      </c>
      <c r="L446" s="463" t="s">
        <v>25</v>
      </c>
      <c r="M446" s="463" t="s">
        <v>25</v>
      </c>
      <c r="N446" s="463" t="s">
        <v>25</v>
      </c>
      <c r="O446" s="463" t="s">
        <v>25</v>
      </c>
      <c r="P446" s="463" t="s">
        <v>25</v>
      </c>
      <c r="Q446" s="52">
        <v>305.25</v>
      </c>
      <c r="R446" s="52">
        <v>203.5</v>
      </c>
      <c r="S446" s="52">
        <v>81.400000000000006</v>
      </c>
      <c r="T446" s="371">
        <v>81.400000000000006</v>
      </c>
      <c r="U446" s="371">
        <v>305.25</v>
      </c>
    </row>
    <row r="447" spans="1:21" ht="15" thickBot="1" x14ac:dyDescent="0.4">
      <c r="A447" s="603"/>
      <c r="B447" s="59" t="s">
        <v>26</v>
      </c>
      <c r="C447" s="125">
        <v>76817</v>
      </c>
      <c r="D447" s="297">
        <v>402</v>
      </c>
      <c r="E447" s="181">
        <f>VLOOKUP(C447,'[1]2024 HB Fee Schedule'!$B:$F,5,FALSE)</f>
        <v>1031.5141000000001</v>
      </c>
      <c r="F447" s="486">
        <f t="shared" si="6"/>
        <v>515.75705000000005</v>
      </c>
      <c r="G447" s="463" t="s">
        <v>25</v>
      </c>
      <c r="H447" s="463" t="s">
        <v>25</v>
      </c>
      <c r="I447" s="463" t="s">
        <v>25</v>
      </c>
      <c r="J447" s="463" t="s">
        <v>25</v>
      </c>
      <c r="K447" s="463">
        <v>589.86199999999997</v>
      </c>
      <c r="L447" s="463" t="s">
        <v>25</v>
      </c>
      <c r="M447" s="463" t="s">
        <v>25</v>
      </c>
      <c r="N447" s="463" t="s">
        <v>25</v>
      </c>
      <c r="O447" s="463" t="s">
        <v>25</v>
      </c>
      <c r="P447" s="464">
        <v>694.5</v>
      </c>
      <c r="Q447" s="52">
        <v>694.5</v>
      </c>
      <c r="R447" s="52">
        <v>463</v>
      </c>
      <c r="S447" s="52">
        <v>694.5</v>
      </c>
      <c r="T447" s="371">
        <v>463</v>
      </c>
      <c r="U447" s="371">
        <v>694.5</v>
      </c>
    </row>
    <row r="448" spans="1:21" x14ac:dyDescent="0.35">
      <c r="A448" s="601" t="s">
        <v>249</v>
      </c>
      <c r="B448" s="123" t="s">
        <v>59</v>
      </c>
      <c r="C448" s="124">
        <v>76830</v>
      </c>
      <c r="D448" s="296">
        <v>972</v>
      </c>
      <c r="E448" s="513">
        <f>VLOOKUP(C448,'[2]sheet 1'!$A:$B,2,FALSE)</f>
        <v>479.09999999999997</v>
      </c>
      <c r="F448" s="486">
        <f t="shared" si="6"/>
        <v>239.54999999999998</v>
      </c>
      <c r="G448" s="463" t="s">
        <v>25</v>
      </c>
      <c r="H448" s="463" t="s">
        <v>25</v>
      </c>
      <c r="I448" s="463" t="s">
        <v>25</v>
      </c>
      <c r="J448" s="463" t="s">
        <v>25</v>
      </c>
      <c r="K448" s="463" t="s">
        <v>25</v>
      </c>
      <c r="L448" s="463" t="s">
        <v>25</v>
      </c>
      <c r="M448" s="463" t="s">
        <v>25</v>
      </c>
      <c r="N448" s="463" t="s">
        <v>25</v>
      </c>
      <c r="O448" s="463" t="s">
        <v>25</v>
      </c>
      <c r="P448" s="463" t="s">
        <v>25</v>
      </c>
      <c r="Q448" s="52">
        <v>351.94499999999999</v>
      </c>
      <c r="R448" s="52">
        <v>234.63</v>
      </c>
      <c r="S448" s="52">
        <v>93.852000000000004</v>
      </c>
      <c r="T448" s="371">
        <v>93.852000000000004</v>
      </c>
      <c r="U448" s="371">
        <v>351.94499999999999</v>
      </c>
    </row>
    <row r="449" spans="1:21" ht="15" thickBot="1" x14ac:dyDescent="0.4">
      <c r="A449" s="603"/>
      <c r="B449" s="59" t="s">
        <v>26</v>
      </c>
      <c r="C449" s="125">
        <v>76830</v>
      </c>
      <c r="D449" s="297">
        <v>402</v>
      </c>
      <c r="E449" s="181">
        <f>VLOOKUP(C449,'[1]2024 HB Fee Schedule'!$B:$F,5,FALSE)</f>
        <v>1130.6516000000001</v>
      </c>
      <c r="F449" s="486">
        <f t="shared" si="6"/>
        <v>565.32580000000007</v>
      </c>
      <c r="G449" s="463" t="s">
        <v>25</v>
      </c>
      <c r="H449" s="463" t="s">
        <v>25</v>
      </c>
      <c r="I449" s="463" t="s">
        <v>25</v>
      </c>
      <c r="J449" s="463" t="s">
        <v>25</v>
      </c>
      <c r="K449" s="463">
        <v>646.55500000000006</v>
      </c>
      <c r="L449" s="463" t="s">
        <v>25</v>
      </c>
      <c r="M449" s="463" t="s">
        <v>25</v>
      </c>
      <c r="N449" s="463" t="s">
        <v>25</v>
      </c>
      <c r="O449" s="463" t="s">
        <v>25</v>
      </c>
      <c r="P449" s="464">
        <v>761.25</v>
      </c>
      <c r="Q449" s="52">
        <v>761.25</v>
      </c>
      <c r="R449" s="52">
        <v>507.5</v>
      </c>
      <c r="S449" s="52">
        <v>761.25</v>
      </c>
      <c r="T449" s="371">
        <v>507.5</v>
      </c>
      <c r="U449" s="371">
        <v>761.25</v>
      </c>
    </row>
    <row r="450" spans="1:21" ht="29" x14ac:dyDescent="0.35">
      <c r="A450" s="488" t="s">
        <v>250</v>
      </c>
      <c r="B450" s="123" t="s">
        <v>59</v>
      </c>
      <c r="C450" s="124">
        <v>76856</v>
      </c>
      <c r="D450" s="296">
        <v>972</v>
      </c>
      <c r="E450" s="513">
        <f>VLOOKUP(C450,'[2]sheet 1'!$A:$B,2,FALSE)</f>
        <v>419.01</v>
      </c>
      <c r="F450" s="486">
        <f t="shared" si="6"/>
        <v>209.505</v>
      </c>
      <c r="G450" s="463" t="s">
        <v>25</v>
      </c>
      <c r="H450" s="463" t="s">
        <v>25</v>
      </c>
      <c r="I450" s="463" t="s">
        <v>25</v>
      </c>
      <c r="J450" s="463" t="s">
        <v>25</v>
      </c>
      <c r="K450" s="463" t="s">
        <v>25</v>
      </c>
      <c r="L450" s="463" t="s">
        <v>25</v>
      </c>
      <c r="M450" s="463" t="s">
        <v>25</v>
      </c>
      <c r="N450" s="463" t="s">
        <v>25</v>
      </c>
      <c r="O450" s="463" t="s">
        <v>25</v>
      </c>
      <c r="P450" s="463" t="s">
        <v>25</v>
      </c>
      <c r="Q450" s="52">
        <v>324</v>
      </c>
      <c r="R450" s="52">
        <v>216</v>
      </c>
      <c r="S450" s="52">
        <v>86.4</v>
      </c>
      <c r="T450" s="371">
        <v>86.4</v>
      </c>
      <c r="U450" s="371">
        <v>324</v>
      </c>
    </row>
    <row r="451" spans="1:21" ht="15" thickBot="1" x14ac:dyDescent="0.4">
      <c r="A451" s="516"/>
      <c r="B451" s="136" t="s">
        <v>26</v>
      </c>
      <c r="C451" s="137">
        <v>76856</v>
      </c>
      <c r="D451" s="304">
        <v>402</v>
      </c>
      <c r="E451" s="181">
        <f>VLOOKUP(C451,'[1]2024 HB Fee Schedule'!$B:$F,5,FALSE)</f>
        <v>1263.2126000000001</v>
      </c>
      <c r="F451" s="486">
        <f t="shared" ref="F451:F514" si="7">E451*0.5</f>
        <v>631.60630000000003</v>
      </c>
      <c r="G451" s="463" t="s">
        <v>25</v>
      </c>
      <c r="H451" s="463" t="s">
        <v>25</v>
      </c>
      <c r="I451" s="463" t="s">
        <v>25</v>
      </c>
      <c r="J451" s="463" t="s">
        <v>25</v>
      </c>
      <c r="K451" s="463">
        <v>722.35800000000006</v>
      </c>
      <c r="L451" s="463" t="s">
        <v>25</v>
      </c>
      <c r="M451" s="463" t="s">
        <v>25</v>
      </c>
      <c r="N451" s="463" t="s">
        <v>25</v>
      </c>
      <c r="O451" s="463" t="s">
        <v>25</v>
      </c>
      <c r="P451" s="464">
        <v>850.5</v>
      </c>
      <c r="Q451" s="52">
        <v>850.5</v>
      </c>
      <c r="R451" s="52">
        <v>567</v>
      </c>
      <c r="S451" s="52">
        <v>850.5</v>
      </c>
      <c r="T451" s="371">
        <v>567</v>
      </c>
      <c r="U451" s="371">
        <v>850.5</v>
      </c>
    </row>
    <row r="452" spans="1:21" ht="29" x14ac:dyDescent="0.35">
      <c r="A452" s="488" t="s">
        <v>251</v>
      </c>
      <c r="B452" s="123" t="s">
        <v>59</v>
      </c>
      <c r="C452" s="116">
        <v>76857</v>
      </c>
      <c r="D452" s="296">
        <v>972</v>
      </c>
      <c r="E452" s="513">
        <f>VLOOKUP(C452,'[2]sheet 1'!$A:$B,2,FALSE)</f>
        <v>186.27</v>
      </c>
      <c r="F452" s="486">
        <f t="shared" si="7"/>
        <v>93.135000000000005</v>
      </c>
      <c r="G452" s="463" t="s">
        <v>25</v>
      </c>
      <c r="H452" s="463" t="s">
        <v>25</v>
      </c>
      <c r="I452" s="463" t="s">
        <v>25</v>
      </c>
      <c r="J452" s="463" t="s">
        <v>25</v>
      </c>
      <c r="K452" s="463" t="s">
        <v>25</v>
      </c>
      <c r="L452" s="463" t="s">
        <v>25</v>
      </c>
      <c r="M452" s="463" t="s">
        <v>25</v>
      </c>
      <c r="N452" s="463" t="s">
        <v>25</v>
      </c>
      <c r="O452" s="463" t="s">
        <v>25</v>
      </c>
      <c r="P452" s="463" t="s">
        <v>25</v>
      </c>
      <c r="Q452" s="52">
        <v>167.25</v>
      </c>
      <c r="R452" s="52">
        <v>111.5</v>
      </c>
      <c r="S452" s="52">
        <v>44.6</v>
      </c>
      <c r="T452" s="371">
        <v>44.6</v>
      </c>
      <c r="U452" s="371">
        <v>167.25</v>
      </c>
    </row>
    <row r="453" spans="1:21" ht="15" thickBot="1" x14ac:dyDescent="0.4">
      <c r="A453" s="516"/>
      <c r="B453" s="59" t="s">
        <v>26</v>
      </c>
      <c r="C453" s="118">
        <v>76857</v>
      </c>
      <c r="D453" s="110">
        <v>402</v>
      </c>
      <c r="E453" s="181">
        <f>VLOOKUP(C453,'[1]2024 HB Fee Schedule'!$B:$F,5,FALSE)</f>
        <v>724.06939999999997</v>
      </c>
      <c r="F453" s="486">
        <f t="shared" si="7"/>
        <v>362.03469999999999</v>
      </c>
      <c r="G453" s="463" t="s">
        <v>25</v>
      </c>
      <c r="H453" s="463" t="s">
        <v>25</v>
      </c>
      <c r="I453" s="463" t="s">
        <v>25</v>
      </c>
      <c r="J453" s="463" t="s">
        <v>25</v>
      </c>
      <c r="K453" s="463">
        <v>414.05</v>
      </c>
      <c r="L453" s="463" t="s">
        <v>25</v>
      </c>
      <c r="M453" s="463" t="s">
        <v>25</v>
      </c>
      <c r="N453" s="463" t="s">
        <v>25</v>
      </c>
      <c r="O453" s="463" t="s">
        <v>25</v>
      </c>
      <c r="P453" s="464">
        <v>487.5</v>
      </c>
      <c r="Q453" s="52">
        <v>487.5</v>
      </c>
      <c r="R453" s="52">
        <v>325</v>
      </c>
      <c r="S453" s="52">
        <v>487.5</v>
      </c>
      <c r="T453" s="371">
        <v>325</v>
      </c>
      <c r="U453" s="371">
        <v>487.5</v>
      </c>
    </row>
    <row r="454" spans="1:21" ht="43.4" customHeight="1" x14ac:dyDescent="0.35">
      <c r="A454" s="601" t="s">
        <v>252</v>
      </c>
      <c r="B454" s="95" t="s">
        <v>59</v>
      </c>
      <c r="C454" s="140">
        <v>77065</v>
      </c>
      <c r="D454" s="296">
        <v>972</v>
      </c>
      <c r="E454" s="513">
        <f>VLOOKUP(C454,'[2]sheet 1'!$A:$B,2,FALSE)</f>
        <v>496.47</v>
      </c>
      <c r="F454" s="486">
        <f t="shared" si="7"/>
        <v>248.23500000000001</v>
      </c>
      <c r="G454" s="463" t="s">
        <v>25</v>
      </c>
      <c r="H454" s="463" t="s">
        <v>25</v>
      </c>
      <c r="I454" s="463" t="s">
        <v>25</v>
      </c>
      <c r="J454" s="463" t="s">
        <v>25</v>
      </c>
      <c r="K454" s="463" t="s">
        <v>25</v>
      </c>
      <c r="L454" s="463" t="s">
        <v>25</v>
      </c>
      <c r="M454" s="463" t="s">
        <v>25</v>
      </c>
      <c r="N454" s="463" t="s">
        <v>25</v>
      </c>
      <c r="O454" s="463" t="s">
        <v>25</v>
      </c>
      <c r="P454" s="463" t="s">
        <v>25</v>
      </c>
      <c r="Q454" s="52">
        <v>384.23249999999996</v>
      </c>
      <c r="R454" s="52">
        <v>256.15499999999997</v>
      </c>
      <c r="S454" s="52">
        <v>102.46199999999999</v>
      </c>
      <c r="T454" s="371">
        <v>102.46199999999999</v>
      </c>
      <c r="U454" s="371">
        <v>384.23249999999996</v>
      </c>
    </row>
    <row r="455" spans="1:21" ht="15" thickBot="1" x14ac:dyDescent="0.4">
      <c r="A455" s="603"/>
      <c r="B455" s="59" t="s">
        <v>26</v>
      </c>
      <c r="C455" s="125">
        <v>77065</v>
      </c>
      <c r="D455" s="297">
        <v>401</v>
      </c>
      <c r="E455" s="181">
        <f>VLOOKUP(C455,'[1]2024 HB Fee Schedule'!$B:$F,5,FALSE)</f>
        <v>529.12130000000002</v>
      </c>
      <c r="F455" s="486">
        <f t="shared" si="7"/>
        <v>264.56065000000001</v>
      </c>
      <c r="G455" s="463" t="s">
        <v>25</v>
      </c>
      <c r="H455" s="463" t="s">
        <v>25</v>
      </c>
      <c r="I455" s="463" t="s">
        <v>25</v>
      </c>
      <c r="J455" s="463" t="s">
        <v>25</v>
      </c>
      <c r="K455" s="463">
        <v>302.57499999999999</v>
      </c>
      <c r="L455" s="464">
        <v>256.97500000000002</v>
      </c>
      <c r="M455" s="463" t="s">
        <v>25</v>
      </c>
      <c r="N455" s="463" t="s">
        <v>25</v>
      </c>
      <c r="O455" s="463" t="s">
        <v>25</v>
      </c>
      <c r="P455" s="464">
        <v>356.25</v>
      </c>
      <c r="Q455" s="52">
        <v>356.25</v>
      </c>
      <c r="R455" s="52">
        <v>237.5</v>
      </c>
      <c r="S455" s="52">
        <v>356.25</v>
      </c>
      <c r="T455" s="371">
        <v>237.5</v>
      </c>
      <c r="U455" s="371">
        <v>356.25</v>
      </c>
    </row>
    <row r="456" spans="1:21" ht="29.15" customHeight="1" x14ac:dyDescent="0.35">
      <c r="A456" s="517" t="s">
        <v>253</v>
      </c>
      <c r="B456" s="123" t="s">
        <v>59</v>
      </c>
      <c r="C456" s="124">
        <v>77066</v>
      </c>
      <c r="D456" s="296">
        <v>972</v>
      </c>
      <c r="E456" s="513">
        <f>VLOOKUP(C456,'[2]sheet 1'!$A:$B,2,FALSE)</f>
        <v>627.72</v>
      </c>
      <c r="F456" s="486">
        <f t="shared" si="7"/>
        <v>313.86</v>
      </c>
      <c r="G456" s="463" t="s">
        <v>25</v>
      </c>
      <c r="H456" s="463" t="s">
        <v>25</v>
      </c>
      <c r="I456" s="463" t="s">
        <v>25</v>
      </c>
      <c r="J456" s="463" t="s">
        <v>25</v>
      </c>
      <c r="K456" s="463" t="s">
        <v>25</v>
      </c>
      <c r="L456" s="463" t="s">
        <v>25</v>
      </c>
      <c r="M456" s="463" t="s">
        <v>25</v>
      </c>
      <c r="N456" s="463" t="s">
        <v>25</v>
      </c>
      <c r="O456" s="463" t="s">
        <v>25</v>
      </c>
      <c r="P456" s="463" t="s">
        <v>25</v>
      </c>
      <c r="Q456" s="52">
        <v>487.10250000000002</v>
      </c>
      <c r="R456" s="52">
        <v>324.73500000000001</v>
      </c>
      <c r="S456" s="52">
        <v>129.89400000000001</v>
      </c>
      <c r="T456" s="371">
        <v>129.89400000000001</v>
      </c>
      <c r="U456" s="371">
        <v>487.10250000000002</v>
      </c>
    </row>
    <row r="457" spans="1:21" ht="15" thickBot="1" x14ac:dyDescent="0.4">
      <c r="A457" s="515"/>
      <c r="B457" s="59" t="s">
        <v>26</v>
      </c>
      <c r="C457" s="125">
        <v>77066</v>
      </c>
      <c r="D457" s="297">
        <v>401</v>
      </c>
      <c r="E457" s="181">
        <f>VLOOKUP(C457,'[1]2024 HB Fee Schedule'!$B:$F,5,FALSE)</f>
        <v>669.47940000000006</v>
      </c>
      <c r="F457" s="486">
        <f t="shared" si="7"/>
        <v>334.73970000000003</v>
      </c>
      <c r="G457" s="463" t="s">
        <v>25</v>
      </c>
      <c r="H457" s="463" t="s">
        <v>25</v>
      </c>
      <c r="I457" s="463" t="s">
        <v>25</v>
      </c>
      <c r="J457" s="463" t="s">
        <v>25</v>
      </c>
      <c r="K457" s="463">
        <v>382.83699999999999</v>
      </c>
      <c r="L457" s="464">
        <v>325.14100000000002</v>
      </c>
      <c r="M457" s="463" t="s">
        <v>25</v>
      </c>
      <c r="N457" s="463" t="s">
        <v>25</v>
      </c>
      <c r="O457" s="463" t="s">
        <v>25</v>
      </c>
      <c r="P457" s="464">
        <v>450.75</v>
      </c>
      <c r="Q457" s="52">
        <v>450.75</v>
      </c>
      <c r="R457" s="52">
        <v>300.5</v>
      </c>
      <c r="S457" s="52">
        <v>450.75</v>
      </c>
      <c r="T457" s="371">
        <v>300.5</v>
      </c>
      <c r="U457" s="371">
        <v>450.75</v>
      </c>
    </row>
    <row r="458" spans="1:21" ht="29" x14ac:dyDescent="0.35">
      <c r="A458" s="517" t="s">
        <v>254</v>
      </c>
      <c r="B458" s="123" t="s">
        <v>59</v>
      </c>
      <c r="C458" s="124">
        <v>77067</v>
      </c>
      <c r="D458" s="296">
        <v>972</v>
      </c>
      <c r="E458" s="513">
        <f>VLOOKUP(C458,'[2]sheet 1'!$A:$B,2,FALSE)</f>
        <v>510.54</v>
      </c>
      <c r="F458" s="486">
        <f t="shared" si="7"/>
        <v>255.27</v>
      </c>
      <c r="G458" s="463" t="s">
        <v>25</v>
      </c>
      <c r="H458" s="463" t="s">
        <v>25</v>
      </c>
      <c r="I458" s="463" t="s">
        <v>25</v>
      </c>
      <c r="J458" s="463" t="s">
        <v>25</v>
      </c>
      <c r="K458" s="463" t="s">
        <v>25</v>
      </c>
      <c r="L458" s="463" t="s">
        <v>25</v>
      </c>
      <c r="M458" s="463" t="s">
        <v>25</v>
      </c>
      <c r="N458" s="463" t="s">
        <v>25</v>
      </c>
      <c r="O458" s="463" t="s">
        <v>25</v>
      </c>
      <c r="P458" s="463" t="s">
        <v>25</v>
      </c>
      <c r="Q458" s="52">
        <v>393.50249999999994</v>
      </c>
      <c r="R458" s="52">
        <v>262.33499999999998</v>
      </c>
      <c r="S458" s="52">
        <v>104.934</v>
      </c>
      <c r="T458" s="371">
        <v>104.934</v>
      </c>
      <c r="U458" s="371">
        <v>393.50249999999994</v>
      </c>
    </row>
    <row r="459" spans="1:21" ht="15" thickBot="1" x14ac:dyDescent="0.4">
      <c r="A459" s="515"/>
      <c r="B459" s="59" t="s">
        <v>26</v>
      </c>
      <c r="C459" s="125">
        <v>77067</v>
      </c>
      <c r="D459" s="297">
        <v>403</v>
      </c>
      <c r="E459" s="181">
        <f>VLOOKUP(C459,'[1]2024 HB Fee Schedule'!$B:$F,5,FALSE)</f>
        <v>538.0308</v>
      </c>
      <c r="F459" s="486">
        <f t="shared" si="7"/>
        <v>269.0154</v>
      </c>
      <c r="G459" s="463" t="s">
        <v>25</v>
      </c>
      <c r="H459" s="463" t="s">
        <v>25</v>
      </c>
      <c r="I459" s="463" t="s">
        <v>25</v>
      </c>
      <c r="J459" s="463" t="s">
        <v>25</v>
      </c>
      <c r="K459" s="463">
        <v>307.67099999999999</v>
      </c>
      <c r="L459" s="464">
        <v>261.303</v>
      </c>
      <c r="M459" s="463" t="s">
        <v>25</v>
      </c>
      <c r="N459" s="463" t="s">
        <v>25</v>
      </c>
      <c r="O459" s="463" t="s">
        <v>25</v>
      </c>
      <c r="P459" s="464">
        <v>362.25</v>
      </c>
      <c r="Q459" s="52">
        <v>362.25</v>
      </c>
      <c r="R459" s="52">
        <v>241.5</v>
      </c>
      <c r="S459" s="52">
        <v>362.25</v>
      </c>
      <c r="T459" s="371">
        <v>241.5</v>
      </c>
      <c r="U459" s="371">
        <v>362.25</v>
      </c>
    </row>
    <row r="460" spans="1:21" ht="29.15" customHeight="1" x14ac:dyDescent="0.35">
      <c r="A460" s="601" t="s">
        <v>255</v>
      </c>
      <c r="B460" s="60" t="s">
        <v>450</v>
      </c>
      <c r="C460" s="67">
        <v>80048</v>
      </c>
      <c r="D460" s="300">
        <v>301</v>
      </c>
      <c r="E460" s="62">
        <v>442</v>
      </c>
      <c r="F460" s="486">
        <f t="shared" si="7"/>
        <v>221</v>
      </c>
      <c r="G460" s="463" t="s">
        <v>25</v>
      </c>
      <c r="H460" s="463" t="s">
        <v>25</v>
      </c>
      <c r="I460" s="463" t="s">
        <v>25</v>
      </c>
      <c r="J460" s="463" t="s">
        <v>25</v>
      </c>
      <c r="K460" s="463">
        <v>281.55400000000003</v>
      </c>
      <c r="L460" s="464">
        <v>239.12200000000001</v>
      </c>
      <c r="M460" s="463" t="s">
        <v>25</v>
      </c>
      <c r="N460" s="463" t="s">
        <v>25</v>
      </c>
      <c r="O460" s="463" t="s">
        <v>25</v>
      </c>
      <c r="P460" s="464">
        <v>331.5</v>
      </c>
      <c r="Q460" s="52">
        <v>331.5</v>
      </c>
      <c r="R460" s="52">
        <v>221</v>
      </c>
      <c r="S460" s="52">
        <v>221</v>
      </c>
      <c r="T460" s="371">
        <v>221</v>
      </c>
      <c r="U460" s="371">
        <v>331.5</v>
      </c>
    </row>
    <row r="461" spans="1:21" ht="15" thickBot="1" x14ac:dyDescent="0.4">
      <c r="A461" s="603"/>
      <c r="B461" s="59" t="s">
        <v>257</v>
      </c>
      <c r="C461" s="30">
        <v>36415</v>
      </c>
      <c r="D461" s="322">
        <v>300</v>
      </c>
      <c r="E461" s="126">
        <v>52</v>
      </c>
      <c r="F461" s="486">
        <f t="shared" si="7"/>
        <v>26</v>
      </c>
      <c r="G461" s="463" t="s">
        <v>25</v>
      </c>
      <c r="H461" s="463" t="s">
        <v>25</v>
      </c>
      <c r="I461" s="463" t="s">
        <v>25</v>
      </c>
      <c r="J461" s="463" t="s">
        <v>25</v>
      </c>
      <c r="K461" s="463">
        <v>33.124000000000002</v>
      </c>
      <c r="L461" s="464">
        <v>28.132000000000001</v>
      </c>
      <c r="M461" s="463" t="s">
        <v>25</v>
      </c>
      <c r="N461" s="463" t="s">
        <v>25</v>
      </c>
      <c r="O461" s="463" t="s">
        <v>25</v>
      </c>
      <c r="P461" s="464">
        <v>39</v>
      </c>
      <c r="Q461" s="52">
        <v>39</v>
      </c>
      <c r="R461" s="52">
        <v>26</v>
      </c>
      <c r="S461" s="52">
        <v>26</v>
      </c>
      <c r="T461" s="371">
        <v>26</v>
      </c>
      <c r="U461" s="371">
        <v>39</v>
      </c>
    </row>
    <row r="462" spans="1:21" ht="29.15" customHeight="1" x14ac:dyDescent="0.35">
      <c r="A462" s="601" t="s">
        <v>258</v>
      </c>
      <c r="B462" s="123" t="s">
        <v>450</v>
      </c>
      <c r="C462" s="67">
        <v>80053</v>
      </c>
      <c r="D462" s="300">
        <v>301</v>
      </c>
      <c r="E462" s="62">
        <v>564</v>
      </c>
      <c r="F462" s="486">
        <f t="shared" si="7"/>
        <v>282</v>
      </c>
      <c r="G462" s="463" t="s">
        <v>25</v>
      </c>
      <c r="H462" s="463" t="s">
        <v>25</v>
      </c>
      <c r="I462" s="463" t="s">
        <v>25</v>
      </c>
      <c r="J462" s="463" t="s">
        <v>25</v>
      </c>
      <c r="K462" s="463">
        <v>359.26800000000003</v>
      </c>
      <c r="L462" s="464">
        <v>305.12400000000002</v>
      </c>
      <c r="M462" s="463" t="s">
        <v>25</v>
      </c>
      <c r="N462" s="463" t="s">
        <v>25</v>
      </c>
      <c r="O462" s="463" t="s">
        <v>25</v>
      </c>
      <c r="P462" s="464">
        <v>423</v>
      </c>
      <c r="Q462" s="52">
        <v>423</v>
      </c>
      <c r="R462" s="52">
        <v>282</v>
      </c>
      <c r="S462" s="52">
        <v>282</v>
      </c>
      <c r="T462" s="371">
        <v>282</v>
      </c>
      <c r="U462" s="371">
        <v>423</v>
      </c>
    </row>
    <row r="463" spans="1:21" ht="15" thickBot="1" x14ac:dyDescent="0.4">
      <c r="A463" s="603"/>
      <c r="B463" s="81" t="s">
        <v>257</v>
      </c>
      <c r="C463" s="29">
        <v>36415</v>
      </c>
      <c r="D463" s="322">
        <v>300</v>
      </c>
      <c r="E463" s="63">
        <v>52</v>
      </c>
      <c r="F463" s="486">
        <f t="shared" si="7"/>
        <v>26</v>
      </c>
      <c r="G463" s="463" t="s">
        <v>25</v>
      </c>
      <c r="H463" s="463" t="s">
        <v>25</v>
      </c>
      <c r="I463" s="463" t="s">
        <v>25</v>
      </c>
      <c r="J463" s="463" t="s">
        <v>25</v>
      </c>
      <c r="K463" s="463">
        <v>33.124000000000002</v>
      </c>
      <c r="L463" s="464">
        <v>28.132000000000001</v>
      </c>
      <c r="M463" s="463" t="s">
        <v>25</v>
      </c>
      <c r="N463" s="463" t="s">
        <v>25</v>
      </c>
      <c r="O463" s="463" t="s">
        <v>25</v>
      </c>
      <c r="P463" s="464">
        <v>39</v>
      </c>
      <c r="Q463" s="52">
        <v>39</v>
      </c>
      <c r="R463" s="52">
        <v>26</v>
      </c>
      <c r="S463" s="52">
        <v>26</v>
      </c>
      <c r="T463" s="371">
        <v>26</v>
      </c>
      <c r="U463" s="371">
        <v>39</v>
      </c>
    </row>
    <row r="464" spans="1:21" x14ac:dyDescent="0.35">
      <c r="A464" s="601" t="s">
        <v>259</v>
      </c>
      <c r="B464" s="123" t="s">
        <v>450</v>
      </c>
      <c r="C464" s="69">
        <v>80061</v>
      </c>
      <c r="D464" s="306">
        <v>301</v>
      </c>
      <c r="E464" s="154">
        <v>306</v>
      </c>
      <c r="F464" s="486">
        <f t="shared" si="7"/>
        <v>153</v>
      </c>
      <c r="G464" s="463" t="s">
        <v>25</v>
      </c>
      <c r="H464" s="463" t="s">
        <v>25</v>
      </c>
      <c r="I464" s="463" t="s">
        <v>25</v>
      </c>
      <c r="J464" s="463" t="s">
        <v>25</v>
      </c>
      <c r="K464" s="463">
        <v>194.922</v>
      </c>
      <c r="L464" s="464">
        <v>165.54600000000002</v>
      </c>
      <c r="M464" s="463" t="s">
        <v>25</v>
      </c>
      <c r="N464" s="463" t="s">
        <v>25</v>
      </c>
      <c r="O464" s="463" t="s">
        <v>25</v>
      </c>
      <c r="P464" s="464">
        <v>229.5</v>
      </c>
      <c r="Q464" s="52">
        <v>229.5</v>
      </c>
      <c r="R464" s="52">
        <v>153</v>
      </c>
      <c r="S464" s="52">
        <v>153</v>
      </c>
      <c r="T464" s="371">
        <v>153</v>
      </c>
      <c r="U464" s="371">
        <v>229.5</v>
      </c>
    </row>
    <row r="465" spans="1:21" ht="15" thickBot="1" x14ac:dyDescent="0.4">
      <c r="A465" s="603"/>
      <c r="B465" s="81" t="s">
        <v>257</v>
      </c>
      <c r="C465" s="29">
        <v>36415</v>
      </c>
      <c r="D465" s="322">
        <v>300</v>
      </c>
      <c r="E465" s="63">
        <v>52</v>
      </c>
      <c r="F465" s="486">
        <f t="shared" si="7"/>
        <v>26</v>
      </c>
      <c r="G465" s="463" t="s">
        <v>25</v>
      </c>
      <c r="H465" s="463" t="s">
        <v>25</v>
      </c>
      <c r="I465" s="463" t="s">
        <v>25</v>
      </c>
      <c r="J465" s="463" t="s">
        <v>25</v>
      </c>
      <c r="K465" s="463">
        <v>33.124000000000002</v>
      </c>
      <c r="L465" s="464">
        <v>28.132000000000001</v>
      </c>
      <c r="M465" s="463" t="s">
        <v>25</v>
      </c>
      <c r="N465" s="463" t="s">
        <v>25</v>
      </c>
      <c r="O465" s="463" t="s">
        <v>25</v>
      </c>
      <c r="P465" s="464">
        <v>39</v>
      </c>
      <c r="Q465" s="52">
        <v>39</v>
      </c>
      <c r="R465" s="52">
        <v>26</v>
      </c>
      <c r="S465" s="52">
        <v>26</v>
      </c>
      <c r="T465" s="371">
        <v>26</v>
      </c>
      <c r="U465" s="371">
        <v>39</v>
      </c>
    </row>
    <row r="466" spans="1:21" x14ac:dyDescent="0.35">
      <c r="A466" s="601" t="s">
        <v>260</v>
      </c>
      <c r="B466" s="123" t="s">
        <v>450</v>
      </c>
      <c r="C466" s="67">
        <v>80076</v>
      </c>
      <c r="D466" s="300">
        <v>301</v>
      </c>
      <c r="E466" s="62">
        <v>317</v>
      </c>
      <c r="F466" s="486">
        <f t="shared" si="7"/>
        <v>158.5</v>
      </c>
      <c r="G466" s="463" t="s">
        <v>25</v>
      </c>
      <c r="H466" s="463" t="s">
        <v>25</v>
      </c>
      <c r="I466" s="463" t="s">
        <v>25</v>
      </c>
      <c r="J466" s="463" t="s">
        <v>25</v>
      </c>
      <c r="K466" s="463">
        <v>201.929</v>
      </c>
      <c r="L466" s="464">
        <v>171.49700000000001</v>
      </c>
      <c r="M466" s="463" t="s">
        <v>25</v>
      </c>
      <c r="N466" s="463" t="s">
        <v>25</v>
      </c>
      <c r="O466" s="463" t="s">
        <v>25</v>
      </c>
      <c r="P466" s="464">
        <v>237.75</v>
      </c>
      <c r="Q466" s="52">
        <v>237.75</v>
      </c>
      <c r="R466" s="52">
        <v>158.5</v>
      </c>
      <c r="S466" s="52">
        <v>158.5</v>
      </c>
      <c r="T466" s="371">
        <v>158.5</v>
      </c>
      <c r="U466" s="371">
        <v>237.75</v>
      </c>
    </row>
    <row r="467" spans="1:21" ht="15" thickBot="1" x14ac:dyDescent="0.4">
      <c r="A467" s="603"/>
      <c r="B467" s="81" t="s">
        <v>257</v>
      </c>
      <c r="C467" s="29">
        <v>36415</v>
      </c>
      <c r="D467" s="322">
        <v>300</v>
      </c>
      <c r="E467" s="63">
        <v>52</v>
      </c>
      <c r="F467" s="486">
        <f t="shared" si="7"/>
        <v>26</v>
      </c>
      <c r="G467" s="463" t="s">
        <v>25</v>
      </c>
      <c r="H467" s="463" t="s">
        <v>25</v>
      </c>
      <c r="I467" s="463" t="s">
        <v>25</v>
      </c>
      <c r="J467" s="463" t="s">
        <v>25</v>
      </c>
      <c r="K467" s="463">
        <v>33.124000000000002</v>
      </c>
      <c r="L467" s="464">
        <v>28.132000000000001</v>
      </c>
      <c r="M467" s="463" t="s">
        <v>25</v>
      </c>
      <c r="N467" s="463" t="s">
        <v>25</v>
      </c>
      <c r="O467" s="463" t="s">
        <v>25</v>
      </c>
      <c r="P467" s="464">
        <v>39</v>
      </c>
      <c r="Q467" s="52">
        <v>39</v>
      </c>
      <c r="R467" s="52">
        <v>26</v>
      </c>
      <c r="S467" s="52">
        <v>26</v>
      </c>
      <c r="T467" s="371">
        <v>26</v>
      </c>
      <c r="U467" s="371">
        <v>39</v>
      </c>
    </row>
    <row r="468" spans="1:21" ht="15" thickBot="1" x14ac:dyDescent="0.4">
      <c r="A468" s="487" t="s">
        <v>261</v>
      </c>
      <c r="B468" s="60" t="s">
        <v>450</v>
      </c>
      <c r="C468" s="70">
        <v>81001</v>
      </c>
      <c r="D468" s="312">
        <v>307</v>
      </c>
      <c r="E468" s="167">
        <v>177</v>
      </c>
      <c r="F468" s="486">
        <f t="shared" si="7"/>
        <v>88.5</v>
      </c>
      <c r="G468" s="463" t="s">
        <v>25</v>
      </c>
      <c r="H468" s="463" t="s">
        <v>25</v>
      </c>
      <c r="I468" s="463" t="s">
        <v>25</v>
      </c>
      <c r="J468" s="463" t="s">
        <v>25</v>
      </c>
      <c r="K468" s="463">
        <v>112.749</v>
      </c>
      <c r="L468" s="464">
        <v>95.757000000000005</v>
      </c>
      <c r="M468" s="463" t="s">
        <v>25</v>
      </c>
      <c r="N468" s="463" t="s">
        <v>25</v>
      </c>
      <c r="O468" s="463" t="s">
        <v>25</v>
      </c>
      <c r="P468" s="464">
        <v>132.75</v>
      </c>
      <c r="Q468" s="52">
        <v>132.75</v>
      </c>
      <c r="R468" s="52">
        <v>88.5</v>
      </c>
      <c r="S468" s="52">
        <v>88.5</v>
      </c>
      <c r="T468" s="371">
        <v>88.5</v>
      </c>
      <c r="U468" s="371">
        <v>132.75</v>
      </c>
    </row>
    <row r="469" spans="1:21" ht="15" thickBot="1" x14ac:dyDescent="0.4">
      <c r="A469" s="487" t="s">
        <v>262</v>
      </c>
      <c r="B469" s="61" t="s">
        <v>450</v>
      </c>
      <c r="C469" s="71">
        <v>81002</v>
      </c>
      <c r="D469" s="313">
        <v>307</v>
      </c>
      <c r="E469" s="168">
        <v>99</v>
      </c>
      <c r="F469" s="486">
        <f t="shared" si="7"/>
        <v>49.5</v>
      </c>
      <c r="G469" s="463" t="s">
        <v>25</v>
      </c>
      <c r="H469" s="463" t="s">
        <v>25</v>
      </c>
      <c r="I469" s="463" t="s">
        <v>25</v>
      </c>
      <c r="J469" s="463" t="s">
        <v>25</v>
      </c>
      <c r="K469" s="463">
        <v>63.063000000000002</v>
      </c>
      <c r="L469" s="464">
        <v>53.559000000000005</v>
      </c>
      <c r="M469" s="463" t="s">
        <v>25</v>
      </c>
      <c r="N469" s="463" t="s">
        <v>25</v>
      </c>
      <c r="O469" s="463" t="s">
        <v>25</v>
      </c>
      <c r="P469" s="464">
        <v>74.25</v>
      </c>
      <c r="Q469" s="52">
        <v>74.25</v>
      </c>
      <c r="R469" s="52">
        <v>49.5</v>
      </c>
      <c r="S469" s="52">
        <v>49.5</v>
      </c>
      <c r="T469" s="371">
        <v>49.5</v>
      </c>
      <c r="U469" s="371">
        <v>74.25</v>
      </c>
    </row>
    <row r="470" spans="1:21" ht="15" thickBot="1" x14ac:dyDescent="0.4">
      <c r="A470" s="487" t="s">
        <v>263</v>
      </c>
      <c r="B470" s="81" t="s">
        <v>450</v>
      </c>
      <c r="C470" s="29">
        <v>81003</v>
      </c>
      <c r="D470" s="302">
        <v>307</v>
      </c>
      <c r="E470" s="63">
        <v>119</v>
      </c>
      <c r="F470" s="486">
        <f t="shared" si="7"/>
        <v>59.5</v>
      </c>
      <c r="G470" s="463" t="s">
        <v>25</v>
      </c>
      <c r="H470" s="463" t="s">
        <v>25</v>
      </c>
      <c r="I470" s="463" t="s">
        <v>25</v>
      </c>
      <c r="J470" s="463" t="s">
        <v>25</v>
      </c>
      <c r="K470" s="463">
        <v>75.802999999999997</v>
      </c>
      <c r="L470" s="464">
        <v>64.379000000000005</v>
      </c>
      <c r="M470" s="463" t="s">
        <v>25</v>
      </c>
      <c r="N470" s="463" t="s">
        <v>25</v>
      </c>
      <c r="O470" s="463" t="s">
        <v>25</v>
      </c>
      <c r="P470" s="464">
        <v>89.25</v>
      </c>
      <c r="Q470" s="52">
        <v>89.25</v>
      </c>
      <c r="R470" s="52">
        <v>59.5</v>
      </c>
      <c r="S470" s="52">
        <v>59.5</v>
      </c>
      <c r="T470" s="371">
        <v>59.5</v>
      </c>
      <c r="U470" s="371">
        <v>89.25</v>
      </c>
    </row>
    <row r="471" spans="1:21" ht="15" thickBot="1" x14ac:dyDescent="0.4">
      <c r="A471" s="487" t="s">
        <v>264</v>
      </c>
      <c r="B471" s="61" t="s">
        <v>450</v>
      </c>
      <c r="C471" s="71">
        <v>81025</v>
      </c>
      <c r="D471" s="313">
        <v>307</v>
      </c>
      <c r="E471" s="168">
        <v>232</v>
      </c>
      <c r="F471" s="486">
        <f t="shared" si="7"/>
        <v>116</v>
      </c>
      <c r="G471" s="463" t="s">
        <v>25</v>
      </c>
      <c r="H471" s="463" t="s">
        <v>25</v>
      </c>
      <c r="I471" s="463" t="s">
        <v>25</v>
      </c>
      <c r="J471" s="463" t="s">
        <v>25</v>
      </c>
      <c r="K471" s="463">
        <v>147.78399999999999</v>
      </c>
      <c r="L471" s="464">
        <v>125.51200000000001</v>
      </c>
      <c r="M471" s="463" t="s">
        <v>25</v>
      </c>
      <c r="N471" s="463" t="s">
        <v>25</v>
      </c>
      <c r="O471" s="463" t="s">
        <v>25</v>
      </c>
      <c r="P471" s="464">
        <v>174</v>
      </c>
      <c r="Q471" s="52">
        <v>174</v>
      </c>
      <c r="R471" s="52">
        <v>116</v>
      </c>
      <c r="S471" s="52">
        <v>116</v>
      </c>
      <c r="T471" s="371">
        <v>116</v>
      </c>
      <c r="U471" s="371">
        <v>174</v>
      </c>
    </row>
    <row r="472" spans="1:21" ht="15" thickBot="1" x14ac:dyDescent="0.4">
      <c r="A472" s="487" t="s">
        <v>265</v>
      </c>
      <c r="B472" s="61" t="s">
        <v>450</v>
      </c>
      <c r="C472" s="71">
        <v>82272</v>
      </c>
      <c r="D472" s="313">
        <v>301</v>
      </c>
      <c r="E472" s="168">
        <v>88</v>
      </c>
      <c r="F472" s="486">
        <f t="shared" si="7"/>
        <v>44</v>
      </c>
      <c r="G472" s="463" t="s">
        <v>25</v>
      </c>
      <c r="H472" s="463" t="s">
        <v>25</v>
      </c>
      <c r="I472" s="463" t="s">
        <v>25</v>
      </c>
      <c r="J472" s="463" t="s">
        <v>25</v>
      </c>
      <c r="K472" s="463">
        <v>56.055999999999997</v>
      </c>
      <c r="L472" s="464">
        <v>47.608000000000004</v>
      </c>
      <c r="M472" s="463" t="s">
        <v>25</v>
      </c>
      <c r="N472" s="463" t="s">
        <v>25</v>
      </c>
      <c r="O472" s="463" t="s">
        <v>25</v>
      </c>
      <c r="P472" s="464">
        <v>66</v>
      </c>
      <c r="Q472" s="52">
        <v>66</v>
      </c>
      <c r="R472" s="52">
        <v>44</v>
      </c>
      <c r="S472" s="52">
        <v>44</v>
      </c>
      <c r="T472" s="371">
        <v>44</v>
      </c>
      <c r="U472" s="371">
        <v>66</v>
      </c>
    </row>
    <row r="473" spans="1:21" ht="15" thickBot="1" x14ac:dyDescent="0.4">
      <c r="A473" s="487" t="s">
        <v>266</v>
      </c>
      <c r="B473" s="81" t="s">
        <v>450</v>
      </c>
      <c r="C473" s="29">
        <v>82274</v>
      </c>
      <c r="D473" s="302">
        <v>301</v>
      </c>
      <c r="E473" s="63">
        <v>204</v>
      </c>
      <c r="F473" s="486">
        <f t="shared" si="7"/>
        <v>102</v>
      </c>
      <c r="G473" s="463" t="s">
        <v>25</v>
      </c>
      <c r="H473" s="463" t="s">
        <v>25</v>
      </c>
      <c r="I473" s="463" t="s">
        <v>25</v>
      </c>
      <c r="J473" s="463" t="s">
        <v>25</v>
      </c>
      <c r="K473" s="463">
        <v>129.94800000000001</v>
      </c>
      <c r="L473" s="464">
        <v>110.364</v>
      </c>
      <c r="M473" s="463" t="s">
        <v>25</v>
      </c>
      <c r="N473" s="463" t="s">
        <v>25</v>
      </c>
      <c r="O473" s="463" t="s">
        <v>25</v>
      </c>
      <c r="P473" s="464">
        <v>153</v>
      </c>
      <c r="Q473" s="52">
        <v>153</v>
      </c>
      <c r="R473" s="52">
        <v>102</v>
      </c>
      <c r="S473" s="52">
        <v>102</v>
      </c>
      <c r="T473" s="371">
        <v>102</v>
      </c>
      <c r="U473" s="371">
        <v>153</v>
      </c>
    </row>
    <row r="474" spans="1:21" x14ac:dyDescent="0.35">
      <c r="A474" s="601" t="s">
        <v>452</v>
      </c>
      <c r="B474" s="123" t="s">
        <v>450</v>
      </c>
      <c r="C474" s="67">
        <v>82310</v>
      </c>
      <c r="D474" s="300">
        <v>301</v>
      </c>
      <c r="E474" s="62">
        <v>135</v>
      </c>
      <c r="F474" s="486">
        <f t="shared" si="7"/>
        <v>67.5</v>
      </c>
      <c r="G474" s="463" t="s">
        <v>25</v>
      </c>
      <c r="H474" s="463" t="s">
        <v>25</v>
      </c>
      <c r="I474" s="463" t="s">
        <v>25</v>
      </c>
      <c r="J474" s="463" t="s">
        <v>25</v>
      </c>
      <c r="K474" s="463">
        <v>85.995000000000005</v>
      </c>
      <c r="L474" s="464">
        <v>73.035000000000011</v>
      </c>
      <c r="M474" s="463" t="s">
        <v>25</v>
      </c>
      <c r="N474" s="463" t="s">
        <v>25</v>
      </c>
      <c r="O474" s="463" t="s">
        <v>25</v>
      </c>
      <c r="P474" s="464">
        <v>101.25</v>
      </c>
      <c r="Q474" s="52">
        <v>101.25</v>
      </c>
      <c r="R474" s="52">
        <v>67.5</v>
      </c>
      <c r="S474" s="52">
        <v>67.5</v>
      </c>
      <c r="T474" s="371">
        <v>67.5</v>
      </c>
      <c r="U474" s="371">
        <v>101.25</v>
      </c>
    </row>
    <row r="475" spans="1:21" ht="15" thickBot="1" x14ac:dyDescent="0.4">
      <c r="A475" s="603"/>
      <c r="B475" s="81" t="s">
        <v>257</v>
      </c>
      <c r="C475" s="29">
        <v>36415</v>
      </c>
      <c r="D475" s="322">
        <v>300</v>
      </c>
      <c r="E475" s="63">
        <v>52</v>
      </c>
      <c r="F475" s="486">
        <f t="shared" si="7"/>
        <v>26</v>
      </c>
      <c r="G475" s="463" t="s">
        <v>25</v>
      </c>
      <c r="H475" s="463" t="s">
        <v>25</v>
      </c>
      <c r="I475" s="463" t="s">
        <v>25</v>
      </c>
      <c r="J475" s="463" t="s">
        <v>25</v>
      </c>
      <c r="K475" s="463">
        <v>33.124000000000002</v>
      </c>
      <c r="L475" s="464">
        <v>28.132000000000001</v>
      </c>
      <c r="M475" s="463" t="s">
        <v>25</v>
      </c>
      <c r="N475" s="463" t="s">
        <v>25</v>
      </c>
      <c r="O475" s="463" t="s">
        <v>25</v>
      </c>
      <c r="P475" s="464">
        <v>39</v>
      </c>
      <c r="Q475" s="52">
        <v>39</v>
      </c>
      <c r="R475" s="52">
        <v>26</v>
      </c>
      <c r="S475" s="52">
        <v>26</v>
      </c>
      <c r="T475" s="371">
        <v>26</v>
      </c>
      <c r="U475" s="371">
        <v>39</v>
      </c>
    </row>
    <row r="476" spans="1:21" ht="15" thickBot="1" x14ac:dyDescent="0.4">
      <c r="A476" s="488" t="s">
        <v>267</v>
      </c>
      <c r="B476" s="61" t="s">
        <v>450</v>
      </c>
      <c r="C476" s="71">
        <v>82570</v>
      </c>
      <c r="D476" s="313">
        <v>301</v>
      </c>
      <c r="E476" s="168">
        <v>135</v>
      </c>
      <c r="F476" s="486">
        <f t="shared" si="7"/>
        <v>67.5</v>
      </c>
      <c r="G476" s="463" t="s">
        <v>25</v>
      </c>
      <c r="H476" s="463" t="s">
        <v>25</v>
      </c>
      <c r="I476" s="463" t="s">
        <v>25</v>
      </c>
      <c r="J476" s="463" t="s">
        <v>25</v>
      </c>
      <c r="K476" s="463">
        <v>85.995000000000005</v>
      </c>
      <c r="L476" s="464">
        <v>73.035000000000011</v>
      </c>
      <c r="M476" s="463" t="s">
        <v>25</v>
      </c>
      <c r="N476" s="463" t="s">
        <v>25</v>
      </c>
      <c r="O476" s="463" t="s">
        <v>25</v>
      </c>
      <c r="P476" s="464">
        <v>101.25</v>
      </c>
      <c r="Q476" s="52">
        <v>101.25</v>
      </c>
      <c r="R476" s="52">
        <v>67.5</v>
      </c>
      <c r="S476" s="52">
        <v>67.5</v>
      </c>
      <c r="T476" s="371">
        <v>67.5</v>
      </c>
      <c r="U476" s="371">
        <v>101.25</v>
      </c>
    </row>
    <row r="477" spans="1:21" x14ac:dyDescent="0.35">
      <c r="A477" s="601" t="s">
        <v>268</v>
      </c>
      <c r="B477" s="123" t="s">
        <v>450</v>
      </c>
      <c r="C477" s="67">
        <v>82607</v>
      </c>
      <c r="D477" s="300">
        <v>301</v>
      </c>
      <c r="E477" s="62">
        <v>232</v>
      </c>
      <c r="F477" s="486">
        <f t="shared" si="7"/>
        <v>116</v>
      </c>
      <c r="G477" s="463" t="s">
        <v>25</v>
      </c>
      <c r="H477" s="463" t="s">
        <v>25</v>
      </c>
      <c r="I477" s="463" t="s">
        <v>25</v>
      </c>
      <c r="J477" s="463" t="s">
        <v>25</v>
      </c>
      <c r="K477" s="463">
        <v>147.78399999999999</v>
      </c>
      <c r="L477" s="464">
        <v>125.51200000000001</v>
      </c>
      <c r="M477" s="463" t="s">
        <v>25</v>
      </c>
      <c r="N477" s="463" t="s">
        <v>25</v>
      </c>
      <c r="O477" s="463" t="s">
        <v>25</v>
      </c>
      <c r="P477" s="464">
        <v>174</v>
      </c>
      <c r="Q477" s="52">
        <v>174</v>
      </c>
      <c r="R477" s="52">
        <v>116</v>
      </c>
      <c r="S477" s="52">
        <v>116</v>
      </c>
      <c r="T477" s="371">
        <v>116</v>
      </c>
      <c r="U477" s="371">
        <v>174</v>
      </c>
    </row>
    <row r="478" spans="1:21" ht="15" thickBot="1" x14ac:dyDescent="0.4">
      <c r="A478" s="603"/>
      <c r="B478" s="81" t="s">
        <v>257</v>
      </c>
      <c r="C478" s="29">
        <v>36415</v>
      </c>
      <c r="D478" s="322">
        <v>300</v>
      </c>
      <c r="E478" s="63">
        <v>52</v>
      </c>
      <c r="F478" s="486">
        <f t="shared" si="7"/>
        <v>26</v>
      </c>
      <c r="G478" s="463" t="s">
        <v>25</v>
      </c>
      <c r="H478" s="463" t="s">
        <v>25</v>
      </c>
      <c r="I478" s="463" t="s">
        <v>25</v>
      </c>
      <c r="J478" s="463" t="s">
        <v>25</v>
      </c>
      <c r="K478" s="463">
        <v>33.124000000000002</v>
      </c>
      <c r="L478" s="464">
        <v>28.132000000000001</v>
      </c>
      <c r="M478" s="463" t="s">
        <v>25</v>
      </c>
      <c r="N478" s="463" t="s">
        <v>25</v>
      </c>
      <c r="O478" s="463" t="s">
        <v>25</v>
      </c>
      <c r="P478" s="464">
        <v>39</v>
      </c>
      <c r="Q478" s="52">
        <v>39</v>
      </c>
      <c r="R478" s="52">
        <v>26</v>
      </c>
      <c r="S478" s="52">
        <v>26</v>
      </c>
      <c r="T478" s="371">
        <v>26</v>
      </c>
      <c r="U478" s="371">
        <v>39</v>
      </c>
    </row>
    <row r="479" spans="1:21" x14ac:dyDescent="0.35">
      <c r="A479" s="601" t="s">
        <v>455</v>
      </c>
      <c r="B479" s="123" t="s">
        <v>450</v>
      </c>
      <c r="C479" s="67">
        <v>82810</v>
      </c>
      <c r="D479" s="300">
        <v>301</v>
      </c>
      <c r="E479" s="62">
        <v>212</v>
      </c>
      <c r="F479" s="486">
        <f t="shared" si="7"/>
        <v>106</v>
      </c>
      <c r="G479" s="463" t="s">
        <v>25</v>
      </c>
      <c r="H479" s="463" t="s">
        <v>25</v>
      </c>
      <c r="I479" s="463" t="s">
        <v>25</v>
      </c>
      <c r="J479" s="463" t="s">
        <v>25</v>
      </c>
      <c r="K479" s="463">
        <v>135.04400000000001</v>
      </c>
      <c r="L479" s="464">
        <v>114.69200000000001</v>
      </c>
      <c r="M479" s="463" t="s">
        <v>25</v>
      </c>
      <c r="N479" s="463" t="s">
        <v>25</v>
      </c>
      <c r="O479" s="463" t="s">
        <v>25</v>
      </c>
      <c r="P479" s="464">
        <v>159</v>
      </c>
      <c r="Q479" s="52">
        <v>159</v>
      </c>
      <c r="R479" s="52">
        <v>106</v>
      </c>
      <c r="S479" s="52">
        <v>106</v>
      </c>
      <c r="T479" s="371">
        <v>106</v>
      </c>
      <c r="U479" s="371">
        <v>159</v>
      </c>
    </row>
    <row r="480" spans="1:21" ht="15" thickBot="1" x14ac:dyDescent="0.4">
      <c r="A480" s="603"/>
      <c r="B480" s="81" t="s">
        <v>257</v>
      </c>
      <c r="C480" s="29">
        <v>36415</v>
      </c>
      <c r="D480" s="322">
        <v>300</v>
      </c>
      <c r="E480" s="63">
        <v>52</v>
      </c>
      <c r="F480" s="486">
        <f t="shared" si="7"/>
        <v>26</v>
      </c>
      <c r="G480" s="463" t="s">
        <v>25</v>
      </c>
      <c r="H480" s="463" t="s">
        <v>25</v>
      </c>
      <c r="I480" s="463" t="s">
        <v>25</v>
      </c>
      <c r="J480" s="463" t="s">
        <v>25</v>
      </c>
      <c r="K480" s="463">
        <v>33.124000000000002</v>
      </c>
      <c r="L480" s="464">
        <v>28.132000000000001</v>
      </c>
      <c r="M480" s="463" t="s">
        <v>25</v>
      </c>
      <c r="N480" s="463" t="s">
        <v>25</v>
      </c>
      <c r="O480" s="463" t="s">
        <v>25</v>
      </c>
      <c r="P480" s="464">
        <v>39</v>
      </c>
      <c r="Q480" s="52">
        <v>39</v>
      </c>
      <c r="R480" s="52">
        <v>26</v>
      </c>
      <c r="S480" s="52">
        <v>26</v>
      </c>
      <c r="T480" s="371">
        <v>26</v>
      </c>
      <c r="U480" s="371">
        <v>39</v>
      </c>
    </row>
    <row r="481" spans="1:21" x14ac:dyDescent="0.35">
      <c r="A481" s="601" t="s">
        <v>456</v>
      </c>
      <c r="B481" s="123" t="s">
        <v>450</v>
      </c>
      <c r="C481" s="67">
        <v>82947</v>
      </c>
      <c r="D481" s="300">
        <v>301</v>
      </c>
      <c r="E481" s="62">
        <v>134</v>
      </c>
      <c r="F481" s="486">
        <f t="shared" si="7"/>
        <v>67</v>
      </c>
      <c r="G481" s="463" t="s">
        <v>25</v>
      </c>
      <c r="H481" s="463" t="s">
        <v>25</v>
      </c>
      <c r="I481" s="463" t="s">
        <v>25</v>
      </c>
      <c r="J481" s="463" t="s">
        <v>25</v>
      </c>
      <c r="K481" s="463">
        <v>85.358000000000004</v>
      </c>
      <c r="L481" s="464">
        <v>72.494</v>
      </c>
      <c r="M481" s="463" t="s">
        <v>25</v>
      </c>
      <c r="N481" s="463" t="s">
        <v>25</v>
      </c>
      <c r="O481" s="463" t="s">
        <v>25</v>
      </c>
      <c r="P481" s="464">
        <v>100.5</v>
      </c>
      <c r="Q481" s="52">
        <v>100.5</v>
      </c>
      <c r="R481" s="52">
        <v>67</v>
      </c>
      <c r="S481" s="52">
        <v>67</v>
      </c>
      <c r="T481" s="371">
        <v>67</v>
      </c>
      <c r="U481" s="371">
        <v>100.5</v>
      </c>
    </row>
    <row r="482" spans="1:21" ht="15" thickBot="1" x14ac:dyDescent="0.4">
      <c r="A482" s="603"/>
      <c r="B482" s="81" t="s">
        <v>257</v>
      </c>
      <c r="C482" s="29">
        <v>36415</v>
      </c>
      <c r="D482" s="322">
        <v>300</v>
      </c>
      <c r="E482" s="63">
        <v>52</v>
      </c>
      <c r="F482" s="486">
        <f t="shared" si="7"/>
        <v>26</v>
      </c>
      <c r="G482" s="463" t="s">
        <v>25</v>
      </c>
      <c r="H482" s="463" t="s">
        <v>25</v>
      </c>
      <c r="I482" s="463" t="s">
        <v>25</v>
      </c>
      <c r="J482" s="463" t="s">
        <v>25</v>
      </c>
      <c r="K482" s="463">
        <v>33.124000000000002</v>
      </c>
      <c r="L482" s="464">
        <v>28.132000000000001</v>
      </c>
      <c r="M482" s="463" t="s">
        <v>25</v>
      </c>
      <c r="N482" s="463" t="s">
        <v>25</v>
      </c>
      <c r="O482" s="463" t="s">
        <v>25</v>
      </c>
      <c r="P482" s="464">
        <v>39</v>
      </c>
      <c r="Q482" s="52">
        <v>39</v>
      </c>
      <c r="R482" s="52">
        <v>26</v>
      </c>
      <c r="S482" s="52">
        <v>26</v>
      </c>
      <c r="T482" s="371">
        <v>26</v>
      </c>
      <c r="U482" s="371">
        <v>39</v>
      </c>
    </row>
    <row r="483" spans="1:21" ht="15" thickBot="1" x14ac:dyDescent="0.4">
      <c r="A483" s="489" t="s">
        <v>270</v>
      </c>
      <c r="B483" s="61" t="s">
        <v>450</v>
      </c>
      <c r="C483" s="71">
        <v>82962</v>
      </c>
      <c r="D483" s="313">
        <v>301</v>
      </c>
      <c r="E483" s="168">
        <v>158</v>
      </c>
      <c r="F483" s="486">
        <f t="shared" si="7"/>
        <v>79</v>
      </c>
      <c r="G483" s="463" t="s">
        <v>25</v>
      </c>
      <c r="H483" s="463" t="s">
        <v>25</v>
      </c>
      <c r="I483" s="463" t="s">
        <v>25</v>
      </c>
      <c r="J483" s="463" t="s">
        <v>25</v>
      </c>
      <c r="K483" s="463">
        <v>100.646</v>
      </c>
      <c r="L483" s="464">
        <v>85.478000000000009</v>
      </c>
      <c r="M483" s="463" t="s">
        <v>25</v>
      </c>
      <c r="N483" s="463" t="s">
        <v>25</v>
      </c>
      <c r="O483" s="463" t="s">
        <v>25</v>
      </c>
      <c r="P483" s="464">
        <v>118.5</v>
      </c>
      <c r="Q483" s="52">
        <v>118.5</v>
      </c>
      <c r="R483" s="52">
        <v>79</v>
      </c>
      <c r="S483" s="52">
        <v>79</v>
      </c>
      <c r="T483" s="371">
        <v>79</v>
      </c>
      <c r="U483" s="371">
        <v>118.5</v>
      </c>
    </row>
    <row r="484" spans="1:21" ht="29.15" customHeight="1" x14ac:dyDescent="0.35">
      <c r="A484" s="601" t="s">
        <v>271</v>
      </c>
      <c r="B484" s="123" t="s">
        <v>450</v>
      </c>
      <c r="C484" s="67">
        <v>83036</v>
      </c>
      <c r="D484" s="300">
        <v>301</v>
      </c>
      <c r="E484" s="62">
        <v>8.3699999999999992</v>
      </c>
      <c r="F484" s="486">
        <f t="shared" si="7"/>
        <v>4.1849999999999996</v>
      </c>
      <c r="G484" s="463" t="s">
        <v>25</v>
      </c>
      <c r="H484" s="463" t="s">
        <v>25</v>
      </c>
      <c r="I484" s="463" t="s">
        <v>25</v>
      </c>
      <c r="J484" s="463" t="s">
        <v>25</v>
      </c>
      <c r="K484" s="463">
        <v>5.3316899999999992</v>
      </c>
      <c r="L484" s="464">
        <v>4.5281700000000003</v>
      </c>
      <c r="M484" s="463" t="s">
        <v>25</v>
      </c>
      <c r="N484" s="463" t="s">
        <v>25</v>
      </c>
      <c r="O484" s="463" t="s">
        <v>25</v>
      </c>
      <c r="P484" s="464">
        <v>6.2774999999999999</v>
      </c>
      <c r="Q484" s="52">
        <v>6.2774999999999999</v>
      </c>
      <c r="R484" s="52">
        <v>4.1849999999999996</v>
      </c>
      <c r="S484" s="52">
        <v>4.1849999999999996</v>
      </c>
      <c r="T484" s="371">
        <v>4.1849999999999996</v>
      </c>
      <c r="U484" s="371">
        <v>6.2774999999999999</v>
      </c>
    </row>
    <row r="485" spans="1:21" ht="15" thickBot="1" x14ac:dyDescent="0.4">
      <c r="A485" s="603"/>
      <c r="B485" s="81" t="s">
        <v>257</v>
      </c>
      <c r="C485" s="29">
        <v>36415</v>
      </c>
      <c r="D485" s="322">
        <v>300</v>
      </c>
      <c r="E485" s="63">
        <v>52</v>
      </c>
      <c r="F485" s="486">
        <f t="shared" si="7"/>
        <v>26</v>
      </c>
      <c r="G485" s="463" t="s">
        <v>25</v>
      </c>
      <c r="H485" s="463" t="s">
        <v>25</v>
      </c>
      <c r="I485" s="463" t="s">
        <v>25</v>
      </c>
      <c r="J485" s="463" t="s">
        <v>25</v>
      </c>
      <c r="K485" s="463">
        <v>33.124000000000002</v>
      </c>
      <c r="L485" s="464">
        <v>28.132000000000001</v>
      </c>
      <c r="M485" s="463" t="s">
        <v>25</v>
      </c>
      <c r="N485" s="463" t="s">
        <v>25</v>
      </c>
      <c r="O485" s="463" t="s">
        <v>25</v>
      </c>
      <c r="P485" s="464">
        <v>39</v>
      </c>
      <c r="Q485" s="52">
        <v>39</v>
      </c>
      <c r="R485" s="52">
        <v>26</v>
      </c>
      <c r="S485" s="52">
        <v>26</v>
      </c>
      <c r="T485" s="371">
        <v>26</v>
      </c>
      <c r="U485" s="371">
        <v>39</v>
      </c>
    </row>
    <row r="486" spans="1:21" x14ac:dyDescent="0.35">
      <c r="A486" s="601" t="s">
        <v>272</v>
      </c>
      <c r="B486" s="123" t="s">
        <v>450</v>
      </c>
      <c r="C486" s="67">
        <v>83735</v>
      </c>
      <c r="D486" s="300">
        <v>301</v>
      </c>
      <c r="E486" s="62">
        <v>201</v>
      </c>
      <c r="F486" s="486">
        <f t="shared" si="7"/>
        <v>100.5</v>
      </c>
      <c r="G486" s="463" t="s">
        <v>25</v>
      </c>
      <c r="H486" s="463" t="s">
        <v>25</v>
      </c>
      <c r="I486" s="463" t="s">
        <v>25</v>
      </c>
      <c r="J486" s="463" t="s">
        <v>25</v>
      </c>
      <c r="K486" s="463">
        <v>128.03700000000001</v>
      </c>
      <c r="L486" s="464">
        <v>108.74100000000001</v>
      </c>
      <c r="M486" s="463" t="s">
        <v>25</v>
      </c>
      <c r="N486" s="463" t="s">
        <v>25</v>
      </c>
      <c r="O486" s="463" t="s">
        <v>25</v>
      </c>
      <c r="P486" s="464">
        <v>150.75</v>
      </c>
      <c r="Q486" s="52">
        <v>150.75</v>
      </c>
      <c r="R486" s="52">
        <v>100.5</v>
      </c>
      <c r="S486" s="52">
        <v>100.5</v>
      </c>
      <c r="T486" s="371">
        <v>100.5</v>
      </c>
      <c r="U486" s="371">
        <v>150.75</v>
      </c>
    </row>
    <row r="487" spans="1:21" ht="15" thickBot="1" x14ac:dyDescent="0.4">
      <c r="A487" s="603"/>
      <c r="B487" s="81" t="s">
        <v>257</v>
      </c>
      <c r="C487" s="29">
        <v>36415</v>
      </c>
      <c r="D487" s="322">
        <v>300</v>
      </c>
      <c r="E487" s="63">
        <v>52</v>
      </c>
      <c r="F487" s="486">
        <f t="shared" si="7"/>
        <v>26</v>
      </c>
      <c r="G487" s="463" t="s">
        <v>25</v>
      </c>
      <c r="H487" s="463" t="s">
        <v>25</v>
      </c>
      <c r="I487" s="463" t="s">
        <v>25</v>
      </c>
      <c r="J487" s="463" t="s">
        <v>25</v>
      </c>
      <c r="K487" s="463">
        <v>33.124000000000002</v>
      </c>
      <c r="L487" s="464">
        <v>28.132000000000001</v>
      </c>
      <c r="M487" s="463" t="s">
        <v>25</v>
      </c>
      <c r="N487" s="463" t="s">
        <v>25</v>
      </c>
      <c r="O487" s="463" t="s">
        <v>25</v>
      </c>
      <c r="P487" s="464">
        <v>39</v>
      </c>
      <c r="Q487" s="52">
        <v>39</v>
      </c>
      <c r="R487" s="52">
        <v>26</v>
      </c>
      <c r="S487" s="52">
        <v>26</v>
      </c>
      <c r="T487" s="371">
        <v>26</v>
      </c>
      <c r="U487" s="371">
        <v>39</v>
      </c>
    </row>
    <row r="488" spans="1:21" x14ac:dyDescent="0.35">
      <c r="A488" s="601" t="s">
        <v>273</v>
      </c>
      <c r="B488" s="95" t="s">
        <v>450</v>
      </c>
      <c r="C488" s="69">
        <v>84100</v>
      </c>
      <c r="D488" s="306">
        <v>301</v>
      </c>
      <c r="E488" s="154">
        <v>135</v>
      </c>
      <c r="F488" s="486">
        <f t="shared" si="7"/>
        <v>67.5</v>
      </c>
      <c r="G488" s="463" t="s">
        <v>25</v>
      </c>
      <c r="H488" s="463" t="s">
        <v>25</v>
      </c>
      <c r="I488" s="463" t="s">
        <v>25</v>
      </c>
      <c r="J488" s="463" t="s">
        <v>25</v>
      </c>
      <c r="K488" s="463">
        <v>85.995000000000005</v>
      </c>
      <c r="L488" s="464">
        <v>73.035000000000011</v>
      </c>
      <c r="M488" s="463" t="s">
        <v>25</v>
      </c>
      <c r="N488" s="463" t="s">
        <v>25</v>
      </c>
      <c r="O488" s="463" t="s">
        <v>25</v>
      </c>
      <c r="P488" s="464">
        <v>101.25</v>
      </c>
      <c r="Q488" s="52">
        <v>101.25</v>
      </c>
      <c r="R488" s="52">
        <v>67.5</v>
      </c>
      <c r="S488" s="52">
        <v>67.5</v>
      </c>
      <c r="T488" s="371">
        <v>67.5</v>
      </c>
      <c r="U488" s="371">
        <v>101.25</v>
      </c>
    </row>
    <row r="489" spans="1:21" ht="15" thickBot="1" x14ac:dyDescent="0.4">
      <c r="A489" s="603"/>
      <c r="B489" s="36" t="s">
        <v>257</v>
      </c>
      <c r="C489" s="37">
        <v>36415</v>
      </c>
      <c r="D489" s="322">
        <v>300</v>
      </c>
      <c r="E489" s="142">
        <v>52</v>
      </c>
      <c r="F489" s="486">
        <f t="shared" si="7"/>
        <v>26</v>
      </c>
      <c r="G489" s="463" t="s">
        <v>25</v>
      </c>
      <c r="H489" s="463" t="s">
        <v>25</v>
      </c>
      <c r="I489" s="463" t="s">
        <v>25</v>
      </c>
      <c r="J489" s="463" t="s">
        <v>25</v>
      </c>
      <c r="K489" s="463">
        <v>33.124000000000002</v>
      </c>
      <c r="L489" s="464">
        <v>28.132000000000001</v>
      </c>
      <c r="M489" s="463" t="s">
        <v>25</v>
      </c>
      <c r="N489" s="463" t="s">
        <v>25</v>
      </c>
      <c r="O489" s="463" t="s">
        <v>25</v>
      </c>
      <c r="P489" s="464">
        <v>39</v>
      </c>
      <c r="Q489" s="52">
        <v>39</v>
      </c>
      <c r="R489" s="52">
        <v>26</v>
      </c>
      <c r="S489" s="52">
        <v>26</v>
      </c>
      <c r="T489" s="371">
        <v>26</v>
      </c>
      <c r="U489" s="371">
        <v>39</v>
      </c>
    </row>
    <row r="490" spans="1:21" x14ac:dyDescent="0.35">
      <c r="A490" s="601" t="s">
        <v>274</v>
      </c>
      <c r="B490" s="14" t="s">
        <v>450</v>
      </c>
      <c r="C490" s="124">
        <v>84132</v>
      </c>
      <c r="D490" s="296">
        <v>301</v>
      </c>
      <c r="E490" s="139">
        <v>154</v>
      </c>
      <c r="F490" s="486">
        <f t="shared" si="7"/>
        <v>77</v>
      </c>
      <c r="G490" s="463" t="s">
        <v>25</v>
      </c>
      <c r="H490" s="463" t="s">
        <v>25</v>
      </c>
      <c r="I490" s="463" t="s">
        <v>25</v>
      </c>
      <c r="J490" s="463" t="s">
        <v>25</v>
      </c>
      <c r="K490" s="463">
        <v>98.097999999999999</v>
      </c>
      <c r="L490" s="464">
        <v>83.314000000000007</v>
      </c>
      <c r="M490" s="463" t="s">
        <v>25</v>
      </c>
      <c r="N490" s="463" t="s">
        <v>25</v>
      </c>
      <c r="O490" s="463" t="s">
        <v>25</v>
      </c>
      <c r="P490" s="464">
        <v>115.5</v>
      </c>
      <c r="Q490" s="52">
        <v>115.5</v>
      </c>
      <c r="R490" s="52">
        <v>77</v>
      </c>
      <c r="S490" s="52">
        <v>77</v>
      </c>
      <c r="T490" s="371">
        <v>77</v>
      </c>
      <c r="U490" s="371">
        <v>115.5</v>
      </c>
    </row>
    <row r="491" spans="1:21" ht="15" thickBot="1" x14ac:dyDescent="0.4">
      <c r="A491" s="603"/>
      <c r="B491" s="12" t="s">
        <v>257</v>
      </c>
      <c r="C491" s="30">
        <v>36415</v>
      </c>
      <c r="D491" s="322">
        <v>300</v>
      </c>
      <c r="E491" s="126">
        <v>52</v>
      </c>
      <c r="F491" s="486">
        <f t="shared" si="7"/>
        <v>26</v>
      </c>
      <c r="G491" s="463" t="s">
        <v>25</v>
      </c>
      <c r="H491" s="463" t="s">
        <v>25</v>
      </c>
      <c r="I491" s="463" t="s">
        <v>25</v>
      </c>
      <c r="J491" s="463" t="s">
        <v>25</v>
      </c>
      <c r="K491" s="463">
        <v>33.124000000000002</v>
      </c>
      <c r="L491" s="464">
        <v>28.132000000000001</v>
      </c>
      <c r="M491" s="463" t="s">
        <v>25</v>
      </c>
      <c r="N491" s="463" t="s">
        <v>25</v>
      </c>
      <c r="O491" s="463" t="s">
        <v>25</v>
      </c>
      <c r="P491" s="464">
        <v>39</v>
      </c>
      <c r="Q491" s="52">
        <v>39</v>
      </c>
      <c r="R491" s="52">
        <v>26</v>
      </c>
      <c r="S491" s="52">
        <v>26</v>
      </c>
      <c r="T491" s="371">
        <v>26</v>
      </c>
      <c r="U491" s="371">
        <v>39</v>
      </c>
    </row>
    <row r="492" spans="1:21" x14ac:dyDescent="0.35">
      <c r="A492" s="601" t="s">
        <v>275</v>
      </c>
      <c r="B492" s="36" t="s">
        <v>450</v>
      </c>
      <c r="C492" s="37">
        <v>84153</v>
      </c>
      <c r="D492" s="307">
        <v>301</v>
      </c>
      <c r="E492" s="142">
        <v>349</v>
      </c>
      <c r="F492" s="486">
        <f t="shared" si="7"/>
        <v>174.5</v>
      </c>
      <c r="G492" s="463" t="s">
        <v>25</v>
      </c>
      <c r="H492" s="463" t="s">
        <v>25</v>
      </c>
      <c r="I492" s="463" t="s">
        <v>25</v>
      </c>
      <c r="J492" s="463" t="s">
        <v>25</v>
      </c>
      <c r="K492" s="463">
        <v>222.31300000000002</v>
      </c>
      <c r="L492" s="464">
        <v>188.80900000000003</v>
      </c>
      <c r="M492" s="463" t="s">
        <v>25</v>
      </c>
      <c r="N492" s="463" t="s">
        <v>25</v>
      </c>
      <c r="O492" s="463" t="s">
        <v>25</v>
      </c>
      <c r="P492" s="464">
        <v>261.75</v>
      </c>
      <c r="Q492" s="52">
        <v>261.75</v>
      </c>
      <c r="R492" s="52">
        <v>174.5</v>
      </c>
      <c r="S492" s="52">
        <v>174.5</v>
      </c>
      <c r="T492" s="371">
        <v>174.5</v>
      </c>
      <c r="U492" s="371">
        <v>261.75</v>
      </c>
    </row>
    <row r="493" spans="1:21" ht="15" thickBot="1" x14ac:dyDescent="0.4">
      <c r="A493" s="603"/>
      <c r="B493" s="59" t="s">
        <v>257</v>
      </c>
      <c r="C493" s="30">
        <v>36415</v>
      </c>
      <c r="D493" s="322">
        <v>300</v>
      </c>
      <c r="E493" s="126">
        <v>52</v>
      </c>
      <c r="F493" s="486">
        <f t="shared" si="7"/>
        <v>26</v>
      </c>
      <c r="G493" s="463" t="s">
        <v>25</v>
      </c>
      <c r="H493" s="463" t="s">
        <v>25</v>
      </c>
      <c r="I493" s="463" t="s">
        <v>25</v>
      </c>
      <c r="J493" s="463" t="s">
        <v>25</v>
      </c>
      <c r="K493" s="463">
        <v>33.124000000000002</v>
      </c>
      <c r="L493" s="464">
        <v>28.132000000000001</v>
      </c>
      <c r="M493" s="463" t="s">
        <v>25</v>
      </c>
      <c r="N493" s="463" t="s">
        <v>25</v>
      </c>
      <c r="O493" s="463" t="s">
        <v>25</v>
      </c>
      <c r="P493" s="464">
        <v>39</v>
      </c>
      <c r="Q493" s="52">
        <v>39</v>
      </c>
      <c r="R493" s="52">
        <v>26</v>
      </c>
      <c r="S493" s="52">
        <v>26</v>
      </c>
      <c r="T493" s="371">
        <v>26</v>
      </c>
      <c r="U493" s="371">
        <v>39</v>
      </c>
    </row>
    <row r="494" spans="1:21" x14ac:dyDescent="0.35">
      <c r="A494" s="601" t="s">
        <v>276</v>
      </c>
      <c r="B494" s="36" t="s">
        <v>450</v>
      </c>
      <c r="C494" s="37">
        <v>84154</v>
      </c>
      <c r="D494" s="307">
        <v>301</v>
      </c>
      <c r="E494" s="142">
        <v>15</v>
      </c>
      <c r="F494" s="486">
        <f t="shared" si="7"/>
        <v>7.5</v>
      </c>
      <c r="G494" s="463" t="s">
        <v>25</v>
      </c>
      <c r="H494" s="463" t="s">
        <v>25</v>
      </c>
      <c r="I494" s="463" t="s">
        <v>25</v>
      </c>
      <c r="J494" s="463" t="s">
        <v>25</v>
      </c>
      <c r="K494" s="463">
        <v>9.5549999999999997</v>
      </c>
      <c r="L494" s="464">
        <v>8.1150000000000002</v>
      </c>
      <c r="M494" s="463" t="s">
        <v>25</v>
      </c>
      <c r="N494" s="463" t="s">
        <v>25</v>
      </c>
      <c r="O494" s="463" t="s">
        <v>25</v>
      </c>
      <c r="P494" s="464">
        <v>11.25</v>
      </c>
      <c r="Q494" s="52">
        <v>11.25</v>
      </c>
      <c r="R494" s="52">
        <v>7.5</v>
      </c>
      <c r="S494" s="52">
        <v>7.5</v>
      </c>
      <c r="T494" s="371">
        <v>7.5</v>
      </c>
      <c r="U494" s="371">
        <v>11.25</v>
      </c>
    </row>
    <row r="495" spans="1:21" ht="15" thickBot="1" x14ac:dyDescent="0.4">
      <c r="A495" s="603"/>
      <c r="B495" s="136" t="s">
        <v>257</v>
      </c>
      <c r="C495" s="32">
        <v>36415</v>
      </c>
      <c r="D495" s="322">
        <v>300</v>
      </c>
      <c r="E495" s="138">
        <v>52</v>
      </c>
      <c r="F495" s="486">
        <f t="shared" si="7"/>
        <v>26</v>
      </c>
      <c r="G495" s="463" t="s">
        <v>25</v>
      </c>
      <c r="H495" s="463" t="s">
        <v>25</v>
      </c>
      <c r="I495" s="463" t="s">
        <v>25</v>
      </c>
      <c r="J495" s="463" t="s">
        <v>25</v>
      </c>
      <c r="K495" s="463">
        <v>33.124000000000002</v>
      </c>
      <c r="L495" s="464">
        <v>28.132000000000001</v>
      </c>
      <c r="M495" s="463" t="s">
        <v>25</v>
      </c>
      <c r="N495" s="463" t="s">
        <v>25</v>
      </c>
      <c r="O495" s="463" t="s">
        <v>25</v>
      </c>
      <c r="P495" s="464">
        <v>39</v>
      </c>
      <c r="Q495" s="52">
        <v>39</v>
      </c>
      <c r="R495" s="52">
        <v>26</v>
      </c>
      <c r="S495" s="52">
        <v>26</v>
      </c>
      <c r="T495" s="371">
        <v>26</v>
      </c>
      <c r="U495" s="371">
        <v>39</v>
      </c>
    </row>
    <row r="496" spans="1:21" ht="15" thickBot="1" x14ac:dyDescent="0.4">
      <c r="A496" s="489" t="s">
        <v>458</v>
      </c>
      <c r="B496" s="61" t="s">
        <v>450</v>
      </c>
      <c r="C496" s="71">
        <v>84156</v>
      </c>
      <c r="D496" s="313">
        <v>301</v>
      </c>
      <c r="E496" s="168">
        <v>96</v>
      </c>
      <c r="F496" s="486">
        <f t="shared" si="7"/>
        <v>48</v>
      </c>
      <c r="G496" s="463" t="s">
        <v>25</v>
      </c>
      <c r="H496" s="463" t="s">
        <v>25</v>
      </c>
      <c r="I496" s="463" t="s">
        <v>25</v>
      </c>
      <c r="J496" s="463" t="s">
        <v>25</v>
      </c>
      <c r="K496" s="463">
        <v>61.152000000000001</v>
      </c>
      <c r="L496" s="464">
        <v>51.936000000000007</v>
      </c>
      <c r="M496" s="463" t="s">
        <v>25</v>
      </c>
      <c r="N496" s="463" t="s">
        <v>25</v>
      </c>
      <c r="O496" s="463" t="s">
        <v>25</v>
      </c>
      <c r="P496" s="464">
        <v>72</v>
      </c>
      <c r="Q496" s="52">
        <v>72</v>
      </c>
      <c r="R496" s="52">
        <v>48</v>
      </c>
      <c r="S496" s="52">
        <v>48</v>
      </c>
      <c r="T496" s="371">
        <v>48</v>
      </c>
      <c r="U496" s="371">
        <v>72</v>
      </c>
    </row>
    <row r="497" spans="1:21" ht="29.15" customHeight="1" x14ac:dyDescent="0.35">
      <c r="A497" s="601" t="s">
        <v>277</v>
      </c>
      <c r="B497" s="60" t="s">
        <v>450</v>
      </c>
      <c r="C497" s="70">
        <v>84443</v>
      </c>
      <c r="D497" s="312">
        <v>301</v>
      </c>
      <c r="E497" s="167">
        <v>324</v>
      </c>
      <c r="F497" s="486">
        <f t="shared" si="7"/>
        <v>162</v>
      </c>
      <c r="G497" s="463" t="s">
        <v>25</v>
      </c>
      <c r="H497" s="463" t="s">
        <v>25</v>
      </c>
      <c r="I497" s="463" t="s">
        <v>25</v>
      </c>
      <c r="J497" s="463" t="s">
        <v>25</v>
      </c>
      <c r="K497" s="463">
        <v>206.38800000000001</v>
      </c>
      <c r="L497" s="464">
        <v>175.28400000000002</v>
      </c>
      <c r="M497" s="463" t="s">
        <v>25</v>
      </c>
      <c r="N497" s="463" t="s">
        <v>25</v>
      </c>
      <c r="O497" s="463" t="s">
        <v>25</v>
      </c>
      <c r="P497" s="464">
        <v>243</v>
      </c>
      <c r="Q497" s="52">
        <v>243</v>
      </c>
      <c r="R497" s="52">
        <v>162</v>
      </c>
      <c r="S497" s="52">
        <v>162</v>
      </c>
      <c r="T497" s="371">
        <v>162</v>
      </c>
      <c r="U497" s="371">
        <v>243</v>
      </c>
    </row>
    <row r="498" spans="1:21" ht="15" thickBot="1" x14ac:dyDescent="0.4">
      <c r="A498" s="603"/>
      <c r="B498" s="59" t="s">
        <v>257</v>
      </c>
      <c r="C498" s="30">
        <v>36415</v>
      </c>
      <c r="D498" s="322">
        <v>300</v>
      </c>
      <c r="E498" s="126">
        <v>52</v>
      </c>
      <c r="F498" s="486">
        <f t="shared" si="7"/>
        <v>26</v>
      </c>
      <c r="G498" s="463" t="s">
        <v>25</v>
      </c>
      <c r="H498" s="463" t="s">
        <v>25</v>
      </c>
      <c r="I498" s="463" t="s">
        <v>25</v>
      </c>
      <c r="J498" s="463" t="s">
        <v>25</v>
      </c>
      <c r="K498" s="463">
        <v>33.124000000000002</v>
      </c>
      <c r="L498" s="464">
        <v>28.132000000000001</v>
      </c>
      <c r="M498" s="463" t="s">
        <v>25</v>
      </c>
      <c r="N498" s="463" t="s">
        <v>25</v>
      </c>
      <c r="O498" s="463" t="s">
        <v>25</v>
      </c>
      <c r="P498" s="464">
        <v>39</v>
      </c>
      <c r="Q498" s="52">
        <v>39</v>
      </c>
      <c r="R498" s="52">
        <v>26</v>
      </c>
      <c r="S498" s="52">
        <v>26</v>
      </c>
      <c r="T498" s="371">
        <v>26</v>
      </c>
      <c r="U498" s="371">
        <v>39</v>
      </c>
    </row>
    <row r="499" spans="1:21" ht="15" thickBot="1" x14ac:dyDescent="0.4">
      <c r="A499" s="489" t="s">
        <v>278</v>
      </c>
      <c r="B499" s="60" t="s">
        <v>450</v>
      </c>
      <c r="C499" s="70">
        <v>85007</v>
      </c>
      <c r="D499" s="312">
        <v>305</v>
      </c>
      <c r="E499" s="167">
        <v>131</v>
      </c>
      <c r="F499" s="486">
        <f t="shared" si="7"/>
        <v>65.5</v>
      </c>
      <c r="G499" s="463" t="s">
        <v>25</v>
      </c>
      <c r="H499" s="463" t="s">
        <v>25</v>
      </c>
      <c r="I499" s="463" t="s">
        <v>25</v>
      </c>
      <c r="J499" s="463" t="s">
        <v>25</v>
      </c>
      <c r="K499" s="463">
        <v>83.447000000000003</v>
      </c>
      <c r="L499" s="464">
        <v>70.871000000000009</v>
      </c>
      <c r="M499" s="463" t="s">
        <v>25</v>
      </c>
      <c r="N499" s="463" t="s">
        <v>25</v>
      </c>
      <c r="O499" s="463" t="s">
        <v>25</v>
      </c>
      <c r="P499" s="464">
        <v>98.25</v>
      </c>
      <c r="Q499" s="52">
        <v>98.25</v>
      </c>
      <c r="R499" s="52">
        <v>65.5</v>
      </c>
      <c r="S499" s="52">
        <v>65.5</v>
      </c>
      <c r="T499" s="371">
        <v>65.5</v>
      </c>
      <c r="U499" s="371">
        <v>98.25</v>
      </c>
    </row>
    <row r="500" spans="1:21" x14ac:dyDescent="0.35">
      <c r="A500" s="601" t="s">
        <v>279</v>
      </c>
      <c r="B500" s="60" t="s">
        <v>450</v>
      </c>
      <c r="C500" s="124">
        <v>85014</v>
      </c>
      <c r="D500" s="296">
        <v>305</v>
      </c>
      <c r="E500" s="139">
        <v>73</v>
      </c>
      <c r="F500" s="486">
        <f t="shared" si="7"/>
        <v>36.5</v>
      </c>
      <c r="G500" s="463" t="s">
        <v>25</v>
      </c>
      <c r="H500" s="463" t="s">
        <v>25</v>
      </c>
      <c r="I500" s="463" t="s">
        <v>25</v>
      </c>
      <c r="J500" s="463" t="s">
        <v>25</v>
      </c>
      <c r="K500" s="463">
        <v>46.500999999999998</v>
      </c>
      <c r="L500" s="464">
        <v>39.493000000000002</v>
      </c>
      <c r="M500" s="463" t="s">
        <v>25</v>
      </c>
      <c r="N500" s="463" t="s">
        <v>25</v>
      </c>
      <c r="O500" s="463" t="s">
        <v>25</v>
      </c>
      <c r="P500" s="464">
        <v>54.75</v>
      </c>
      <c r="Q500" s="52">
        <v>54.75</v>
      </c>
      <c r="R500" s="52">
        <v>36.5</v>
      </c>
      <c r="S500" s="52">
        <v>36.5</v>
      </c>
      <c r="T500" s="371">
        <v>36.5</v>
      </c>
      <c r="U500" s="371">
        <v>54.75</v>
      </c>
    </row>
    <row r="501" spans="1:21" ht="15" thickBot="1" x14ac:dyDescent="0.4">
      <c r="A501" s="603"/>
      <c r="B501" s="59" t="s">
        <v>257</v>
      </c>
      <c r="C501" s="30">
        <v>36415</v>
      </c>
      <c r="D501" s="322">
        <v>300</v>
      </c>
      <c r="E501" s="117">
        <v>52</v>
      </c>
      <c r="F501" s="486">
        <f t="shared" si="7"/>
        <v>26</v>
      </c>
      <c r="G501" s="463" t="s">
        <v>25</v>
      </c>
      <c r="H501" s="463" t="s">
        <v>25</v>
      </c>
      <c r="I501" s="463" t="s">
        <v>25</v>
      </c>
      <c r="J501" s="463" t="s">
        <v>25</v>
      </c>
      <c r="K501" s="463">
        <v>33.124000000000002</v>
      </c>
      <c r="L501" s="464">
        <v>28.132000000000001</v>
      </c>
      <c r="M501" s="463" t="s">
        <v>25</v>
      </c>
      <c r="N501" s="463" t="s">
        <v>25</v>
      </c>
      <c r="O501" s="463" t="s">
        <v>25</v>
      </c>
      <c r="P501" s="464">
        <v>39</v>
      </c>
      <c r="Q501" s="52">
        <v>39</v>
      </c>
      <c r="R501" s="52">
        <v>26</v>
      </c>
      <c r="S501" s="52">
        <v>26</v>
      </c>
      <c r="T501" s="371">
        <v>26</v>
      </c>
      <c r="U501" s="371">
        <v>39</v>
      </c>
    </row>
    <row r="502" spans="1:21" x14ac:dyDescent="0.35">
      <c r="A502" s="601" t="s">
        <v>516</v>
      </c>
      <c r="B502" s="60" t="s">
        <v>450</v>
      </c>
      <c r="C502" s="124">
        <v>85018</v>
      </c>
      <c r="D502" s="296">
        <v>305</v>
      </c>
      <c r="E502" s="139">
        <v>71</v>
      </c>
      <c r="F502" s="486">
        <f t="shared" si="7"/>
        <v>35.5</v>
      </c>
      <c r="G502" s="463" t="s">
        <v>25</v>
      </c>
      <c r="H502" s="463" t="s">
        <v>25</v>
      </c>
      <c r="I502" s="463" t="s">
        <v>25</v>
      </c>
      <c r="J502" s="463" t="s">
        <v>25</v>
      </c>
      <c r="K502" s="463">
        <v>45.227000000000004</v>
      </c>
      <c r="L502" s="464">
        <v>38.411000000000001</v>
      </c>
      <c r="M502" s="463" t="s">
        <v>25</v>
      </c>
      <c r="N502" s="463" t="s">
        <v>25</v>
      </c>
      <c r="O502" s="463" t="s">
        <v>25</v>
      </c>
      <c r="P502" s="464">
        <v>53.25</v>
      </c>
      <c r="Q502" s="52">
        <v>53.25</v>
      </c>
      <c r="R502" s="52">
        <v>35.5</v>
      </c>
      <c r="S502" s="52">
        <v>35.5</v>
      </c>
      <c r="T502" s="371">
        <v>35.5</v>
      </c>
      <c r="U502" s="371">
        <v>53.25</v>
      </c>
    </row>
    <row r="503" spans="1:21" ht="15" thickBot="1" x14ac:dyDescent="0.4">
      <c r="A503" s="603"/>
      <c r="B503" s="59" t="s">
        <v>257</v>
      </c>
      <c r="C503" s="30">
        <v>36415</v>
      </c>
      <c r="D503" s="322">
        <v>300</v>
      </c>
      <c r="E503" s="117">
        <v>52</v>
      </c>
      <c r="F503" s="486">
        <f t="shared" si="7"/>
        <v>26</v>
      </c>
      <c r="G503" s="463" t="s">
        <v>25</v>
      </c>
      <c r="H503" s="463" t="s">
        <v>25</v>
      </c>
      <c r="I503" s="463" t="s">
        <v>25</v>
      </c>
      <c r="J503" s="463" t="s">
        <v>25</v>
      </c>
      <c r="K503" s="463">
        <v>33.124000000000002</v>
      </c>
      <c r="L503" s="464">
        <v>28.132000000000001</v>
      </c>
      <c r="M503" s="463" t="s">
        <v>25</v>
      </c>
      <c r="N503" s="463" t="s">
        <v>25</v>
      </c>
      <c r="O503" s="463" t="s">
        <v>25</v>
      </c>
      <c r="P503" s="464">
        <v>39</v>
      </c>
      <c r="Q503" s="52">
        <v>39</v>
      </c>
      <c r="R503" s="52">
        <v>26</v>
      </c>
      <c r="S503" s="52">
        <v>26</v>
      </c>
      <c r="T503" s="371">
        <v>26</v>
      </c>
      <c r="U503" s="371">
        <v>39</v>
      </c>
    </row>
    <row r="504" spans="1:21" ht="29.15" customHeight="1" x14ac:dyDescent="0.35">
      <c r="A504" s="601" t="s">
        <v>280</v>
      </c>
      <c r="B504" s="36" t="s">
        <v>450</v>
      </c>
      <c r="C504" s="37">
        <v>85025</v>
      </c>
      <c r="D504" s="307">
        <v>305</v>
      </c>
      <c r="E504" s="142">
        <v>253</v>
      </c>
      <c r="F504" s="486">
        <f t="shared" si="7"/>
        <v>126.5</v>
      </c>
      <c r="G504" s="463" t="s">
        <v>25</v>
      </c>
      <c r="H504" s="463" t="s">
        <v>25</v>
      </c>
      <c r="I504" s="463" t="s">
        <v>25</v>
      </c>
      <c r="J504" s="463" t="s">
        <v>25</v>
      </c>
      <c r="K504" s="463">
        <v>161.161</v>
      </c>
      <c r="L504" s="464">
        <v>136.87300000000002</v>
      </c>
      <c r="M504" s="463" t="s">
        <v>25</v>
      </c>
      <c r="N504" s="463" t="s">
        <v>25</v>
      </c>
      <c r="O504" s="463" t="s">
        <v>25</v>
      </c>
      <c r="P504" s="464">
        <v>189.75</v>
      </c>
      <c r="Q504" s="52">
        <v>189.75</v>
      </c>
      <c r="R504" s="52">
        <v>126.5</v>
      </c>
      <c r="S504" s="52">
        <v>126.5</v>
      </c>
      <c r="T504" s="371">
        <v>126.5</v>
      </c>
      <c r="U504" s="371">
        <v>189.75</v>
      </c>
    </row>
    <row r="505" spans="1:21" ht="15" thickBot="1" x14ac:dyDescent="0.4">
      <c r="A505" s="603"/>
      <c r="B505" s="59" t="s">
        <v>257</v>
      </c>
      <c r="C505" s="30">
        <v>36415</v>
      </c>
      <c r="D505" s="322">
        <v>300</v>
      </c>
      <c r="E505" s="126">
        <v>52</v>
      </c>
      <c r="F505" s="486">
        <f t="shared" si="7"/>
        <v>26</v>
      </c>
      <c r="G505" s="463" t="s">
        <v>25</v>
      </c>
      <c r="H505" s="463" t="s">
        <v>25</v>
      </c>
      <c r="I505" s="463" t="s">
        <v>25</v>
      </c>
      <c r="J505" s="463" t="s">
        <v>25</v>
      </c>
      <c r="K505" s="463">
        <v>33.124000000000002</v>
      </c>
      <c r="L505" s="464">
        <v>28.132000000000001</v>
      </c>
      <c r="M505" s="463" t="s">
        <v>25</v>
      </c>
      <c r="N505" s="463" t="s">
        <v>25</v>
      </c>
      <c r="O505" s="463" t="s">
        <v>25</v>
      </c>
      <c r="P505" s="464">
        <v>39</v>
      </c>
      <c r="Q505" s="52">
        <v>39</v>
      </c>
      <c r="R505" s="52">
        <v>26</v>
      </c>
      <c r="S505" s="52">
        <v>26</v>
      </c>
      <c r="T505" s="371">
        <v>26</v>
      </c>
      <c r="U505" s="371">
        <v>39</v>
      </c>
    </row>
    <row r="506" spans="1:21" x14ac:dyDescent="0.35">
      <c r="A506" s="601" t="s">
        <v>281</v>
      </c>
      <c r="B506" s="60" t="s">
        <v>450</v>
      </c>
      <c r="C506" s="70">
        <v>85027</v>
      </c>
      <c r="D506" s="312">
        <v>305</v>
      </c>
      <c r="E506" s="167">
        <v>183</v>
      </c>
      <c r="F506" s="486">
        <f t="shared" si="7"/>
        <v>91.5</v>
      </c>
      <c r="G506" s="463" t="s">
        <v>25</v>
      </c>
      <c r="H506" s="463" t="s">
        <v>25</v>
      </c>
      <c r="I506" s="463" t="s">
        <v>25</v>
      </c>
      <c r="J506" s="463" t="s">
        <v>25</v>
      </c>
      <c r="K506" s="463">
        <v>116.571</v>
      </c>
      <c r="L506" s="464">
        <v>99.003</v>
      </c>
      <c r="M506" s="463" t="s">
        <v>25</v>
      </c>
      <c r="N506" s="463" t="s">
        <v>25</v>
      </c>
      <c r="O506" s="463" t="s">
        <v>25</v>
      </c>
      <c r="P506" s="464">
        <v>137.25</v>
      </c>
      <c r="Q506" s="52">
        <v>137.25</v>
      </c>
      <c r="R506" s="52">
        <v>91.5</v>
      </c>
      <c r="S506" s="52">
        <v>91.5</v>
      </c>
      <c r="T506" s="371">
        <v>91.5</v>
      </c>
      <c r="U506" s="371">
        <v>137.25</v>
      </c>
    </row>
    <row r="507" spans="1:21" ht="15" thickBot="1" x14ac:dyDescent="0.4">
      <c r="A507" s="603"/>
      <c r="B507" s="59" t="s">
        <v>257</v>
      </c>
      <c r="C507" s="30">
        <v>36415</v>
      </c>
      <c r="D507" s="322">
        <v>300</v>
      </c>
      <c r="E507" s="126">
        <v>52</v>
      </c>
      <c r="F507" s="486">
        <f t="shared" si="7"/>
        <v>26</v>
      </c>
      <c r="G507" s="463" t="s">
        <v>25</v>
      </c>
      <c r="H507" s="463" t="s">
        <v>25</v>
      </c>
      <c r="I507" s="463" t="s">
        <v>25</v>
      </c>
      <c r="J507" s="463" t="s">
        <v>25</v>
      </c>
      <c r="K507" s="463">
        <v>33.124000000000002</v>
      </c>
      <c r="L507" s="464">
        <v>28.132000000000001</v>
      </c>
      <c r="M507" s="463" t="s">
        <v>25</v>
      </c>
      <c r="N507" s="463" t="s">
        <v>25</v>
      </c>
      <c r="O507" s="463" t="s">
        <v>25</v>
      </c>
      <c r="P507" s="464">
        <v>39</v>
      </c>
      <c r="Q507" s="52">
        <v>39</v>
      </c>
      <c r="R507" s="52">
        <v>26</v>
      </c>
      <c r="S507" s="52">
        <v>26</v>
      </c>
      <c r="T507" s="371">
        <v>26</v>
      </c>
      <c r="U507" s="371">
        <v>39</v>
      </c>
    </row>
    <row r="508" spans="1:21" x14ac:dyDescent="0.35">
      <c r="A508" s="601" t="s">
        <v>282</v>
      </c>
      <c r="B508" s="60" t="s">
        <v>450</v>
      </c>
      <c r="C508" s="37">
        <v>85610</v>
      </c>
      <c r="D508" s="307">
        <v>305</v>
      </c>
      <c r="E508" s="142">
        <v>124</v>
      </c>
      <c r="F508" s="486">
        <f t="shared" si="7"/>
        <v>62</v>
      </c>
      <c r="G508" s="463" t="s">
        <v>25</v>
      </c>
      <c r="H508" s="463" t="s">
        <v>25</v>
      </c>
      <c r="I508" s="463" t="s">
        <v>25</v>
      </c>
      <c r="J508" s="463" t="s">
        <v>25</v>
      </c>
      <c r="K508" s="463">
        <v>78.988</v>
      </c>
      <c r="L508" s="464">
        <v>67.084000000000003</v>
      </c>
      <c r="M508" s="463" t="s">
        <v>25</v>
      </c>
      <c r="N508" s="463" t="s">
        <v>25</v>
      </c>
      <c r="O508" s="463" t="s">
        <v>25</v>
      </c>
      <c r="P508" s="464">
        <v>93</v>
      </c>
      <c r="Q508" s="52">
        <v>93</v>
      </c>
      <c r="R508" s="52">
        <v>62</v>
      </c>
      <c r="S508" s="52">
        <v>62</v>
      </c>
      <c r="T508" s="371">
        <v>62</v>
      </c>
      <c r="U508" s="371">
        <v>93</v>
      </c>
    </row>
    <row r="509" spans="1:21" ht="15" thickBot="1" x14ac:dyDescent="0.4">
      <c r="A509" s="603"/>
      <c r="B509" s="59" t="s">
        <v>257</v>
      </c>
      <c r="C509" s="30">
        <v>36415</v>
      </c>
      <c r="D509" s="322">
        <v>300</v>
      </c>
      <c r="E509" s="126">
        <v>52</v>
      </c>
      <c r="F509" s="486">
        <f t="shared" si="7"/>
        <v>26</v>
      </c>
      <c r="G509" s="463" t="s">
        <v>25</v>
      </c>
      <c r="H509" s="463" t="s">
        <v>25</v>
      </c>
      <c r="I509" s="463" t="s">
        <v>25</v>
      </c>
      <c r="J509" s="463" t="s">
        <v>25</v>
      </c>
      <c r="K509" s="463">
        <v>33.124000000000002</v>
      </c>
      <c r="L509" s="464">
        <v>28.132000000000001</v>
      </c>
      <c r="M509" s="463" t="s">
        <v>25</v>
      </c>
      <c r="N509" s="463" t="s">
        <v>25</v>
      </c>
      <c r="O509" s="463" t="s">
        <v>25</v>
      </c>
      <c r="P509" s="464">
        <v>39</v>
      </c>
      <c r="Q509" s="52">
        <v>39</v>
      </c>
      <c r="R509" s="52">
        <v>26</v>
      </c>
      <c r="S509" s="52">
        <v>26</v>
      </c>
      <c r="T509" s="371">
        <v>26</v>
      </c>
      <c r="U509" s="371">
        <v>39</v>
      </c>
    </row>
    <row r="510" spans="1:21" ht="29.15" customHeight="1" x14ac:dyDescent="0.35">
      <c r="A510" s="601" t="s">
        <v>283</v>
      </c>
      <c r="B510" s="60" t="s">
        <v>450</v>
      </c>
      <c r="C510" s="70">
        <v>85730</v>
      </c>
      <c r="D510" s="312">
        <v>305</v>
      </c>
      <c r="E510" s="167">
        <v>166</v>
      </c>
      <c r="F510" s="486">
        <f t="shared" si="7"/>
        <v>83</v>
      </c>
      <c r="G510" s="463" t="s">
        <v>25</v>
      </c>
      <c r="H510" s="463" t="s">
        <v>25</v>
      </c>
      <c r="I510" s="463" t="s">
        <v>25</v>
      </c>
      <c r="J510" s="463" t="s">
        <v>25</v>
      </c>
      <c r="K510" s="463">
        <v>105.742</v>
      </c>
      <c r="L510" s="464">
        <v>89.806000000000012</v>
      </c>
      <c r="M510" s="463" t="s">
        <v>25</v>
      </c>
      <c r="N510" s="463" t="s">
        <v>25</v>
      </c>
      <c r="O510" s="463" t="s">
        <v>25</v>
      </c>
      <c r="P510" s="464">
        <v>124.5</v>
      </c>
      <c r="Q510" s="52">
        <v>124.5</v>
      </c>
      <c r="R510" s="52">
        <v>83</v>
      </c>
      <c r="S510" s="52">
        <v>83</v>
      </c>
      <c r="T510" s="371">
        <v>83</v>
      </c>
      <c r="U510" s="371">
        <v>124.5</v>
      </c>
    </row>
    <row r="511" spans="1:21" ht="15" thickBot="1" x14ac:dyDescent="0.4">
      <c r="A511" s="602"/>
      <c r="B511" s="59" t="s">
        <v>257</v>
      </c>
      <c r="C511" s="30">
        <v>36415</v>
      </c>
      <c r="D511" s="322">
        <v>300</v>
      </c>
      <c r="E511" s="126">
        <v>52</v>
      </c>
      <c r="F511" s="486">
        <f t="shared" si="7"/>
        <v>26</v>
      </c>
      <c r="G511" s="463" t="s">
        <v>25</v>
      </c>
      <c r="H511" s="463" t="s">
        <v>25</v>
      </c>
      <c r="I511" s="463" t="s">
        <v>25</v>
      </c>
      <c r="J511" s="463" t="s">
        <v>25</v>
      </c>
      <c r="K511" s="463">
        <v>33.124000000000002</v>
      </c>
      <c r="L511" s="464">
        <v>28.132000000000001</v>
      </c>
      <c r="M511" s="463" t="s">
        <v>25</v>
      </c>
      <c r="N511" s="463" t="s">
        <v>25</v>
      </c>
      <c r="O511" s="463" t="s">
        <v>25</v>
      </c>
      <c r="P511" s="464">
        <v>39</v>
      </c>
      <c r="Q511" s="52">
        <v>39</v>
      </c>
      <c r="R511" s="52">
        <v>26</v>
      </c>
      <c r="S511" s="52">
        <v>26</v>
      </c>
      <c r="T511" s="371">
        <v>26</v>
      </c>
      <c r="U511" s="371">
        <v>39</v>
      </c>
    </row>
    <row r="512" spans="1:21" x14ac:dyDescent="0.35">
      <c r="A512" s="602" t="s">
        <v>284</v>
      </c>
      <c r="B512" s="60" t="s">
        <v>450</v>
      </c>
      <c r="C512" s="37">
        <v>86703</v>
      </c>
      <c r="D512" s="307">
        <v>302</v>
      </c>
      <c r="E512" s="142">
        <v>185</v>
      </c>
      <c r="F512" s="486">
        <f t="shared" si="7"/>
        <v>92.5</v>
      </c>
      <c r="G512" s="463" t="s">
        <v>25</v>
      </c>
      <c r="H512" s="463" t="s">
        <v>25</v>
      </c>
      <c r="I512" s="463" t="s">
        <v>25</v>
      </c>
      <c r="J512" s="463" t="s">
        <v>25</v>
      </c>
      <c r="K512" s="463">
        <v>117.845</v>
      </c>
      <c r="L512" s="464">
        <v>100.08500000000001</v>
      </c>
      <c r="M512" s="463" t="s">
        <v>25</v>
      </c>
      <c r="N512" s="463" t="s">
        <v>25</v>
      </c>
      <c r="O512" s="463" t="s">
        <v>25</v>
      </c>
      <c r="P512" s="464">
        <v>138.75</v>
      </c>
      <c r="Q512" s="52">
        <v>138.75</v>
      </c>
      <c r="R512" s="52">
        <v>92.5</v>
      </c>
      <c r="S512" s="52">
        <v>92.5</v>
      </c>
      <c r="T512" s="371">
        <v>92.5</v>
      </c>
      <c r="U512" s="371">
        <v>138.75</v>
      </c>
    </row>
    <row r="513" spans="1:21" ht="15" thickBot="1" x14ac:dyDescent="0.4">
      <c r="A513" s="603"/>
      <c r="B513" s="59" t="s">
        <v>257</v>
      </c>
      <c r="C513" s="30">
        <v>36415</v>
      </c>
      <c r="D513" s="322">
        <v>300</v>
      </c>
      <c r="E513" s="126">
        <v>52</v>
      </c>
      <c r="F513" s="486">
        <f t="shared" si="7"/>
        <v>26</v>
      </c>
      <c r="G513" s="463" t="s">
        <v>25</v>
      </c>
      <c r="H513" s="463" t="s">
        <v>25</v>
      </c>
      <c r="I513" s="463" t="s">
        <v>25</v>
      </c>
      <c r="J513" s="463" t="s">
        <v>25</v>
      </c>
      <c r="K513" s="463">
        <v>33.124000000000002</v>
      </c>
      <c r="L513" s="464">
        <v>28.132000000000001</v>
      </c>
      <c r="M513" s="463" t="s">
        <v>25</v>
      </c>
      <c r="N513" s="463" t="s">
        <v>25</v>
      </c>
      <c r="O513" s="463" t="s">
        <v>25</v>
      </c>
      <c r="P513" s="464">
        <v>39</v>
      </c>
      <c r="Q513" s="52">
        <v>39</v>
      </c>
      <c r="R513" s="52">
        <v>26</v>
      </c>
      <c r="S513" s="52">
        <v>26</v>
      </c>
      <c r="T513" s="371">
        <v>26</v>
      </c>
      <c r="U513" s="371">
        <v>39</v>
      </c>
    </row>
    <row r="514" spans="1:21" x14ac:dyDescent="0.35">
      <c r="A514" s="601" t="s">
        <v>285</v>
      </c>
      <c r="B514" s="60" t="s">
        <v>450</v>
      </c>
      <c r="C514" s="70">
        <v>86803</v>
      </c>
      <c r="D514" s="312">
        <v>302</v>
      </c>
      <c r="E514" s="167">
        <v>17</v>
      </c>
      <c r="F514" s="486">
        <f t="shared" si="7"/>
        <v>8.5</v>
      </c>
      <c r="G514" s="463" t="s">
        <v>25</v>
      </c>
      <c r="H514" s="463" t="s">
        <v>25</v>
      </c>
      <c r="I514" s="463" t="s">
        <v>25</v>
      </c>
      <c r="J514" s="463" t="s">
        <v>25</v>
      </c>
      <c r="K514" s="463">
        <v>10.829000000000001</v>
      </c>
      <c r="L514" s="464">
        <v>9.197000000000001</v>
      </c>
      <c r="M514" s="463" t="s">
        <v>25</v>
      </c>
      <c r="N514" s="463" t="s">
        <v>25</v>
      </c>
      <c r="O514" s="463" t="s">
        <v>25</v>
      </c>
      <c r="P514" s="464">
        <v>12.75</v>
      </c>
      <c r="Q514" s="52">
        <v>12.75</v>
      </c>
      <c r="R514" s="52">
        <v>8.5</v>
      </c>
      <c r="S514" s="52">
        <v>8.5</v>
      </c>
      <c r="T514" s="371">
        <v>8.5</v>
      </c>
      <c r="U514" s="371">
        <v>12.75</v>
      </c>
    </row>
    <row r="515" spans="1:21" ht="15" thickBot="1" x14ac:dyDescent="0.4">
      <c r="A515" s="603"/>
      <c r="B515" s="59" t="s">
        <v>257</v>
      </c>
      <c r="C515" s="30">
        <v>36415</v>
      </c>
      <c r="D515" s="322">
        <v>300</v>
      </c>
      <c r="E515" s="126">
        <v>52</v>
      </c>
      <c r="F515" s="486">
        <f t="shared" ref="F515:F578" si="8">E515*0.5</f>
        <v>26</v>
      </c>
      <c r="G515" s="463" t="s">
        <v>25</v>
      </c>
      <c r="H515" s="463" t="s">
        <v>25</v>
      </c>
      <c r="I515" s="463" t="s">
        <v>25</v>
      </c>
      <c r="J515" s="463" t="s">
        <v>25</v>
      </c>
      <c r="K515" s="463">
        <v>33.124000000000002</v>
      </c>
      <c r="L515" s="464">
        <v>28.132000000000001</v>
      </c>
      <c r="M515" s="463" t="s">
        <v>25</v>
      </c>
      <c r="N515" s="463" t="s">
        <v>25</v>
      </c>
      <c r="O515" s="463" t="s">
        <v>25</v>
      </c>
      <c r="P515" s="464">
        <v>39</v>
      </c>
      <c r="Q515" s="52">
        <v>39</v>
      </c>
      <c r="R515" s="52">
        <v>26</v>
      </c>
      <c r="S515" s="52">
        <v>26</v>
      </c>
      <c r="T515" s="371">
        <v>26</v>
      </c>
      <c r="U515" s="371">
        <v>39</v>
      </c>
    </row>
    <row r="516" spans="1:21" x14ac:dyDescent="0.35">
      <c r="A516" s="601" t="s">
        <v>286</v>
      </c>
      <c r="B516" s="60" t="s">
        <v>450</v>
      </c>
      <c r="C516" s="169">
        <v>86850</v>
      </c>
      <c r="D516" s="314">
        <v>302</v>
      </c>
      <c r="E516" s="170">
        <v>265</v>
      </c>
      <c r="F516" s="486">
        <f t="shared" si="8"/>
        <v>132.5</v>
      </c>
      <c r="G516" s="463" t="s">
        <v>25</v>
      </c>
      <c r="H516" s="463" t="s">
        <v>25</v>
      </c>
      <c r="I516" s="463" t="s">
        <v>25</v>
      </c>
      <c r="J516" s="463" t="s">
        <v>25</v>
      </c>
      <c r="K516" s="463">
        <v>168.80500000000001</v>
      </c>
      <c r="L516" s="464">
        <v>143.36500000000001</v>
      </c>
      <c r="M516" s="463" t="s">
        <v>25</v>
      </c>
      <c r="N516" s="463" t="s">
        <v>25</v>
      </c>
      <c r="O516" s="463" t="s">
        <v>25</v>
      </c>
      <c r="P516" s="464">
        <v>198.75</v>
      </c>
      <c r="Q516" s="52">
        <v>198.75</v>
      </c>
      <c r="R516" s="52">
        <v>132.5</v>
      </c>
      <c r="S516" s="52">
        <v>132.5</v>
      </c>
      <c r="T516" s="371">
        <v>132.5</v>
      </c>
      <c r="U516" s="371">
        <v>198.75</v>
      </c>
    </row>
    <row r="517" spans="1:21" ht="15" thickBot="1" x14ac:dyDescent="0.4">
      <c r="A517" s="603"/>
      <c r="B517" s="59" t="s">
        <v>257</v>
      </c>
      <c r="C517" s="30">
        <v>36415</v>
      </c>
      <c r="D517" s="322">
        <v>300</v>
      </c>
      <c r="E517" s="126">
        <v>52</v>
      </c>
      <c r="F517" s="486">
        <f t="shared" si="8"/>
        <v>26</v>
      </c>
      <c r="G517" s="463" t="s">
        <v>25</v>
      </c>
      <c r="H517" s="463" t="s">
        <v>25</v>
      </c>
      <c r="I517" s="463" t="s">
        <v>25</v>
      </c>
      <c r="J517" s="463" t="s">
        <v>25</v>
      </c>
      <c r="K517" s="463">
        <v>33.124000000000002</v>
      </c>
      <c r="L517" s="464">
        <v>28.132000000000001</v>
      </c>
      <c r="M517" s="463" t="s">
        <v>25</v>
      </c>
      <c r="N517" s="463" t="s">
        <v>25</v>
      </c>
      <c r="O517" s="463" t="s">
        <v>25</v>
      </c>
      <c r="P517" s="464">
        <v>39</v>
      </c>
      <c r="Q517" s="52">
        <v>39</v>
      </c>
      <c r="R517" s="52">
        <v>26</v>
      </c>
      <c r="S517" s="52">
        <v>26</v>
      </c>
      <c r="T517" s="371">
        <v>26</v>
      </c>
      <c r="U517" s="371">
        <v>39</v>
      </c>
    </row>
    <row r="518" spans="1:21" x14ac:dyDescent="0.35">
      <c r="A518" s="601" t="s">
        <v>287</v>
      </c>
      <c r="B518" s="60" t="s">
        <v>450</v>
      </c>
      <c r="C518" s="70">
        <v>86900</v>
      </c>
      <c r="D518" s="312">
        <v>300</v>
      </c>
      <c r="E518" s="167">
        <v>130</v>
      </c>
      <c r="F518" s="486">
        <f t="shared" si="8"/>
        <v>65</v>
      </c>
      <c r="G518" s="463" t="s">
        <v>25</v>
      </c>
      <c r="H518" s="463" t="s">
        <v>25</v>
      </c>
      <c r="I518" s="463" t="s">
        <v>25</v>
      </c>
      <c r="J518" s="463" t="s">
        <v>25</v>
      </c>
      <c r="K518" s="463">
        <v>82.81</v>
      </c>
      <c r="L518" s="464">
        <v>70.33</v>
      </c>
      <c r="M518" s="463" t="s">
        <v>25</v>
      </c>
      <c r="N518" s="463" t="s">
        <v>25</v>
      </c>
      <c r="O518" s="463" t="s">
        <v>25</v>
      </c>
      <c r="P518" s="464">
        <v>97.5</v>
      </c>
      <c r="Q518" s="52">
        <v>97.5</v>
      </c>
      <c r="R518" s="52">
        <v>65</v>
      </c>
      <c r="S518" s="52">
        <v>65</v>
      </c>
      <c r="T518" s="371">
        <v>65</v>
      </c>
      <c r="U518" s="371">
        <v>97.5</v>
      </c>
    </row>
    <row r="519" spans="1:21" ht="15" thickBot="1" x14ac:dyDescent="0.4">
      <c r="A519" s="603"/>
      <c r="B519" s="59" t="s">
        <v>257</v>
      </c>
      <c r="C519" s="30">
        <v>36415</v>
      </c>
      <c r="D519" s="322">
        <v>300</v>
      </c>
      <c r="E519" s="126">
        <v>52</v>
      </c>
      <c r="F519" s="486">
        <f t="shared" si="8"/>
        <v>26</v>
      </c>
      <c r="G519" s="463" t="s">
        <v>25</v>
      </c>
      <c r="H519" s="463" t="s">
        <v>25</v>
      </c>
      <c r="I519" s="463" t="s">
        <v>25</v>
      </c>
      <c r="J519" s="463" t="s">
        <v>25</v>
      </c>
      <c r="K519" s="463">
        <v>33.124000000000002</v>
      </c>
      <c r="L519" s="464">
        <v>28.132000000000001</v>
      </c>
      <c r="M519" s="463" t="s">
        <v>25</v>
      </c>
      <c r="N519" s="463" t="s">
        <v>25</v>
      </c>
      <c r="O519" s="463" t="s">
        <v>25</v>
      </c>
      <c r="P519" s="464">
        <v>39</v>
      </c>
      <c r="Q519" s="52">
        <v>39</v>
      </c>
      <c r="R519" s="52">
        <v>26</v>
      </c>
      <c r="S519" s="52">
        <v>26</v>
      </c>
      <c r="T519" s="371">
        <v>26</v>
      </c>
      <c r="U519" s="371">
        <v>39</v>
      </c>
    </row>
    <row r="520" spans="1:21" ht="29.15" customHeight="1" x14ac:dyDescent="0.35">
      <c r="A520" s="601" t="s">
        <v>288</v>
      </c>
      <c r="B520" s="60" t="s">
        <v>450</v>
      </c>
      <c r="C520" s="70">
        <v>86901</v>
      </c>
      <c r="D520" s="312">
        <v>300</v>
      </c>
      <c r="E520" s="167">
        <v>123</v>
      </c>
      <c r="F520" s="486">
        <f t="shared" si="8"/>
        <v>61.5</v>
      </c>
      <c r="G520" s="463" t="s">
        <v>25</v>
      </c>
      <c r="H520" s="463" t="s">
        <v>25</v>
      </c>
      <c r="I520" s="463" t="s">
        <v>25</v>
      </c>
      <c r="J520" s="463" t="s">
        <v>25</v>
      </c>
      <c r="K520" s="463">
        <v>78.350999999999999</v>
      </c>
      <c r="L520" s="464">
        <v>66.543000000000006</v>
      </c>
      <c r="M520" s="463" t="s">
        <v>25</v>
      </c>
      <c r="N520" s="463" t="s">
        <v>25</v>
      </c>
      <c r="O520" s="463" t="s">
        <v>25</v>
      </c>
      <c r="P520" s="464">
        <v>92.25</v>
      </c>
      <c r="Q520" s="52">
        <v>92.25</v>
      </c>
      <c r="R520" s="52">
        <v>61.5</v>
      </c>
      <c r="S520" s="52">
        <v>61.5</v>
      </c>
      <c r="T520" s="371">
        <v>61.5</v>
      </c>
      <c r="U520" s="371">
        <v>92.25</v>
      </c>
    </row>
    <row r="521" spans="1:21" ht="15" thickBot="1" x14ac:dyDescent="0.4">
      <c r="A521" s="603"/>
      <c r="B521" s="59" t="s">
        <v>257</v>
      </c>
      <c r="C521" s="30">
        <v>36415</v>
      </c>
      <c r="D521" s="322">
        <v>300</v>
      </c>
      <c r="E521" s="126">
        <v>52</v>
      </c>
      <c r="F521" s="486">
        <f t="shared" si="8"/>
        <v>26</v>
      </c>
      <c r="G521" s="463" t="s">
        <v>25</v>
      </c>
      <c r="H521" s="463" t="s">
        <v>25</v>
      </c>
      <c r="I521" s="463" t="s">
        <v>25</v>
      </c>
      <c r="J521" s="463" t="s">
        <v>25</v>
      </c>
      <c r="K521" s="463">
        <v>33.124000000000002</v>
      </c>
      <c r="L521" s="464">
        <v>28.132000000000001</v>
      </c>
      <c r="M521" s="463" t="s">
        <v>25</v>
      </c>
      <c r="N521" s="463" t="s">
        <v>25</v>
      </c>
      <c r="O521" s="463" t="s">
        <v>25</v>
      </c>
      <c r="P521" s="464">
        <v>39</v>
      </c>
      <c r="Q521" s="52">
        <v>39</v>
      </c>
      <c r="R521" s="52">
        <v>26</v>
      </c>
      <c r="S521" s="52">
        <v>26</v>
      </c>
      <c r="T521" s="371">
        <v>26</v>
      </c>
      <c r="U521" s="371">
        <v>39</v>
      </c>
    </row>
    <row r="522" spans="1:21" ht="29.15" customHeight="1" x14ac:dyDescent="0.35">
      <c r="A522" s="601" t="s">
        <v>289</v>
      </c>
      <c r="B522" s="60" t="s">
        <v>450</v>
      </c>
      <c r="C522" s="70">
        <v>87040</v>
      </c>
      <c r="D522" s="312">
        <v>306</v>
      </c>
      <c r="E522" s="167">
        <v>539</v>
      </c>
      <c r="F522" s="486">
        <f t="shared" si="8"/>
        <v>269.5</v>
      </c>
      <c r="G522" s="463" t="s">
        <v>25</v>
      </c>
      <c r="H522" s="463" t="s">
        <v>25</v>
      </c>
      <c r="I522" s="463" t="s">
        <v>25</v>
      </c>
      <c r="J522" s="463" t="s">
        <v>25</v>
      </c>
      <c r="K522" s="463">
        <v>343.34300000000002</v>
      </c>
      <c r="L522" s="464">
        <v>291.59900000000005</v>
      </c>
      <c r="M522" s="463" t="s">
        <v>25</v>
      </c>
      <c r="N522" s="463" t="s">
        <v>25</v>
      </c>
      <c r="O522" s="463" t="s">
        <v>25</v>
      </c>
      <c r="P522" s="464">
        <v>404.25</v>
      </c>
      <c r="Q522" s="52">
        <v>404.25</v>
      </c>
      <c r="R522" s="52">
        <v>269.5</v>
      </c>
      <c r="S522" s="52">
        <v>269.5</v>
      </c>
      <c r="T522" s="371">
        <v>269.5</v>
      </c>
      <c r="U522" s="371">
        <v>404.25</v>
      </c>
    </row>
    <row r="523" spans="1:21" ht="15" thickBot="1" x14ac:dyDescent="0.4">
      <c r="A523" s="603"/>
      <c r="B523" s="59" t="s">
        <v>257</v>
      </c>
      <c r="C523" s="30">
        <v>36415</v>
      </c>
      <c r="D523" s="322">
        <v>300</v>
      </c>
      <c r="E523" s="126">
        <v>52</v>
      </c>
      <c r="F523" s="486">
        <f t="shared" si="8"/>
        <v>26</v>
      </c>
      <c r="G523" s="463" t="s">
        <v>25</v>
      </c>
      <c r="H523" s="463" t="s">
        <v>25</v>
      </c>
      <c r="I523" s="463" t="s">
        <v>25</v>
      </c>
      <c r="J523" s="463" t="s">
        <v>25</v>
      </c>
      <c r="K523" s="463">
        <v>33.124000000000002</v>
      </c>
      <c r="L523" s="464">
        <v>28.132000000000001</v>
      </c>
      <c r="M523" s="463" t="s">
        <v>25</v>
      </c>
      <c r="N523" s="463" t="s">
        <v>25</v>
      </c>
      <c r="O523" s="463" t="s">
        <v>25</v>
      </c>
      <c r="P523" s="464">
        <v>39</v>
      </c>
      <c r="Q523" s="52">
        <v>39</v>
      </c>
      <c r="R523" s="52">
        <v>26</v>
      </c>
      <c r="S523" s="52">
        <v>26</v>
      </c>
      <c r="T523" s="371">
        <v>26</v>
      </c>
      <c r="U523" s="371">
        <v>39</v>
      </c>
    </row>
    <row r="524" spans="1:21" ht="15" thickBot="1" x14ac:dyDescent="0.4">
      <c r="A524" s="491" t="s">
        <v>290</v>
      </c>
      <c r="B524" s="60" t="s">
        <v>450</v>
      </c>
      <c r="C524" s="37">
        <v>87088</v>
      </c>
      <c r="D524" s="307">
        <v>306</v>
      </c>
      <c r="E524" s="142">
        <v>252</v>
      </c>
      <c r="F524" s="486">
        <f t="shared" si="8"/>
        <v>126</v>
      </c>
      <c r="G524" s="463" t="s">
        <v>25</v>
      </c>
      <c r="H524" s="463" t="s">
        <v>25</v>
      </c>
      <c r="I524" s="463" t="s">
        <v>25</v>
      </c>
      <c r="J524" s="463" t="s">
        <v>25</v>
      </c>
      <c r="K524" s="463">
        <v>160.524</v>
      </c>
      <c r="L524" s="464">
        <v>136.33200000000002</v>
      </c>
      <c r="M524" s="463" t="s">
        <v>25</v>
      </c>
      <c r="N524" s="463" t="s">
        <v>25</v>
      </c>
      <c r="O524" s="463" t="s">
        <v>25</v>
      </c>
      <c r="P524" s="464">
        <v>189</v>
      </c>
      <c r="Q524" s="52">
        <v>189</v>
      </c>
      <c r="R524" s="52">
        <v>126</v>
      </c>
      <c r="S524" s="52">
        <v>126</v>
      </c>
      <c r="T524" s="371">
        <v>126</v>
      </c>
      <c r="U524" s="371">
        <v>189</v>
      </c>
    </row>
    <row r="525" spans="1:21" ht="15" thickBot="1" x14ac:dyDescent="0.4">
      <c r="A525" s="518" t="s">
        <v>291</v>
      </c>
      <c r="B525" s="60" t="s">
        <v>450</v>
      </c>
      <c r="C525" s="71">
        <v>87490</v>
      </c>
      <c r="D525" s="313">
        <v>306</v>
      </c>
      <c r="E525" s="168">
        <v>115</v>
      </c>
      <c r="F525" s="486">
        <f t="shared" si="8"/>
        <v>57.5</v>
      </c>
      <c r="G525" s="463" t="s">
        <v>25</v>
      </c>
      <c r="H525" s="463" t="s">
        <v>25</v>
      </c>
      <c r="I525" s="463" t="s">
        <v>25</v>
      </c>
      <c r="J525" s="463" t="s">
        <v>25</v>
      </c>
      <c r="K525" s="463">
        <v>73.254999999999995</v>
      </c>
      <c r="L525" s="464">
        <v>62.215000000000003</v>
      </c>
      <c r="M525" s="463" t="s">
        <v>25</v>
      </c>
      <c r="N525" s="463" t="s">
        <v>25</v>
      </c>
      <c r="O525" s="463" t="s">
        <v>25</v>
      </c>
      <c r="P525" s="464">
        <v>86.25</v>
      </c>
      <c r="Q525" s="52">
        <v>86.25</v>
      </c>
      <c r="R525" s="52">
        <v>57.5</v>
      </c>
      <c r="S525" s="52">
        <v>57.5</v>
      </c>
      <c r="T525" s="371">
        <v>57.5</v>
      </c>
      <c r="U525" s="371">
        <v>86.25</v>
      </c>
    </row>
    <row r="526" spans="1:21" ht="15" thickBot="1" x14ac:dyDescent="0.4">
      <c r="A526" s="491" t="s">
        <v>292</v>
      </c>
      <c r="B526" s="61" t="s">
        <v>450</v>
      </c>
      <c r="C526" s="71">
        <v>87590</v>
      </c>
      <c r="D526" s="313">
        <v>306</v>
      </c>
      <c r="E526" s="168">
        <v>115</v>
      </c>
      <c r="F526" s="486">
        <f t="shared" si="8"/>
        <v>57.5</v>
      </c>
      <c r="G526" s="463" t="s">
        <v>25</v>
      </c>
      <c r="H526" s="463" t="s">
        <v>25</v>
      </c>
      <c r="I526" s="463" t="s">
        <v>25</v>
      </c>
      <c r="J526" s="463" t="s">
        <v>25</v>
      </c>
      <c r="K526" s="463">
        <v>73.254999999999995</v>
      </c>
      <c r="L526" s="464">
        <v>62.215000000000003</v>
      </c>
      <c r="M526" s="463" t="s">
        <v>25</v>
      </c>
      <c r="N526" s="463" t="s">
        <v>25</v>
      </c>
      <c r="O526" s="463" t="s">
        <v>25</v>
      </c>
      <c r="P526" s="464">
        <v>86.25</v>
      </c>
      <c r="Q526" s="52">
        <v>86.25</v>
      </c>
      <c r="R526" s="52">
        <v>57.5</v>
      </c>
      <c r="S526" s="52">
        <v>57.5</v>
      </c>
      <c r="T526" s="371">
        <v>57.5</v>
      </c>
      <c r="U526" s="371">
        <v>86.25</v>
      </c>
    </row>
    <row r="527" spans="1:21" ht="15" thickBot="1" x14ac:dyDescent="0.4">
      <c r="A527" s="487" t="s">
        <v>293</v>
      </c>
      <c r="B527" s="36" t="s">
        <v>450</v>
      </c>
      <c r="C527" s="141">
        <v>88302</v>
      </c>
      <c r="D527" s="305">
        <v>312</v>
      </c>
      <c r="E527" s="166">
        <v>353</v>
      </c>
      <c r="F527" s="486">
        <f t="shared" si="8"/>
        <v>176.5</v>
      </c>
      <c r="G527" s="463" t="s">
        <v>25</v>
      </c>
      <c r="H527" s="463" t="s">
        <v>25</v>
      </c>
      <c r="I527" s="463" t="s">
        <v>25</v>
      </c>
      <c r="J527" s="463" t="s">
        <v>25</v>
      </c>
      <c r="K527" s="463">
        <v>224.86099999999999</v>
      </c>
      <c r="L527" s="464">
        <v>190.97300000000001</v>
      </c>
      <c r="M527" s="463" t="s">
        <v>25</v>
      </c>
      <c r="N527" s="463" t="s">
        <v>25</v>
      </c>
      <c r="O527" s="463" t="s">
        <v>25</v>
      </c>
      <c r="P527" s="464">
        <v>264.75</v>
      </c>
      <c r="Q527" s="52">
        <v>264.75</v>
      </c>
      <c r="R527" s="52">
        <v>176.5</v>
      </c>
      <c r="S527" s="52">
        <v>176.5</v>
      </c>
      <c r="T527" s="371">
        <v>176.5</v>
      </c>
      <c r="U527" s="371">
        <v>264.75</v>
      </c>
    </row>
    <row r="528" spans="1:21" ht="15" thickBot="1" x14ac:dyDescent="0.4">
      <c r="A528" s="487" t="s">
        <v>294</v>
      </c>
      <c r="B528" s="61" t="s">
        <v>450</v>
      </c>
      <c r="C528" s="165">
        <v>88304</v>
      </c>
      <c r="D528" s="315">
        <v>310</v>
      </c>
      <c r="E528" s="171">
        <v>651</v>
      </c>
      <c r="F528" s="486">
        <f t="shared" si="8"/>
        <v>325.5</v>
      </c>
      <c r="G528" s="463" t="s">
        <v>25</v>
      </c>
      <c r="H528" s="463" t="s">
        <v>25</v>
      </c>
      <c r="I528" s="463" t="s">
        <v>25</v>
      </c>
      <c r="J528" s="463" t="s">
        <v>25</v>
      </c>
      <c r="K528" s="463">
        <v>414.68700000000001</v>
      </c>
      <c r="L528" s="464">
        <v>352.19100000000003</v>
      </c>
      <c r="M528" s="463" t="s">
        <v>25</v>
      </c>
      <c r="N528" s="463" t="s">
        <v>25</v>
      </c>
      <c r="O528" s="463" t="s">
        <v>25</v>
      </c>
      <c r="P528" s="464">
        <v>488.25</v>
      </c>
      <c r="Q528" s="52">
        <v>488.25</v>
      </c>
      <c r="R528" s="52">
        <v>325.5</v>
      </c>
      <c r="S528" s="52">
        <v>325.5</v>
      </c>
      <c r="T528" s="371">
        <v>325.5</v>
      </c>
      <c r="U528" s="371">
        <v>488.25</v>
      </c>
    </row>
    <row r="529" spans="1:21" ht="15" thickBot="1" x14ac:dyDescent="0.4">
      <c r="A529" s="515" t="s">
        <v>295</v>
      </c>
      <c r="B529" s="36" t="s">
        <v>450</v>
      </c>
      <c r="C529" s="141">
        <v>88305</v>
      </c>
      <c r="D529" s="305">
        <v>312</v>
      </c>
      <c r="E529" s="166">
        <v>799</v>
      </c>
      <c r="F529" s="486">
        <f t="shared" si="8"/>
        <v>399.5</v>
      </c>
      <c r="G529" s="463" t="s">
        <v>25</v>
      </c>
      <c r="H529" s="463" t="s">
        <v>25</v>
      </c>
      <c r="I529" s="463" t="s">
        <v>25</v>
      </c>
      <c r="J529" s="463" t="s">
        <v>25</v>
      </c>
      <c r="K529" s="463">
        <v>508.96300000000002</v>
      </c>
      <c r="L529" s="464">
        <v>432.25900000000001</v>
      </c>
      <c r="M529" s="463" t="s">
        <v>25</v>
      </c>
      <c r="N529" s="463" t="s">
        <v>25</v>
      </c>
      <c r="O529" s="463" t="s">
        <v>25</v>
      </c>
      <c r="P529" s="464">
        <v>599.25</v>
      </c>
      <c r="Q529" s="52">
        <v>599.25</v>
      </c>
      <c r="R529" s="52">
        <v>399.5</v>
      </c>
      <c r="S529" s="52">
        <v>399.5</v>
      </c>
      <c r="T529" s="371">
        <v>399.5</v>
      </c>
      <c r="U529" s="371">
        <v>599.25</v>
      </c>
    </row>
    <row r="530" spans="1:21" ht="29.15" customHeight="1" x14ac:dyDescent="0.35">
      <c r="A530" s="601" t="s">
        <v>296</v>
      </c>
      <c r="B530" s="147" t="s">
        <v>59</v>
      </c>
      <c r="C530" s="67">
        <v>90471</v>
      </c>
      <c r="D530" s="300">
        <v>960</v>
      </c>
      <c r="E530" s="513">
        <f>VLOOKUP(C530,'[2]sheet 1'!$A:$B,2,FALSE)</f>
        <v>261.77</v>
      </c>
      <c r="F530" s="486">
        <f t="shared" si="8"/>
        <v>130.88499999999999</v>
      </c>
      <c r="G530" s="463" t="s">
        <v>25</v>
      </c>
      <c r="H530" s="463" t="s">
        <v>25</v>
      </c>
      <c r="I530" s="463" t="s">
        <v>25</v>
      </c>
      <c r="J530" s="463" t="s">
        <v>25</v>
      </c>
      <c r="K530" s="463" t="s">
        <v>25</v>
      </c>
      <c r="L530" s="463" t="s">
        <v>25</v>
      </c>
      <c r="M530" s="463" t="s">
        <v>25</v>
      </c>
      <c r="N530" s="463" t="s">
        <v>25</v>
      </c>
      <c r="O530" s="463" t="s">
        <v>25</v>
      </c>
      <c r="P530" s="463" t="s">
        <v>25</v>
      </c>
      <c r="Q530" s="52">
        <v>191.25</v>
      </c>
      <c r="R530" s="52">
        <v>127.5</v>
      </c>
      <c r="S530" s="52">
        <v>51</v>
      </c>
      <c r="T530" s="371">
        <v>51</v>
      </c>
      <c r="U530" s="371">
        <v>191.25</v>
      </c>
    </row>
    <row r="531" spans="1:21" ht="15" thickBot="1" x14ac:dyDescent="0.4">
      <c r="A531" s="603"/>
      <c r="B531" s="149" t="s">
        <v>26</v>
      </c>
      <c r="C531" s="32">
        <v>90471</v>
      </c>
      <c r="D531" s="287">
        <v>771</v>
      </c>
      <c r="E531" s="181">
        <f>VLOOKUP(C531,'[1]2024 HB Fee Schedule'!$B:$F,5,FALSE)</f>
        <v>261.77449999999999</v>
      </c>
      <c r="F531" s="486">
        <f t="shared" si="8"/>
        <v>130.88724999999999</v>
      </c>
      <c r="G531" s="463" t="s">
        <v>25</v>
      </c>
      <c r="H531" s="463" t="s">
        <v>25</v>
      </c>
      <c r="I531" s="463" t="s">
        <v>25</v>
      </c>
      <c r="J531" s="463" t="s">
        <v>25</v>
      </c>
      <c r="K531" s="463" t="s">
        <v>25</v>
      </c>
      <c r="L531" s="463" t="s">
        <v>25</v>
      </c>
      <c r="M531" s="463" t="s">
        <v>25</v>
      </c>
      <c r="N531" s="463" t="s">
        <v>25</v>
      </c>
      <c r="O531" s="463" t="s">
        <v>25</v>
      </c>
      <c r="P531" s="464">
        <v>191.25</v>
      </c>
      <c r="Q531" s="52">
        <v>191.25</v>
      </c>
      <c r="R531" s="52">
        <v>127.5</v>
      </c>
      <c r="S531" s="52">
        <v>102</v>
      </c>
      <c r="T531" s="371">
        <v>102</v>
      </c>
      <c r="U531" s="371">
        <v>191.25</v>
      </c>
    </row>
    <row r="532" spans="1:21" ht="29.15" customHeight="1" x14ac:dyDescent="0.35">
      <c r="A532" s="601" t="s">
        <v>298</v>
      </c>
      <c r="B532" s="147" t="s">
        <v>59</v>
      </c>
      <c r="C532" s="116">
        <v>92507</v>
      </c>
      <c r="D532" s="300">
        <v>960</v>
      </c>
      <c r="E532" s="513">
        <f>VLOOKUP(C532,'[2]sheet 1'!$A:$B,2,FALSE)</f>
        <v>276.14999999999998</v>
      </c>
      <c r="F532" s="486">
        <f t="shared" si="8"/>
        <v>138.07499999999999</v>
      </c>
      <c r="G532" s="463" t="s">
        <v>25</v>
      </c>
      <c r="H532" s="463" t="s">
        <v>25</v>
      </c>
      <c r="I532" s="463" t="s">
        <v>25</v>
      </c>
      <c r="J532" s="463" t="s">
        <v>25</v>
      </c>
      <c r="K532" s="463" t="s">
        <v>25</v>
      </c>
      <c r="L532" s="463" t="s">
        <v>25</v>
      </c>
      <c r="M532" s="463" t="s">
        <v>25</v>
      </c>
      <c r="N532" s="463" t="s">
        <v>25</v>
      </c>
      <c r="O532" s="463" t="s">
        <v>25</v>
      </c>
      <c r="P532" s="463" t="s">
        <v>25</v>
      </c>
      <c r="Q532" s="52">
        <v>223.065</v>
      </c>
      <c r="R532" s="52">
        <v>148.71</v>
      </c>
      <c r="S532" s="52">
        <v>59.484000000000009</v>
      </c>
      <c r="T532" s="371">
        <v>59.484000000000009</v>
      </c>
      <c r="U532" s="371">
        <v>223.065</v>
      </c>
    </row>
    <row r="533" spans="1:21" ht="15" thickBot="1" x14ac:dyDescent="0.4">
      <c r="A533" s="603"/>
      <c r="B533" s="148" t="s">
        <v>26</v>
      </c>
      <c r="C533" s="84">
        <v>92507</v>
      </c>
      <c r="D533" s="246">
        <v>440</v>
      </c>
      <c r="E533" s="181">
        <f>VLOOKUP(C533,'[1]2024 HB Fee Schedule'!$B:$F,5,FALSE)</f>
        <v>583.71130000000005</v>
      </c>
      <c r="F533" s="486">
        <f t="shared" si="8"/>
        <v>291.85565000000003</v>
      </c>
      <c r="G533" s="463" t="s">
        <v>25</v>
      </c>
      <c r="H533" s="463" t="s">
        <v>25</v>
      </c>
      <c r="I533" s="463" t="s">
        <v>25</v>
      </c>
      <c r="J533" s="463" t="s">
        <v>25</v>
      </c>
      <c r="K533" s="463">
        <v>333.78800000000001</v>
      </c>
      <c r="L533" s="463" t="s">
        <v>25</v>
      </c>
      <c r="M533" s="463" t="s">
        <v>25</v>
      </c>
      <c r="N533" s="463" t="s">
        <v>25</v>
      </c>
      <c r="O533" s="463" t="s">
        <v>25</v>
      </c>
      <c r="P533" s="464">
        <v>393</v>
      </c>
      <c r="Q533" s="52">
        <v>393</v>
      </c>
      <c r="R533" s="52">
        <v>262</v>
      </c>
      <c r="S533" s="52">
        <v>393</v>
      </c>
      <c r="T533" s="371">
        <v>262</v>
      </c>
      <c r="U533" s="371">
        <v>393</v>
      </c>
    </row>
    <row r="534" spans="1:21" ht="29.15" customHeight="1" x14ac:dyDescent="0.35">
      <c r="A534" s="601" t="s">
        <v>517</v>
      </c>
      <c r="B534" s="147" t="s">
        <v>59</v>
      </c>
      <c r="C534" s="116">
        <v>92522</v>
      </c>
      <c r="D534" s="300">
        <v>960</v>
      </c>
      <c r="E534" s="513">
        <f>VLOOKUP(C534,'[2]sheet 1'!$A:$B,2,FALSE)</f>
        <v>398.79</v>
      </c>
      <c r="F534" s="486" t="s">
        <v>25</v>
      </c>
      <c r="G534" s="463" t="s">
        <v>25</v>
      </c>
      <c r="H534" s="463" t="s">
        <v>25</v>
      </c>
      <c r="I534" s="463" t="s">
        <v>25</v>
      </c>
      <c r="J534" s="463" t="s">
        <v>25</v>
      </c>
      <c r="K534" s="463" t="s">
        <v>25</v>
      </c>
      <c r="L534" s="463" t="s">
        <v>25</v>
      </c>
      <c r="M534" s="463" t="s">
        <v>25</v>
      </c>
      <c r="N534" s="463" t="s">
        <v>25</v>
      </c>
      <c r="O534" s="463" t="s">
        <v>25</v>
      </c>
      <c r="P534" s="463" t="s">
        <v>25</v>
      </c>
      <c r="Q534" s="52">
        <v>0</v>
      </c>
      <c r="R534" s="52">
        <v>0</v>
      </c>
      <c r="S534" s="52">
        <v>0</v>
      </c>
      <c r="T534" s="371">
        <v>0</v>
      </c>
      <c r="U534" s="371">
        <v>0</v>
      </c>
    </row>
    <row r="535" spans="1:21" ht="15" thickBot="1" x14ac:dyDescent="0.4">
      <c r="A535" s="603"/>
      <c r="B535" s="148" t="s">
        <v>26</v>
      </c>
      <c r="C535" s="84">
        <v>92522</v>
      </c>
      <c r="D535" s="246">
        <v>444</v>
      </c>
      <c r="E535" s="181">
        <f>VLOOKUP(C535,'[1]2024 HB Fee Schedule'!$B:$F,5,FALSE)</f>
        <v>753.02269999999999</v>
      </c>
      <c r="F535" s="486">
        <f t="shared" si="8"/>
        <v>376.51134999999999</v>
      </c>
      <c r="G535" s="463" t="s">
        <v>25</v>
      </c>
      <c r="H535" s="463" t="s">
        <v>25</v>
      </c>
      <c r="I535" s="463" t="s">
        <v>25</v>
      </c>
      <c r="J535" s="463" t="s">
        <v>25</v>
      </c>
      <c r="K535" s="463">
        <v>430.61200000000002</v>
      </c>
      <c r="L535" s="463" t="s">
        <v>25</v>
      </c>
      <c r="M535" s="463" t="s">
        <v>25</v>
      </c>
      <c r="N535" s="463" t="s">
        <v>25</v>
      </c>
      <c r="O535" s="463" t="s">
        <v>25</v>
      </c>
      <c r="P535" s="464">
        <v>507</v>
      </c>
      <c r="Q535" s="52">
        <v>507</v>
      </c>
      <c r="R535" s="52">
        <v>338</v>
      </c>
      <c r="S535" s="52">
        <v>507</v>
      </c>
      <c r="T535" s="371">
        <v>338</v>
      </c>
      <c r="U535" s="371">
        <v>507</v>
      </c>
    </row>
    <row r="536" spans="1:21" ht="29.15" customHeight="1" x14ac:dyDescent="0.35">
      <c r="A536" s="601" t="s">
        <v>518</v>
      </c>
      <c r="B536" s="147" t="s">
        <v>59</v>
      </c>
      <c r="C536" s="116">
        <v>92523</v>
      </c>
      <c r="D536" s="300">
        <v>960</v>
      </c>
      <c r="E536" s="513">
        <f>VLOOKUP(C536,'[2]sheet 1'!$A:$B,2,FALSE)</f>
        <v>825.08999999999992</v>
      </c>
      <c r="F536" s="486">
        <f t="shared" si="8"/>
        <v>412.54499999999996</v>
      </c>
      <c r="G536" s="463" t="s">
        <v>25</v>
      </c>
      <c r="H536" s="463" t="s">
        <v>25</v>
      </c>
      <c r="I536" s="463" t="s">
        <v>25</v>
      </c>
      <c r="J536" s="463" t="s">
        <v>25</v>
      </c>
      <c r="K536" s="463" t="s">
        <v>25</v>
      </c>
      <c r="L536" s="463" t="s">
        <v>25</v>
      </c>
      <c r="M536" s="463" t="s">
        <v>25</v>
      </c>
      <c r="N536" s="463" t="s">
        <v>25</v>
      </c>
      <c r="O536" s="463" t="s">
        <v>25</v>
      </c>
      <c r="P536" s="463" t="s">
        <v>25</v>
      </c>
      <c r="Q536" s="52">
        <v>701.79</v>
      </c>
      <c r="R536" s="52">
        <v>467.86</v>
      </c>
      <c r="S536" s="52">
        <v>187.14400000000001</v>
      </c>
      <c r="T536" s="371">
        <v>187.14400000000001</v>
      </c>
      <c r="U536" s="371">
        <v>701.79</v>
      </c>
    </row>
    <row r="537" spans="1:21" ht="15" thickBot="1" x14ac:dyDescent="0.4">
      <c r="A537" s="603"/>
      <c r="B537" s="148" t="s">
        <v>26</v>
      </c>
      <c r="C537" s="74">
        <v>92523</v>
      </c>
      <c r="D537" s="311">
        <v>444</v>
      </c>
      <c r="E537" s="181">
        <f>VLOOKUP(C537,'[1]2024 HB Fee Schedule'!$B:$F,5,FALSE)</f>
        <v>985.84389999999996</v>
      </c>
      <c r="F537" s="486">
        <f t="shared" si="8"/>
        <v>492.92194999999998</v>
      </c>
      <c r="G537" s="463" t="s">
        <v>25</v>
      </c>
      <c r="H537" s="463" t="s">
        <v>25</v>
      </c>
      <c r="I537" s="463" t="s">
        <v>25</v>
      </c>
      <c r="J537" s="463" t="s">
        <v>25</v>
      </c>
      <c r="K537" s="463">
        <v>563.745</v>
      </c>
      <c r="L537" s="463" t="s">
        <v>25</v>
      </c>
      <c r="M537" s="463" t="s">
        <v>25</v>
      </c>
      <c r="N537" s="463" t="s">
        <v>25</v>
      </c>
      <c r="O537" s="463" t="s">
        <v>25</v>
      </c>
      <c r="P537" s="464">
        <v>663.75</v>
      </c>
      <c r="Q537" s="52">
        <v>663.75</v>
      </c>
      <c r="R537" s="52">
        <v>442.5</v>
      </c>
      <c r="S537" s="52">
        <v>663.75</v>
      </c>
      <c r="T537" s="371">
        <v>442.5</v>
      </c>
      <c r="U537" s="371">
        <v>663.75</v>
      </c>
    </row>
    <row r="538" spans="1:21" ht="29.15" customHeight="1" thickBot="1" x14ac:dyDescent="0.4">
      <c r="A538" s="601" t="s">
        <v>519</v>
      </c>
      <c r="B538" s="147" t="s">
        <v>59</v>
      </c>
      <c r="C538" s="116">
        <v>92526</v>
      </c>
      <c r="D538" s="300">
        <v>960</v>
      </c>
      <c r="E538" s="513">
        <f>VLOOKUP(C538,'[2]sheet 1'!$A:$B,2,FALSE)</f>
        <v>309.87</v>
      </c>
      <c r="F538" s="486">
        <f t="shared" si="8"/>
        <v>154.935</v>
      </c>
      <c r="G538" s="463" t="s">
        <v>25</v>
      </c>
      <c r="H538" s="463" t="s">
        <v>25</v>
      </c>
      <c r="I538" s="463" t="s">
        <v>25</v>
      </c>
      <c r="J538" s="463" t="s">
        <v>25</v>
      </c>
      <c r="K538" s="463" t="s">
        <v>25</v>
      </c>
      <c r="L538" s="463" t="s">
        <v>25</v>
      </c>
      <c r="M538" s="463" t="s">
        <v>25</v>
      </c>
      <c r="N538" s="463" t="s">
        <v>25</v>
      </c>
      <c r="O538" s="463" t="s">
        <v>25</v>
      </c>
      <c r="P538" s="463" t="s">
        <v>25</v>
      </c>
      <c r="Q538" s="52">
        <v>231.32249999999999</v>
      </c>
      <c r="R538" s="52">
        <v>154.215</v>
      </c>
      <c r="S538" s="52">
        <v>61.686000000000007</v>
      </c>
      <c r="T538" s="371">
        <v>61.686000000000007</v>
      </c>
      <c r="U538" s="371">
        <v>231.32249999999999</v>
      </c>
    </row>
    <row r="539" spans="1:21" ht="15" thickBot="1" x14ac:dyDescent="0.4">
      <c r="A539" s="603"/>
      <c r="B539" s="148" t="s">
        <v>26</v>
      </c>
      <c r="C539" s="116">
        <v>92526</v>
      </c>
      <c r="D539" s="246">
        <v>440</v>
      </c>
      <c r="E539" s="181">
        <f>VLOOKUP(C539,'[1]2024 HB Fee Schedule'!$B:$F,5,FALSE)</f>
        <v>619.34929999999997</v>
      </c>
      <c r="F539" s="486">
        <f t="shared" si="8"/>
        <v>309.67464999999999</v>
      </c>
      <c r="G539" s="463" t="s">
        <v>25</v>
      </c>
      <c r="H539" s="463" t="s">
        <v>25</v>
      </c>
      <c r="I539" s="463" t="s">
        <v>25</v>
      </c>
      <c r="J539" s="463" t="s">
        <v>25</v>
      </c>
      <c r="K539" s="463">
        <v>354.17200000000003</v>
      </c>
      <c r="L539" s="463" t="s">
        <v>25</v>
      </c>
      <c r="M539" s="463" t="s">
        <v>25</v>
      </c>
      <c r="N539" s="463" t="s">
        <v>25</v>
      </c>
      <c r="O539" s="463" t="s">
        <v>25</v>
      </c>
      <c r="P539" s="464">
        <v>417</v>
      </c>
      <c r="Q539" s="52">
        <v>417</v>
      </c>
      <c r="R539" s="52">
        <v>278</v>
      </c>
      <c r="S539" s="52">
        <v>417</v>
      </c>
      <c r="T539" s="371">
        <v>278</v>
      </c>
      <c r="U539" s="371">
        <v>417</v>
      </c>
    </row>
    <row r="540" spans="1:21" ht="29.15" customHeight="1" x14ac:dyDescent="0.35">
      <c r="A540" s="604" t="s">
        <v>299</v>
      </c>
      <c r="B540" s="143" t="s">
        <v>59</v>
      </c>
      <c r="C540" s="69">
        <v>92610</v>
      </c>
      <c r="D540" s="300">
        <v>960</v>
      </c>
      <c r="E540" s="513">
        <f>VLOOKUP(C540,'[2]sheet 1'!$A:$B,2,FALSE)</f>
        <v>311.07</v>
      </c>
      <c r="F540" s="486">
        <f t="shared" si="8"/>
        <v>155.535</v>
      </c>
      <c r="G540" s="463" t="s">
        <v>25</v>
      </c>
      <c r="H540" s="463" t="s">
        <v>25</v>
      </c>
      <c r="I540" s="463" t="s">
        <v>25</v>
      </c>
      <c r="J540" s="463" t="s">
        <v>25</v>
      </c>
      <c r="K540" s="463" t="s">
        <v>25</v>
      </c>
      <c r="L540" s="463" t="s">
        <v>25</v>
      </c>
      <c r="M540" s="463" t="s">
        <v>25</v>
      </c>
      <c r="N540" s="463" t="s">
        <v>25</v>
      </c>
      <c r="O540" s="463" t="s">
        <v>25</v>
      </c>
      <c r="P540" s="463" t="s">
        <v>25</v>
      </c>
      <c r="Q540" s="52">
        <v>232.46999999999997</v>
      </c>
      <c r="R540" s="52">
        <v>154.97999999999999</v>
      </c>
      <c r="S540" s="52">
        <v>61.991999999999997</v>
      </c>
      <c r="T540" s="371">
        <v>61.991999999999997</v>
      </c>
      <c r="U540" s="371">
        <v>232.46999999999997</v>
      </c>
    </row>
    <row r="541" spans="1:21" ht="15" thickBot="1" x14ac:dyDescent="0.4">
      <c r="A541" s="605"/>
      <c r="B541" s="148" t="s">
        <v>26</v>
      </c>
      <c r="C541" s="29">
        <v>92610</v>
      </c>
      <c r="D541" s="302">
        <v>444</v>
      </c>
      <c r="E541" s="181">
        <f>VLOOKUP(C541,'[1]2024 HB Fee Schedule'!$B:$F,5,FALSE)</f>
        <v>949.08320000000003</v>
      </c>
      <c r="F541" s="486">
        <f t="shared" si="8"/>
        <v>474.54160000000002</v>
      </c>
      <c r="G541" s="463" t="s">
        <v>25</v>
      </c>
      <c r="H541" s="463" t="s">
        <v>25</v>
      </c>
      <c r="I541" s="463" t="s">
        <v>25</v>
      </c>
      <c r="J541" s="463" t="s">
        <v>25</v>
      </c>
      <c r="K541" s="463">
        <v>542.72400000000005</v>
      </c>
      <c r="L541" s="463" t="s">
        <v>25</v>
      </c>
      <c r="M541" s="463" t="s">
        <v>25</v>
      </c>
      <c r="N541" s="463" t="s">
        <v>25</v>
      </c>
      <c r="O541" s="463" t="s">
        <v>25</v>
      </c>
      <c r="P541" s="464">
        <v>639</v>
      </c>
      <c r="Q541" s="52">
        <v>639</v>
      </c>
      <c r="R541" s="52">
        <v>426</v>
      </c>
      <c r="S541" s="52">
        <v>639</v>
      </c>
      <c r="T541" s="371">
        <v>426</v>
      </c>
      <c r="U541" s="371">
        <v>639</v>
      </c>
    </row>
    <row r="542" spans="1:21" ht="53.5" customHeight="1" thickBot="1" x14ac:dyDescent="0.4">
      <c r="A542" s="487" t="s">
        <v>300</v>
      </c>
      <c r="B542" s="145" t="s">
        <v>26</v>
      </c>
      <c r="C542" s="29">
        <v>93005</v>
      </c>
      <c r="D542" s="302">
        <v>730</v>
      </c>
      <c r="E542" s="181">
        <f>VLOOKUP(C542,'[1]2024 HB Fee Schedule'!$B:$F,5,FALSE)</f>
        <v>648.3128999999999</v>
      </c>
      <c r="F542" s="486">
        <f t="shared" si="8"/>
        <v>324.15644999999995</v>
      </c>
      <c r="G542" s="463" t="s">
        <v>25</v>
      </c>
      <c r="H542" s="463" t="s">
        <v>25</v>
      </c>
      <c r="I542" s="463" t="s">
        <v>25</v>
      </c>
      <c r="J542" s="463" t="s">
        <v>25</v>
      </c>
      <c r="K542" s="463">
        <v>370.73399999999998</v>
      </c>
      <c r="L542" s="464">
        <v>314.86200000000002</v>
      </c>
      <c r="M542" s="463" t="s">
        <v>25</v>
      </c>
      <c r="N542" s="463" t="s">
        <v>25</v>
      </c>
      <c r="O542" s="463" t="s">
        <v>25</v>
      </c>
      <c r="P542" s="464">
        <v>436.5</v>
      </c>
      <c r="Q542" s="52">
        <v>436.5</v>
      </c>
      <c r="R542" s="52">
        <v>291</v>
      </c>
      <c r="S542" s="52">
        <v>232.8</v>
      </c>
      <c r="T542" s="371">
        <v>232.8</v>
      </c>
      <c r="U542" s="371">
        <v>436.5</v>
      </c>
    </row>
    <row r="543" spans="1:21" x14ac:dyDescent="0.35">
      <c r="A543" s="604" t="s">
        <v>301</v>
      </c>
      <c r="B543" s="147" t="s">
        <v>59</v>
      </c>
      <c r="C543" s="67">
        <v>93017</v>
      </c>
      <c r="D543" s="300">
        <v>960</v>
      </c>
      <c r="E543" s="513">
        <f>VLOOKUP(C543,'[2]sheet 1'!$A:$B,2,FALSE)</f>
        <v>147.60000000000002</v>
      </c>
      <c r="F543" s="486">
        <f t="shared" si="8"/>
        <v>73.800000000000011</v>
      </c>
      <c r="G543" s="463" t="s">
        <v>25</v>
      </c>
      <c r="H543" s="463" t="s">
        <v>25</v>
      </c>
      <c r="I543" s="463" t="s">
        <v>25</v>
      </c>
      <c r="J543" s="463" t="s">
        <v>25</v>
      </c>
      <c r="K543" s="463" t="s">
        <v>25</v>
      </c>
      <c r="L543" s="463" t="s">
        <v>25</v>
      </c>
      <c r="M543" s="463" t="s">
        <v>25</v>
      </c>
      <c r="N543" s="463" t="s">
        <v>25</v>
      </c>
      <c r="O543" s="463" t="s">
        <v>25</v>
      </c>
      <c r="P543" s="463" t="s">
        <v>25</v>
      </c>
      <c r="Q543" s="52">
        <v>102.42</v>
      </c>
      <c r="R543" s="52">
        <v>68.28</v>
      </c>
      <c r="S543" s="52">
        <v>27.312000000000001</v>
      </c>
      <c r="T543" s="371">
        <v>27.312000000000001</v>
      </c>
      <c r="U543" s="371">
        <v>102.42</v>
      </c>
    </row>
    <row r="544" spans="1:21" ht="15" thickBot="1" x14ac:dyDescent="0.4">
      <c r="A544" s="605"/>
      <c r="B544" s="148" t="s">
        <v>26</v>
      </c>
      <c r="C544" s="30">
        <v>93017</v>
      </c>
      <c r="D544" s="286">
        <v>482</v>
      </c>
      <c r="E544" s="181">
        <f>VLOOKUP(C544,'[1]2024 HB Fee Schedule'!$B:$F,5,FALSE)</f>
        <v>2661.2109999999998</v>
      </c>
      <c r="F544" s="486">
        <f t="shared" si="8"/>
        <v>1330.6054999999999</v>
      </c>
      <c r="G544" s="463" t="s">
        <v>25</v>
      </c>
      <c r="H544" s="463" t="s">
        <v>25</v>
      </c>
      <c r="I544" s="463" t="s">
        <v>25</v>
      </c>
      <c r="J544" s="463" t="s">
        <v>25</v>
      </c>
      <c r="K544" s="463">
        <v>1521.7930000000001</v>
      </c>
      <c r="L544" s="464">
        <v>1292.4490000000001</v>
      </c>
      <c r="M544" s="463" t="s">
        <v>25</v>
      </c>
      <c r="N544" s="463" t="s">
        <v>25</v>
      </c>
      <c r="O544" s="463" t="s">
        <v>25</v>
      </c>
      <c r="P544" s="464">
        <v>1791.75</v>
      </c>
      <c r="Q544" s="52">
        <v>1791.75</v>
      </c>
      <c r="R544" s="52">
        <v>1194.5</v>
      </c>
      <c r="S544" s="52">
        <v>1791.75</v>
      </c>
      <c r="T544" s="371">
        <v>1194.5</v>
      </c>
      <c r="U544" s="371">
        <v>1791.75</v>
      </c>
    </row>
    <row r="545" spans="1:21" x14ac:dyDescent="0.35">
      <c r="A545" s="610" t="s">
        <v>302</v>
      </c>
      <c r="B545" s="143" t="s">
        <v>59</v>
      </c>
      <c r="C545" s="69">
        <v>93225</v>
      </c>
      <c r="D545" s="300">
        <v>960</v>
      </c>
      <c r="E545" s="513">
        <f>VLOOKUP(C545,'[2]sheet 1'!$A:$B,2,FALSE)</f>
        <v>75.900000000000006</v>
      </c>
      <c r="F545" s="486">
        <f t="shared" si="8"/>
        <v>37.950000000000003</v>
      </c>
      <c r="G545" s="463" t="s">
        <v>25</v>
      </c>
      <c r="H545" s="463" t="s">
        <v>25</v>
      </c>
      <c r="I545" s="463" t="s">
        <v>25</v>
      </c>
      <c r="J545" s="463" t="s">
        <v>25</v>
      </c>
      <c r="K545" s="463" t="s">
        <v>25</v>
      </c>
      <c r="L545" s="463" t="s">
        <v>25</v>
      </c>
      <c r="M545" s="463" t="s">
        <v>25</v>
      </c>
      <c r="N545" s="463" t="s">
        <v>25</v>
      </c>
      <c r="O545" s="463" t="s">
        <v>25</v>
      </c>
      <c r="P545" s="463" t="s">
        <v>25</v>
      </c>
      <c r="Q545" s="52">
        <v>77.692499999999995</v>
      </c>
      <c r="R545" s="52">
        <v>51.795000000000002</v>
      </c>
      <c r="S545" s="52">
        <v>20.718000000000004</v>
      </c>
      <c r="T545" s="371">
        <v>20.718000000000004</v>
      </c>
      <c r="U545" s="371">
        <v>77.692499999999995</v>
      </c>
    </row>
    <row r="546" spans="1:21" ht="15" thickBot="1" x14ac:dyDescent="0.4">
      <c r="A546" s="609"/>
      <c r="B546" s="149" t="s">
        <v>26</v>
      </c>
      <c r="C546" s="32">
        <v>93225</v>
      </c>
      <c r="D546" s="287">
        <v>731</v>
      </c>
      <c r="E546" s="181">
        <f>VLOOKUP(C546,'[1]2024 HB Fee Schedule'!$B:$F,5,FALSE)</f>
        <v>939.05100000000004</v>
      </c>
      <c r="F546" s="486">
        <f t="shared" si="8"/>
        <v>469.52550000000002</v>
      </c>
      <c r="G546" s="463" t="s">
        <v>25</v>
      </c>
      <c r="H546" s="463" t="s">
        <v>25</v>
      </c>
      <c r="I546" s="463" t="s">
        <v>25</v>
      </c>
      <c r="J546" s="463" t="s">
        <v>25</v>
      </c>
      <c r="K546" s="463">
        <v>536.99099999999999</v>
      </c>
      <c r="L546" s="464">
        <v>456.06300000000005</v>
      </c>
      <c r="M546" s="463" t="s">
        <v>25</v>
      </c>
      <c r="N546" s="463" t="s">
        <v>25</v>
      </c>
      <c r="O546" s="463" t="s">
        <v>25</v>
      </c>
      <c r="P546" s="464">
        <v>632.25</v>
      </c>
      <c r="Q546" s="52">
        <v>632.25</v>
      </c>
      <c r="R546" s="52">
        <v>421.5</v>
      </c>
      <c r="S546" s="52">
        <v>337.20000000000005</v>
      </c>
      <c r="T546" s="371">
        <v>337.20000000000005</v>
      </c>
      <c r="U546" s="371">
        <v>632.25</v>
      </c>
    </row>
    <row r="547" spans="1:21" ht="29.15" customHeight="1" x14ac:dyDescent="0.35">
      <c r="A547" s="604" t="s">
        <v>303</v>
      </c>
      <c r="B547" s="147" t="s">
        <v>59</v>
      </c>
      <c r="C547" s="67">
        <v>93226</v>
      </c>
      <c r="D547" s="300">
        <v>960</v>
      </c>
      <c r="E547" s="513">
        <f>VLOOKUP(C547,'[2]sheet 1'!$A:$B,2,FALSE)</f>
        <v>149.91</v>
      </c>
      <c r="F547" s="486">
        <f t="shared" si="8"/>
        <v>74.954999999999998</v>
      </c>
      <c r="G547" s="463" t="s">
        <v>25</v>
      </c>
      <c r="H547" s="463" t="s">
        <v>25</v>
      </c>
      <c r="I547" s="463" t="s">
        <v>25</v>
      </c>
      <c r="J547" s="463" t="s">
        <v>25</v>
      </c>
      <c r="K547" s="463" t="s">
        <v>25</v>
      </c>
      <c r="L547" s="463" t="s">
        <v>25</v>
      </c>
      <c r="M547" s="463" t="s">
        <v>25</v>
      </c>
      <c r="N547" s="463" t="s">
        <v>25</v>
      </c>
      <c r="O547" s="463" t="s">
        <v>25</v>
      </c>
      <c r="P547" s="463" t="s">
        <v>25</v>
      </c>
      <c r="Q547" s="52">
        <v>109.935</v>
      </c>
      <c r="R547" s="52">
        <v>73.290000000000006</v>
      </c>
      <c r="S547" s="52">
        <v>29.316000000000003</v>
      </c>
      <c r="T547" s="371">
        <v>29.316000000000003</v>
      </c>
      <c r="U547" s="371">
        <v>109.935</v>
      </c>
    </row>
    <row r="548" spans="1:21" ht="15" thickBot="1" x14ac:dyDescent="0.4">
      <c r="A548" s="605"/>
      <c r="B548" s="148" t="s">
        <v>26</v>
      </c>
      <c r="C548" s="30">
        <v>93226</v>
      </c>
      <c r="D548" s="286">
        <v>731</v>
      </c>
      <c r="E548" s="181">
        <f>VLOOKUP(C548,'[1]2024 HB Fee Schedule'!$B:$F,5,FALSE)</f>
        <v>705.1277</v>
      </c>
      <c r="F548" s="486">
        <f t="shared" si="8"/>
        <v>352.56385</v>
      </c>
      <c r="G548" s="463" t="s">
        <v>25</v>
      </c>
      <c r="H548" s="463" t="s">
        <v>25</v>
      </c>
      <c r="I548" s="463" t="s">
        <v>25</v>
      </c>
      <c r="J548" s="463" t="s">
        <v>25</v>
      </c>
      <c r="K548" s="463">
        <v>403.221</v>
      </c>
      <c r="L548" s="464">
        <v>342.45300000000003</v>
      </c>
      <c r="M548" s="463" t="s">
        <v>25</v>
      </c>
      <c r="N548" s="463" t="s">
        <v>25</v>
      </c>
      <c r="O548" s="463" t="s">
        <v>25</v>
      </c>
      <c r="P548" s="464">
        <v>474.75</v>
      </c>
      <c r="Q548" s="52">
        <v>474.75</v>
      </c>
      <c r="R548" s="52">
        <v>316.5</v>
      </c>
      <c r="S548" s="52">
        <v>253.20000000000002</v>
      </c>
      <c r="T548" s="371">
        <v>253.20000000000002</v>
      </c>
      <c r="U548" s="371">
        <v>474.75</v>
      </c>
    </row>
    <row r="549" spans="1:21" x14ac:dyDescent="0.35">
      <c r="A549" s="610" t="s">
        <v>305</v>
      </c>
      <c r="B549" s="143" t="s">
        <v>59</v>
      </c>
      <c r="C549" s="69">
        <v>93306</v>
      </c>
      <c r="D549" s="300">
        <v>960</v>
      </c>
      <c r="E549" s="513">
        <f>VLOOKUP(C549,'[2]sheet 1'!$A:$B,2,FALSE)</f>
        <v>767.7</v>
      </c>
      <c r="F549" s="486">
        <f t="shared" si="8"/>
        <v>383.85</v>
      </c>
      <c r="G549" s="463" t="s">
        <v>25</v>
      </c>
      <c r="H549" s="463" t="s">
        <v>25</v>
      </c>
      <c r="I549" s="463" t="s">
        <v>25</v>
      </c>
      <c r="J549" s="463" t="s">
        <v>25</v>
      </c>
      <c r="K549" s="463" t="s">
        <v>25</v>
      </c>
      <c r="L549" s="463" t="s">
        <v>25</v>
      </c>
      <c r="M549" s="463" t="s">
        <v>25</v>
      </c>
      <c r="N549" s="463" t="s">
        <v>25</v>
      </c>
      <c r="O549" s="463" t="s">
        <v>25</v>
      </c>
      <c r="P549" s="463" t="s">
        <v>25</v>
      </c>
      <c r="Q549" s="52">
        <v>591.93000000000006</v>
      </c>
      <c r="R549" s="52">
        <v>394.62</v>
      </c>
      <c r="S549" s="52">
        <v>157.84800000000001</v>
      </c>
      <c r="T549" s="371">
        <v>157.84800000000001</v>
      </c>
      <c r="U549" s="371">
        <v>591.93000000000006</v>
      </c>
    </row>
    <row r="550" spans="1:21" ht="15" thickBot="1" x14ac:dyDescent="0.4">
      <c r="A550" s="609"/>
      <c r="B550" s="149" t="s">
        <v>26</v>
      </c>
      <c r="C550" s="32">
        <v>93306</v>
      </c>
      <c r="D550" s="287">
        <v>483</v>
      </c>
      <c r="E550" s="181">
        <f>VLOOKUP(C550,'[1]2024 HB Fee Schedule'!$B:$F,5,FALSE)</f>
        <v>6568.9382999999998</v>
      </c>
      <c r="F550" s="486">
        <f t="shared" si="8"/>
        <v>3284.4691499999999</v>
      </c>
      <c r="G550" s="463" t="s">
        <v>25</v>
      </c>
      <c r="H550" s="463" t="s">
        <v>25</v>
      </c>
      <c r="I550" s="463" t="s">
        <v>25</v>
      </c>
      <c r="J550" s="463" t="s">
        <v>25</v>
      </c>
      <c r="K550" s="463">
        <v>3756.3890000000001</v>
      </c>
      <c r="L550" s="464">
        <v>3190.277</v>
      </c>
      <c r="M550" s="463" t="s">
        <v>25</v>
      </c>
      <c r="N550" s="463" t="s">
        <v>25</v>
      </c>
      <c r="O550" s="463" t="s">
        <v>25</v>
      </c>
      <c r="P550" s="464">
        <v>4422.75</v>
      </c>
      <c r="Q550" s="52">
        <v>4422.75</v>
      </c>
      <c r="R550" s="52">
        <v>2948.5</v>
      </c>
      <c r="S550" s="52">
        <v>4422.75</v>
      </c>
      <c r="T550" s="371">
        <v>2948.5</v>
      </c>
      <c r="U550" s="371">
        <v>4422.75</v>
      </c>
    </row>
    <row r="551" spans="1:21" x14ac:dyDescent="0.35">
      <c r="A551" s="604" t="s">
        <v>306</v>
      </c>
      <c r="B551" s="147" t="s">
        <v>59</v>
      </c>
      <c r="C551" s="67">
        <v>93308</v>
      </c>
      <c r="D551" s="300">
        <v>960</v>
      </c>
      <c r="E551" s="513">
        <f>VLOOKUP(C551,'[2]sheet 1'!$A:$B,2,FALSE)</f>
        <v>391.20000000000005</v>
      </c>
      <c r="F551" s="486">
        <f t="shared" si="8"/>
        <v>195.60000000000002</v>
      </c>
      <c r="G551" s="463" t="s">
        <v>25</v>
      </c>
      <c r="H551" s="463" t="s">
        <v>25</v>
      </c>
      <c r="I551" s="463" t="s">
        <v>25</v>
      </c>
      <c r="J551" s="463" t="s">
        <v>25</v>
      </c>
      <c r="K551" s="463" t="s">
        <v>25</v>
      </c>
      <c r="L551" s="463" t="s">
        <v>25</v>
      </c>
      <c r="M551" s="463" t="s">
        <v>25</v>
      </c>
      <c r="N551" s="463" t="s">
        <v>25</v>
      </c>
      <c r="O551" s="463" t="s">
        <v>25</v>
      </c>
      <c r="P551" s="463" t="s">
        <v>25</v>
      </c>
      <c r="Q551" s="52">
        <v>297.75</v>
      </c>
      <c r="R551" s="52">
        <v>198.5</v>
      </c>
      <c r="S551" s="52">
        <v>79.400000000000006</v>
      </c>
      <c r="T551" s="371">
        <v>79.400000000000006</v>
      </c>
      <c r="U551" s="371">
        <v>297.75</v>
      </c>
    </row>
    <row r="552" spans="1:21" ht="15" thickBot="1" x14ac:dyDescent="0.4">
      <c r="A552" s="605"/>
      <c r="B552" s="148" t="s">
        <v>26</v>
      </c>
      <c r="C552" s="30">
        <v>93308</v>
      </c>
      <c r="D552" s="286">
        <v>483</v>
      </c>
      <c r="E552" s="181">
        <f>VLOOKUP(C552,'[1]2024 HB Fee Schedule'!$B:$F,5,FALSE)</f>
        <v>2773.7282</v>
      </c>
      <c r="F552" s="486">
        <f t="shared" si="8"/>
        <v>1386.8641</v>
      </c>
      <c r="G552" s="463" t="s">
        <v>25</v>
      </c>
      <c r="H552" s="463" t="s">
        <v>25</v>
      </c>
      <c r="I552" s="463" t="s">
        <v>25</v>
      </c>
      <c r="J552" s="463" t="s">
        <v>25</v>
      </c>
      <c r="K552" s="463">
        <v>1586.13</v>
      </c>
      <c r="L552" s="464">
        <v>1347.0900000000001</v>
      </c>
      <c r="M552" s="463" t="s">
        <v>25</v>
      </c>
      <c r="N552" s="463" t="s">
        <v>25</v>
      </c>
      <c r="O552" s="463" t="s">
        <v>25</v>
      </c>
      <c r="P552" s="464">
        <v>1867.5</v>
      </c>
      <c r="Q552" s="52">
        <v>1867.5</v>
      </c>
      <c r="R552" s="52">
        <v>1245</v>
      </c>
      <c r="S552" s="52">
        <v>1867.5</v>
      </c>
      <c r="T552" s="371">
        <v>1245</v>
      </c>
      <c r="U552" s="371">
        <v>1867.5</v>
      </c>
    </row>
    <row r="553" spans="1:21" ht="29.15" customHeight="1" x14ac:dyDescent="0.35">
      <c r="A553" s="604" t="s">
        <v>307</v>
      </c>
      <c r="B553" s="147" t="s">
        <v>59</v>
      </c>
      <c r="C553" s="67">
        <v>93312</v>
      </c>
      <c r="D553" s="300">
        <v>960</v>
      </c>
      <c r="E553" s="513">
        <f>VLOOKUP(C553,'[2]sheet 1'!$A:$B,2,FALSE)</f>
        <v>908.52</v>
      </c>
      <c r="F553" s="486">
        <f t="shared" si="8"/>
        <v>454.26</v>
      </c>
      <c r="G553" s="463" t="s">
        <v>25</v>
      </c>
      <c r="H553" s="463" t="s">
        <v>25</v>
      </c>
      <c r="I553" s="463" t="s">
        <v>25</v>
      </c>
      <c r="J553" s="463" t="s">
        <v>25</v>
      </c>
      <c r="K553" s="463" t="s">
        <v>25</v>
      </c>
      <c r="L553" s="463" t="s">
        <v>25</v>
      </c>
      <c r="M553" s="463" t="s">
        <v>25</v>
      </c>
      <c r="N553" s="463" t="s">
        <v>25</v>
      </c>
      <c r="O553" s="463" t="s">
        <v>25</v>
      </c>
      <c r="P553" s="463" t="s">
        <v>25</v>
      </c>
      <c r="Q553" s="52">
        <v>936.75</v>
      </c>
      <c r="R553" s="52">
        <v>624.5</v>
      </c>
      <c r="S553" s="52">
        <v>249.8</v>
      </c>
      <c r="T553" s="371">
        <v>249.8</v>
      </c>
      <c r="U553" s="371">
        <v>936.75</v>
      </c>
    </row>
    <row r="554" spans="1:21" ht="15" thickBot="1" x14ac:dyDescent="0.4">
      <c r="A554" s="605"/>
      <c r="B554" s="148" t="s">
        <v>26</v>
      </c>
      <c r="C554" s="30">
        <v>93312</v>
      </c>
      <c r="D554" s="286">
        <v>483</v>
      </c>
      <c r="E554" s="181">
        <f>VLOOKUP(C554,'[1]2024 HB Fee Schedule'!$B:$F,5,FALSE)</f>
        <v>5858.2383</v>
      </c>
      <c r="F554" s="486">
        <f t="shared" si="8"/>
        <v>2929.11915</v>
      </c>
      <c r="G554" s="463" t="s">
        <v>25</v>
      </c>
      <c r="H554" s="463" t="s">
        <v>25</v>
      </c>
      <c r="I554" s="463" t="s">
        <v>25</v>
      </c>
      <c r="J554" s="463" t="s">
        <v>25</v>
      </c>
      <c r="K554" s="463">
        <v>3349.9830000000002</v>
      </c>
      <c r="L554" s="464">
        <v>2845.1190000000001</v>
      </c>
      <c r="M554" s="463" t="s">
        <v>25</v>
      </c>
      <c r="N554" s="463" t="s">
        <v>25</v>
      </c>
      <c r="O554" s="463" t="s">
        <v>25</v>
      </c>
      <c r="P554" s="464">
        <v>3944.25</v>
      </c>
      <c r="Q554" s="52">
        <v>3944.25</v>
      </c>
      <c r="R554" s="52">
        <v>2629.5</v>
      </c>
      <c r="S554" s="52">
        <v>3944.25</v>
      </c>
      <c r="T554" s="371">
        <v>2629.5</v>
      </c>
      <c r="U554" s="371">
        <v>3944.25</v>
      </c>
    </row>
    <row r="555" spans="1:21" x14ac:dyDescent="0.35">
      <c r="A555" s="604" t="s">
        <v>308</v>
      </c>
      <c r="B555" s="147" t="s">
        <v>59</v>
      </c>
      <c r="C555" s="67">
        <v>93325</v>
      </c>
      <c r="D555" s="300">
        <v>960</v>
      </c>
      <c r="E555" s="513">
        <f>VLOOKUP(C555,'[2]sheet 1'!$A:$B,2,FALSE)</f>
        <v>95.699999999999989</v>
      </c>
      <c r="F555" s="486">
        <f t="shared" si="8"/>
        <v>47.849999999999994</v>
      </c>
      <c r="G555" s="463" t="s">
        <v>25</v>
      </c>
      <c r="H555" s="463" t="s">
        <v>25</v>
      </c>
      <c r="I555" s="463" t="s">
        <v>25</v>
      </c>
      <c r="J555" s="463" t="s">
        <v>25</v>
      </c>
      <c r="K555" s="463" t="s">
        <v>25</v>
      </c>
      <c r="L555" s="463" t="s">
        <v>25</v>
      </c>
      <c r="M555" s="463" t="s">
        <v>25</v>
      </c>
      <c r="N555" s="463" t="s">
        <v>25</v>
      </c>
      <c r="O555" s="463" t="s">
        <v>25</v>
      </c>
      <c r="P555" s="463" t="s">
        <v>25</v>
      </c>
      <c r="Q555" s="52">
        <v>74.857500000000002</v>
      </c>
      <c r="R555" s="52">
        <v>49.905000000000001</v>
      </c>
      <c r="S555" s="52">
        <v>19.962000000000003</v>
      </c>
      <c r="T555" s="371">
        <v>19.962000000000003</v>
      </c>
      <c r="U555" s="371">
        <v>74.857500000000002</v>
      </c>
    </row>
    <row r="556" spans="1:21" ht="15" thickBot="1" x14ac:dyDescent="0.4">
      <c r="A556" s="605"/>
      <c r="B556" s="148" t="s">
        <v>26</v>
      </c>
      <c r="C556" s="30">
        <v>93325</v>
      </c>
      <c r="D556" s="286">
        <v>483</v>
      </c>
      <c r="E556" s="181">
        <f>VLOOKUP(C556,'[1]2024 HB Fee Schedule'!$B:$F,5,FALSE)</f>
        <v>222.78900000000002</v>
      </c>
      <c r="F556" s="486">
        <f t="shared" si="8"/>
        <v>111.39450000000001</v>
      </c>
      <c r="G556" s="463" t="s">
        <v>25</v>
      </c>
      <c r="H556" s="463" t="s">
        <v>25</v>
      </c>
      <c r="I556" s="463" t="s">
        <v>25</v>
      </c>
      <c r="J556" s="463" t="s">
        <v>25</v>
      </c>
      <c r="K556" s="463">
        <v>127.4</v>
      </c>
      <c r="L556" s="464">
        <v>108.2</v>
      </c>
      <c r="M556" s="463" t="s">
        <v>25</v>
      </c>
      <c r="N556" s="463" t="s">
        <v>25</v>
      </c>
      <c r="O556" s="463" t="s">
        <v>25</v>
      </c>
      <c r="P556" s="464">
        <v>150</v>
      </c>
      <c r="Q556" s="52">
        <v>150</v>
      </c>
      <c r="R556" s="52">
        <v>100</v>
      </c>
      <c r="S556" s="52">
        <v>150</v>
      </c>
      <c r="T556" s="371">
        <v>100</v>
      </c>
      <c r="U556" s="371">
        <v>150</v>
      </c>
    </row>
    <row r="557" spans="1:21" x14ac:dyDescent="0.35">
      <c r="A557" s="598" t="s">
        <v>309</v>
      </c>
      <c r="B557" s="147" t="s">
        <v>59</v>
      </c>
      <c r="C557" s="67">
        <v>93880</v>
      </c>
      <c r="D557" s="300">
        <v>960</v>
      </c>
      <c r="E557" s="513">
        <f>VLOOKUP(C557,'[2]sheet 1'!$A:$B,2,FALSE)</f>
        <v>766.31999999999994</v>
      </c>
      <c r="F557" s="486">
        <f t="shared" si="8"/>
        <v>383.15999999999997</v>
      </c>
      <c r="G557" s="463" t="s">
        <v>25</v>
      </c>
      <c r="H557" s="463" t="s">
        <v>25</v>
      </c>
      <c r="I557" s="463" t="s">
        <v>25</v>
      </c>
      <c r="J557" s="463" t="s">
        <v>25</v>
      </c>
      <c r="K557" s="463" t="s">
        <v>25</v>
      </c>
      <c r="L557" s="463" t="s">
        <v>25</v>
      </c>
      <c r="M557" s="463" t="s">
        <v>25</v>
      </c>
      <c r="N557" s="463" t="s">
        <v>25</v>
      </c>
      <c r="O557" s="463" t="s">
        <v>25</v>
      </c>
      <c r="P557" s="463" t="s">
        <v>25</v>
      </c>
      <c r="Q557" s="52">
        <v>101.13749999999999</v>
      </c>
      <c r="R557" s="52">
        <v>67.424999999999997</v>
      </c>
      <c r="S557" s="52">
        <v>26.97</v>
      </c>
      <c r="T557" s="371">
        <v>26.97</v>
      </c>
      <c r="U557" s="371">
        <v>101.13749999999999</v>
      </c>
    </row>
    <row r="558" spans="1:21" ht="15" thickBot="1" x14ac:dyDescent="0.4">
      <c r="A558" s="600"/>
      <c r="B558" s="148" t="s">
        <v>26</v>
      </c>
      <c r="C558" s="69">
        <v>93880</v>
      </c>
      <c r="D558" s="307">
        <v>921</v>
      </c>
      <c r="E558" s="181">
        <f>VLOOKUP(C558,'[1]2024 HB Fee Schedule'!$B:$F,5,FALSE)</f>
        <v>3590.2401</v>
      </c>
      <c r="F558" s="486">
        <f t="shared" si="8"/>
        <v>1795.12005</v>
      </c>
      <c r="G558" s="463" t="s">
        <v>25</v>
      </c>
      <c r="H558" s="463" t="s">
        <v>25</v>
      </c>
      <c r="I558" s="463" t="s">
        <v>25</v>
      </c>
      <c r="J558" s="463" t="s">
        <v>25</v>
      </c>
      <c r="K558" s="463">
        <v>2053.0509999999999</v>
      </c>
      <c r="L558" s="464">
        <v>1743.643</v>
      </c>
      <c r="M558" s="463" t="s">
        <v>25</v>
      </c>
      <c r="N558" s="463" t="s">
        <v>25</v>
      </c>
      <c r="O558" s="463" t="s">
        <v>25</v>
      </c>
      <c r="P558" s="464">
        <v>2417.25</v>
      </c>
      <c r="Q558" s="52">
        <v>2417.25</v>
      </c>
      <c r="R558" s="52">
        <v>1611.5</v>
      </c>
      <c r="S558" s="52">
        <v>644.6</v>
      </c>
      <c r="T558" s="371">
        <v>644.6</v>
      </c>
      <c r="U558" s="371">
        <v>2417.25</v>
      </c>
    </row>
    <row r="559" spans="1:21" ht="29.15" customHeight="1" x14ac:dyDescent="0.35">
      <c r="A559" s="598" t="s">
        <v>310</v>
      </c>
      <c r="B559" s="147" t="s">
        <v>59</v>
      </c>
      <c r="C559" s="67">
        <v>93882</v>
      </c>
      <c r="D559" s="300">
        <v>960</v>
      </c>
      <c r="E559" s="513">
        <f>VLOOKUP(C559,'[2]sheet 1'!$A:$B,2,FALSE)</f>
        <v>496.34999999999997</v>
      </c>
      <c r="F559" s="486">
        <f t="shared" si="8"/>
        <v>248.17499999999998</v>
      </c>
      <c r="G559" s="463" t="s">
        <v>25</v>
      </c>
      <c r="H559" s="463" t="s">
        <v>25</v>
      </c>
      <c r="I559" s="463" t="s">
        <v>25</v>
      </c>
      <c r="J559" s="463" t="s">
        <v>25</v>
      </c>
      <c r="K559" s="463" t="s">
        <v>25</v>
      </c>
      <c r="L559" s="463" t="s">
        <v>25</v>
      </c>
      <c r="M559" s="463" t="s">
        <v>25</v>
      </c>
      <c r="N559" s="463" t="s">
        <v>25</v>
      </c>
      <c r="O559" s="463" t="s">
        <v>25</v>
      </c>
      <c r="P559" s="463" t="s">
        <v>25</v>
      </c>
      <c r="Q559" s="52">
        <v>61.019999999999996</v>
      </c>
      <c r="R559" s="52">
        <v>40.68</v>
      </c>
      <c r="S559" s="52">
        <v>16.272000000000002</v>
      </c>
      <c r="T559" s="371">
        <v>16.272000000000002</v>
      </c>
      <c r="U559" s="371">
        <v>61.019999999999996</v>
      </c>
    </row>
    <row r="560" spans="1:21" ht="15" thickBot="1" x14ac:dyDescent="0.4">
      <c r="A560" s="600"/>
      <c r="B560" s="148" t="s">
        <v>26</v>
      </c>
      <c r="C560" s="69">
        <v>93882</v>
      </c>
      <c r="D560" s="307">
        <v>921</v>
      </c>
      <c r="E560" s="181">
        <f>VLOOKUP(C560,'[1]2024 HB Fee Schedule'!$B:$F,5,FALSE)</f>
        <v>3796.3225000000002</v>
      </c>
      <c r="F560" s="486">
        <f t="shared" si="8"/>
        <v>1898.1612500000001</v>
      </c>
      <c r="G560" s="463" t="s">
        <v>25</v>
      </c>
      <c r="H560" s="463" t="s">
        <v>25</v>
      </c>
      <c r="I560" s="463" t="s">
        <v>25</v>
      </c>
      <c r="J560" s="463" t="s">
        <v>25</v>
      </c>
      <c r="K560" s="463">
        <v>2170.8960000000002</v>
      </c>
      <c r="L560" s="464">
        <v>1843.7280000000001</v>
      </c>
      <c r="M560" s="463" t="s">
        <v>25</v>
      </c>
      <c r="N560" s="463" t="s">
        <v>25</v>
      </c>
      <c r="O560" s="463" t="s">
        <v>25</v>
      </c>
      <c r="P560" s="464">
        <v>2556</v>
      </c>
      <c r="Q560" s="52">
        <v>2556</v>
      </c>
      <c r="R560" s="52">
        <v>1704</v>
      </c>
      <c r="S560" s="52">
        <v>681.6</v>
      </c>
      <c r="T560" s="371">
        <v>681.6</v>
      </c>
      <c r="U560" s="371">
        <v>2556</v>
      </c>
    </row>
    <row r="561" spans="1:21" ht="234.65" customHeight="1" x14ac:dyDescent="0.35">
      <c r="A561" s="604" t="s">
        <v>311</v>
      </c>
      <c r="B561" s="147" t="s">
        <v>59</v>
      </c>
      <c r="C561" s="67">
        <v>93922</v>
      </c>
      <c r="D561" s="300">
        <v>960</v>
      </c>
      <c r="E561" s="513">
        <f>VLOOKUP(C561,'[2]sheet 1'!$A:$B,2,FALSE)</f>
        <v>330.57</v>
      </c>
      <c r="F561" s="486">
        <f t="shared" si="8"/>
        <v>165.285</v>
      </c>
      <c r="G561" s="463" t="s">
        <v>25</v>
      </c>
      <c r="H561" s="463" t="s">
        <v>25</v>
      </c>
      <c r="I561" s="463" t="s">
        <v>25</v>
      </c>
      <c r="J561" s="463" t="s">
        <v>25</v>
      </c>
      <c r="K561" s="463" t="s">
        <v>25</v>
      </c>
      <c r="L561" s="463" t="s">
        <v>25</v>
      </c>
      <c r="M561" s="463" t="s">
        <v>25</v>
      </c>
      <c r="N561" s="463" t="s">
        <v>25</v>
      </c>
      <c r="O561" s="463" t="s">
        <v>25</v>
      </c>
      <c r="P561" s="463" t="s">
        <v>25</v>
      </c>
      <c r="Q561" s="52">
        <v>254.16</v>
      </c>
      <c r="R561" s="52">
        <v>169.44</v>
      </c>
      <c r="S561" s="52">
        <v>67.775999999999996</v>
      </c>
      <c r="T561" s="371">
        <v>67.775999999999996</v>
      </c>
      <c r="U561" s="371">
        <v>254.16</v>
      </c>
    </row>
    <row r="562" spans="1:21" ht="15" thickBot="1" x14ac:dyDescent="0.4">
      <c r="A562" s="605"/>
      <c r="B562" s="148" t="s">
        <v>26</v>
      </c>
      <c r="C562" s="69">
        <v>93922</v>
      </c>
      <c r="D562" s="307">
        <v>921</v>
      </c>
      <c r="E562" s="181">
        <f>VLOOKUP(C562,'[1]2024 HB Fee Schedule'!$B:$F,5,FALSE)</f>
        <v>3693.8375000000001</v>
      </c>
      <c r="F562" s="486">
        <f t="shared" si="8"/>
        <v>1846.91875</v>
      </c>
      <c r="G562" s="463" t="s">
        <v>25</v>
      </c>
      <c r="H562" s="463" t="s">
        <v>25</v>
      </c>
      <c r="I562" s="463" t="s">
        <v>25</v>
      </c>
      <c r="J562" s="463" t="s">
        <v>25</v>
      </c>
      <c r="K562" s="463">
        <v>2112.2919999999999</v>
      </c>
      <c r="L562" s="464">
        <v>1793.9560000000001</v>
      </c>
      <c r="M562" s="463" t="s">
        <v>25</v>
      </c>
      <c r="N562" s="463" t="s">
        <v>25</v>
      </c>
      <c r="O562" s="463" t="s">
        <v>25</v>
      </c>
      <c r="P562" s="464">
        <v>2487</v>
      </c>
      <c r="Q562" s="52">
        <v>2487</v>
      </c>
      <c r="R562" s="52">
        <v>1658</v>
      </c>
      <c r="S562" s="52">
        <v>663.2</v>
      </c>
      <c r="T562" s="371">
        <v>663.2</v>
      </c>
      <c r="U562" s="371">
        <v>2487</v>
      </c>
    </row>
    <row r="563" spans="1:21" ht="266.5" customHeight="1" x14ac:dyDescent="0.35">
      <c r="A563" s="598" t="s">
        <v>468</v>
      </c>
      <c r="B563" s="147" t="s">
        <v>59</v>
      </c>
      <c r="C563" s="67">
        <v>93923</v>
      </c>
      <c r="D563" s="300">
        <v>960</v>
      </c>
      <c r="E563" s="513">
        <f>VLOOKUP(C563,'[2]sheet 1'!$A:$B,2,FALSE)</f>
        <v>515.52</v>
      </c>
      <c r="F563" s="486" t="s">
        <v>25</v>
      </c>
      <c r="G563" s="463" t="s">
        <v>25</v>
      </c>
      <c r="H563" s="463" t="s">
        <v>25</v>
      </c>
      <c r="I563" s="463" t="s">
        <v>25</v>
      </c>
      <c r="J563" s="463" t="s">
        <v>25</v>
      </c>
      <c r="K563" s="463" t="s">
        <v>25</v>
      </c>
      <c r="L563" s="463" t="s">
        <v>25</v>
      </c>
      <c r="M563" s="463" t="s">
        <v>25</v>
      </c>
      <c r="N563" s="463" t="s">
        <v>25</v>
      </c>
      <c r="O563" s="463" t="s">
        <v>25</v>
      </c>
      <c r="P563" s="463" t="s">
        <v>25</v>
      </c>
      <c r="Q563" s="52">
        <v>0</v>
      </c>
      <c r="R563" s="52">
        <v>0</v>
      </c>
      <c r="S563" s="52">
        <v>0</v>
      </c>
      <c r="T563" s="371">
        <v>0</v>
      </c>
      <c r="U563" s="371">
        <v>0</v>
      </c>
    </row>
    <row r="564" spans="1:21" ht="15" thickBot="1" x14ac:dyDescent="0.4">
      <c r="A564" s="600"/>
      <c r="B564" s="145" t="s">
        <v>26</v>
      </c>
      <c r="C564" s="29">
        <v>93923</v>
      </c>
      <c r="D564" s="302">
        <v>921</v>
      </c>
      <c r="E564" s="181">
        <f>VLOOKUP(C564,'[1]2024 HB Fee Schedule'!$B:$F,5,FALSE)</f>
        <v>336.3877</v>
      </c>
      <c r="F564" s="486">
        <f t="shared" si="8"/>
        <v>168.19385</v>
      </c>
      <c r="G564" s="463" t="s">
        <v>25</v>
      </c>
      <c r="H564" s="463" t="s">
        <v>25</v>
      </c>
      <c r="I564" s="463" t="s">
        <v>25</v>
      </c>
      <c r="J564" s="463" t="s">
        <v>25</v>
      </c>
      <c r="K564" s="463">
        <v>192.36126000000002</v>
      </c>
      <c r="L564" s="464">
        <v>163.37118000000001</v>
      </c>
      <c r="M564" s="463" t="s">
        <v>25</v>
      </c>
      <c r="N564" s="463" t="s">
        <v>25</v>
      </c>
      <c r="O564" s="463" t="s">
        <v>25</v>
      </c>
      <c r="P564" s="464">
        <v>226.48500000000001</v>
      </c>
      <c r="Q564" s="52">
        <v>226.48500000000001</v>
      </c>
      <c r="R564" s="52">
        <v>150.99</v>
      </c>
      <c r="S564" s="52">
        <v>60.396000000000008</v>
      </c>
      <c r="T564" s="371">
        <v>60.396000000000008</v>
      </c>
      <c r="U564" s="371">
        <v>226.48500000000001</v>
      </c>
    </row>
    <row r="565" spans="1:21" x14ac:dyDescent="0.35">
      <c r="A565" s="598" t="s">
        <v>312</v>
      </c>
      <c r="B565" s="147" t="s">
        <v>59</v>
      </c>
      <c r="C565" s="67">
        <v>93970</v>
      </c>
      <c r="D565" s="300">
        <v>960</v>
      </c>
      <c r="E565" s="513">
        <f>VLOOKUP(C565,'[2]sheet 1'!$A:$B,2,FALSE)</f>
        <v>759.06000000000006</v>
      </c>
      <c r="F565" s="486">
        <f t="shared" si="8"/>
        <v>379.53000000000003</v>
      </c>
      <c r="G565" s="463" t="s">
        <v>25</v>
      </c>
      <c r="H565" s="463" t="s">
        <v>25</v>
      </c>
      <c r="I565" s="463" t="s">
        <v>25</v>
      </c>
      <c r="J565" s="463" t="s">
        <v>25</v>
      </c>
      <c r="K565" s="463" t="s">
        <v>25</v>
      </c>
      <c r="L565" s="463" t="s">
        <v>25</v>
      </c>
      <c r="M565" s="463" t="s">
        <v>25</v>
      </c>
      <c r="N565" s="463" t="s">
        <v>25</v>
      </c>
      <c r="O565" s="463" t="s">
        <v>25</v>
      </c>
      <c r="P565" s="463" t="s">
        <v>25</v>
      </c>
      <c r="Q565" s="52">
        <v>86.715000000000003</v>
      </c>
      <c r="R565" s="52">
        <v>57.81</v>
      </c>
      <c r="S565" s="52">
        <v>23.124000000000002</v>
      </c>
      <c r="T565" s="371">
        <v>23.124000000000002</v>
      </c>
      <c r="U565" s="371">
        <v>86.715000000000003</v>
      </c>
    </row>
    <row r="566" spans="1:21" ht="15" thickBot="1" x14ac:dyDescent="0.4">
      <c r="A566" s="600"/>
      <c r="B566" s="148" t="s">
        <v>26</v>
      </c>
      <c r="C566" s="30">
        <v>93970</v>
      </c>
      <c r="D566" s="286">
        <v>921</v>
      </c>
      <c r="E566" s="181">
        <f>VLOOKUP(C566,'[1]2024 HB Fee Schedule'!$B:$F,5,FALSE)</f>
        <v>2809.3661999999999</v>
      </c>
      <c r="F566" s="486">
        <f t="shared" si="8"/>
        <v>1404.6831</v>
      </c>
      <c r="G566" s="463" t="s">
        <v>25</v>
      </c>
      <c r="H566" s="463" t="s">
        <v>25</v>
      </c>
      <c r="I566" s="463" t="s">
        <v>25</v>
      </c>
      <c r="J566" s="463" t="s">
        <v>25</v>
      </c>
      <c r="K566" s="463">
        <v>1606.5140000000001</v>
      </c>
      <c r="L566" s="464">
        <v>1364.402</v>
      </c>
      <c r="M566" s="463" t="s">
        <v>25</v>
      </c>
      <c r="N566" s="463" t="s">
        <v>25</v>
      </c>
      <c r="O566" s="463" t="s">
        <v>25</v>
      </c>
      <c r="P566" s="464">
        <v>1891.5</v>
      </c>
      <c r="Q566" s="52">
        <v>1891.5</v>
      </c>
      <c r="R566" s="52">
        <v>1261</v>
      </c>
      <c r="S566" s="52">
        <v>504.40000000000003</v>
      </c>
      <c r="T566" s="371">
        <v>504.40000000000003</v>
      </c>
      <c r="U566" s="371">
        <v>1891.5</v>
      </c>
    </row>
    <row r="567" spans="1:21" ht="29.15" customHeight="1" x14ac:dyDescent="0.35">
      <c r="A567" s="604" t="s">
        <v>313</v>
      </c>
      <c r="B567" s="147" t="s">
        <v>59</v>
      </c>
      <c r="C567" s="67">
        <v>93971</v>
      </c>
      <c r="D567" s="300">
        <v>960</v>
      </c>
      <c r="E567" s="513">
        <f>VLOOKUP(C567,'[2]sheet 1'!$A:$B,2,FALSE)</f>
        <v>481.08000000000004</v>
      </c>
      <c r="F567" s="486">
        <f t="shared" si="8"/>
        <v>240.54000000000002</v>
      </c>
      <c r="G567" s="463" t="s">
        <v>25</v>
      </c>
      <c r="H567" s="463" t="s">
        <v>25</v>
      </c>
      <c r="I567" s="463" t="s">
        <v>25</v>
      </c>
      <c r="J567" s="463" t="s">
        <v>25</v>
      </c>
      <c r="K567" s="463" t="s">
        <v>25</v>
      </c>
      <c r="L567" s="463" t="s">
        <v>25</v>
      </c>
      <c r="M567" s="463" t="s">
        <v>25</v>
      </c>
      <c r="N567" s="463" t="s">
        <v>25</v>
      </c>
      <c r="O567" s="463" t="s">
        <v>25</v>
      </c>
      <c r="P567" s="463" t="s">
        <v>25</v>
      </c>
      <c r="Q567" s="52">
        <v>354.66750000000002</v>
      </c>
      <c r="R567" s="52">
        <v>236.44499999999999</v>
      </c>
      <c r="S567" s="52">
        <v>94.578000000000003</v>
      </c>
      <c r="T567" s="371">
        <v>94.578000000000003</v>
      </c>
      <c r="U567" s="371">
        <v>354.66750000000002</v>
      </c>
    </row>
    <row r="568" spans="1:21" ht="15" thickBot="1" x14ac:dyDescent="0.4">
      <c r="A568" s="605"/>
      <c r="B568" s="148" t="s">
        <v>26</v>
      </c>
      <c r="C568" s="30">
        <v>93971</v>
      </c>
      <c r="D568" s="286">
        <v>921</v>
      </c>
      <c r="E568" s="181">
        <f>VLOOKUP(C568,'[1]2024 HB Fee Schedule'!$B:$F,5,FALSE)</f>
        <v>1873.6523999999999</v>
      </c>
      <c r="F568" s="486">
        <f t="shared" si="8"/>
        <v>936.82619999999997</v>
      </c>
      <c r="G568" s="463" t="s">
        <v>25</v>
      </c>
      <c r="H568" s="463" t="s">
        <v>25</v>
      </c>
      <c r="I568" s="463" t="s">
        <v>25</v>
      </c>
      <c r="J568" s="463" t="s">
        <v>25</v>
      </c>
      <c r="K568" s="463">
        <v>1071.434</v>
      </c>
      <c r="L568" s="464">
        <v>909.9620000000001</v>
      </c>
      <c r="M568" s="463" t="s">
        <v>25</v>
      </c>
      <c r="N568" s="463" t="s">
        <v>25</v>
      </c>
      <c r="O568" s="463" t="s">
        <v>25</v>
      </c>
      <c r="P568" s="464">
        <v>1261.5</v>
      </c>
      <c r="Q568" s="52">
        <v>1261.5</v>
      </c>
      <c r="R568" s="52">
        <v>841</v>
      </c>
      <c r="S568" s="52">
        <v>336.40000000000003</v>
      </c>
      <c r="T568" s="371">
        <v>336.40000000000003</v>
      </c>
      <c r="U568" s="371">
        <v>1261.5</v>
      </c>
    </row>
    <row r="569" spans="1:21" ht="72.650000000000006" customHeight="1" x14ac:dyDescent="0.35">
      <c r="A569" s="601" t="s">
        <v>314</v>
      </c>
      <c r="B569" s="147" t="s">
        <v>59</v>
      </c>
      <c r="C569" s="116">
        <v>94010</v>
      </c>
      <c r="D569" s="108">
        <v>960</v>
      </c>
      <c r="E569" s="513">
        <f>VLOOKUP(C569,'[2]sheet 1'!$A:$B,2,FALSE)</f>
        <v>104.82</v>
      </c>
      <c r="F569" s="486">
        <f t="shared" si="8"/>
        <v>52.41</v>
      </c>
      <c r="G569" s="463" t="s">
        <v>25</v>
      </c>
      <c r="H569" s="463" t="s">
        <v>25</v>
      </c>
      <c r="I569" s="463" t="s">
        <v>25</v>
      </c>
      <c r="J569" s="463" t="s">
        <v>25</v>
      </c>
      <c r="K569" s="463" t="s">
        <v>25</v>
      </c>
      <c r="L569" s="463" t="s">
        <v>25</v>
      </c>
      <c r="M569" s="463" t="s">
        <v>25</v>
      </c>
      <c r="N569" s="463" t="s">
        <v>25</v>
      </c>
      <c r="O569" s="463" t="s">
        <v>25</v>
      </c>
      <c r="P569" s="463" t="s">
        <v>25</v>
      </c>
      <c r="Q569" s="52">
        <v>195.75</v>
      </c>
      <c r="R569" s="52">
        <v>130.5</v>
      </c>
      <c r="S569" s="52">
        <v>52.2</v>
      </c>
      <c r="T569" s="371">
        <v>52.2</v>
      </c>
      <c r="U569" s="371">
        <v>195.75</v>
      </c>
    </row>
    <row r="570" spans="1:21" ht="15" thickBot="1" x14ac:dyDescent="0.4">
      <c r="A570" s="603"/>
      <c r="B570" s="148" t="s">
        <v>26</v>
      </c>
      <c r="C570" s="118">
        <v>94010</v>
      </c>
      <c r="D570" s="110">
        <v>460</v>
      </c>
      <c r="E570" s="181">
        <f>VLOOKUP(C570,'[1]2024 HB Fee Schedule'!$B:$F,5,FALSE)</f>
        <v>731.86649999999997</v>
      </c>
      <c r="F570" s="486">
        <f t="shared" si="8"/>
        <v>365.93324999999999</v>
      </c>
      <c r="G570" s="463" t="s">
        <v>25</v>
      </c>
      <c r="H570" s="463" t="s">
        <v>25</v>
      </c>
      <c r="I570" s="463" t="s">
        <v>25</v>
      </c>
      <c r="J570" s="463" t="s">
        <v>25</v>
      </c>
      <c r="K570" s="463">
        <v>418.50900000000001</v>
      </c>
      <c r="L570" s="464">
        <v>355.43700000000001</v>
      </c>
      <c r="M570" s="463" t="s">
        <v>25</v>
      </c>
      <c r="N570" s="463" t="s">
        <v>25</v>
      </c>
      <c r="O570" s="463" t="s">
        <v>25</v>
      </c>
      <c r="P570" s="464">
        <v>492.75</v>
      </c>
      <c r="Q570" s="52">
        <v>492.75</v>
      </c>
      <c r="R570" s="52">
        <v>328.5</v>
      </c>
      <c r="S570" s="52">
        <v>492.75</v>
      </c>
      <c r="T570" s="371">
        <v>328.5</v>
      </c>
      <c r="U570" s="371">
        <v>492.75</v>
      </c>
    </row>
    <row r="571" spans="1:21" x14ac:dyDescent="0.35">
      <c r="A571" s="606" t="s">
        <v>315</v>
      </c>
      <c r="B571" s="143" t="s">
        <v>59</v>
      </c>
      <c r="C571" s="69">
        <v>96372</v>
      </c>
      <c r="D571" s="306">
        <v>960</v>
      </c>
      <c r="E571" s="513">
        <f>VLOOKUP(C571,'[2]sheet 1'!$A:$B,2,FALSE)</f>
        <v>52.679999999999993</v>
      </c>
      <c r="F571" s="486">
        <f t="shared" si="8"/>
        <v>26.339999999999996</v>
      </c>
      <c r="G571" s="463" t="s">
        <v>25</v>
      </c>
      <c r="H571" s="463" t="s">
        <v>25</v>
      </c>
      <c r="I571" s="463" t="s">
        <v>25</v>
      </c>
      <c r="J571" s="463" t="s">
        <v>25</v>
      </c>
      <c r="K571" s="463" t="s">
        <v>25</v>
      </c>
      <c r="L571" s="463" t="s">
        <v>25</v>
      </c>
      <c r="M571" s="463" t="s">
        <v>25</v>
      </c>
      <c r="N571" s="463" t="s">
        <v>25</v>
      </c>
      <c r="O571" s="463" t="s">
        <v>25</v>
      </c>
      <c r="P571" s="463" t="s">
        <v>25</v>
      </c>
      <c r="Q571" s="52">
        <v>59.25</v>
      </c>
      <c r="R571" s="52">
        <v>39.5</v>
      </c>
      <c r="S571" s="52">
        <v>15.8</v>
      </c>
      <c r="T571" s="371">
        <v>15.8</v>
      </c>
      <c r="U571" s="371">
        <v>59.25</v>
      </c>
    </row>
    <row r="572" spans="1:21" ht="15" thickBot="1" x14ac:dyDescent="0.4">
      <c r="A572" s="613"/>
      <c r="B572" s="148" t="s">
        <v>26</v>
      </c>
      <c r="C572" s="30">
        <v>96372</v>
      </c>
      <c r="D572" s="286">
        <v>260</v>
      </c>
      <c r="E572" s="181">
        <f>VLOOKUP(C572,'[1]2024 HB Fee Schedule'!$B:$F,5,FALSE)</f>
        <v>290.0686</v>
      </c>
      <c r="F572" s="486">
        <f t="shared" si="8"/>
        <v>145.0343</v>
      </c>
      <c r="G572" s="463" t="s">
        <v>25</v>
      </c>
      <c r="H572" s="463" t="s">
        <v>25</v>
      </c>
      <c r="I572" s="463" t="s">
        <v>25</v>
      </c>
      <c r="J572" s="463" t="s">
        <v>25</v>
      </c>
      <c r="K572" s="463">
        <v>165.87479999999999</v>
      </c>
      <c r="L572" s="464">
        <v>140.87639999999999</v>
      </c>
      <c r="M572" s="463" t="s">
        <v>25</v>
      </c>
      <c r="N572" s="463" t="s">
        <v>25</v>
      </c>
      <c r="O572" s="463" t="s">
        <v>25</v>
      </c>
      <c r="P572" s="464">
        <v>195.29999999999998</v>
      </c>
      <c r="Q572" s="52">
        <v>195.29999999999998</v>
      </c>
      <c r="R572" s="52">
        <v>130.19999999999999</v>
      </c>
      <c r="S572" s="52">
        <v>130.19999999999999</v>
      </c>
      <c r="T572" s="371">
        <v>130.19999999999999</v>
      </c>
      <c r="U572" s="371">
        <v>195.29999999999998</v>
      </c>
    </row>
    <row r="573" spans="1:21" ht="29.15" customHeight="1" x14ac:dyDescent="0.35">
      <c r="A573" s="610" t="s">
        <v>316</v>
      </c>
      <c r="B573" s="143" t="s">
        <v>59</v>
      </c>
      <c r="C573" s="607" t="s">
        <v>317</v>
      </c>
      <c r="D573" s="608"/>
      <c r="E573" s="621"/>
      <c r="F573" s="486" t="s">
        <v>25</v>
      </c>
      <c r="G573" s="463" t="s">
        <v>25</v>
      </c>
      <c r="H573" s="463" t="s">
        <v>25</v>
      </c>
      <c r="I573" s="463" t="s">
        <v>25</v>
      </c>
      <c r="J573" s="463" t="s">
        <v>25</v>
      </c>
      <c r="K573" s="463" t="s">
        <v>25</v>
      </c>
      <c r="L573" s="463" t="s">
        <v>25</v>
      </c>
      <c r="M573" s="463" t="s">
        <v>25</v>
      </c>
      <c r="N573" s="463" t="s">
        <v>25</v>
      </c>
      <c r="O573" s="463" t="s">
        <v>25</v>
      </c>
      <c r="P573" s="463" t="s">
        <v>25</v>
      </c>
      <c r="Q573">
        <v>0</v>
      </c>
      <c r="R573" s="476" t="s">
        <v>25</v>
      </c>
      <c r="S573" s="476" t="s">
        <v>25</v>
      </c>
      <c r="T573" s="371">
        <v>0</v>
      </c>
      <c r="U573" s="371">
        <v>0</v>
      </c>
    </row>
    <row r="574" spans="1:21" ht="15" thickBot="1" x14ac:dyDescent="0.4">
      <c r="A574" s="609"/>
      <c r="B574" s="149" t="s">
        <v>26</v>
      </c>
      <c r="C574" s="32">
        <v>97110</v>
      </c>
      <c r="D574" s="287">
        <v>420</v>
      </c>
      <c r="E574" s="181">
        <f>VLOOKUP(C574,'[1]2024 HB Fee Schedule'!$B:$F,5,FALSE)</f>
        <v>313.017</v>
      </c>
      <c r="F574" s="486">
        <f>E574*0.5</f>
        <v>156.5085</v>
      </c>
      <c r="G574" s="463" t="s">
        <v>25</v>
      </c>
      <c r="H574" s="463" t="s">
        <v>25</v>
      </c>
      <c r="I574" s="463" t="s">
        <v>25</v>
      </c>
      <c r="J574" s="463" t="s">
        <v>25</v>
      </c>
      <c r="K574" s="463">
        <v>178.99700000000001</v>
      </c>
      <c r="L574" s="463" t="s">
        <v>25</v>
      </c>
      <c r="M574" s="463" t="s">
        <v>25</v>
      </c>
      <c r="N574" s="463" t="s">
        <v>25</v>
      </c>
      <c r="O574" s="463" t="s">
        <v>25</v>
      </c>
      <c r="P574" s="464">
        <v>210.75</v>
      </c>
      <c r="Q574" s="52">
        <v>210.75</v>
      </c>
      <c r="R574" s="52">
        <v>140.5</v>
      </c>
      <c r="S574" s="52">
        <v>210.75</v>
      </c>
      <c r="T574" s="371">
        <v>140.5</v>
      </c>
      <c r="U574" s="371">
        <v>210.75</v>
      </c>
    </row>
    <row r="575" spans="1:21" ht="29.15" customHeight="1" x14ac:dyDescent="0.35">
      <c r="A575" s="604" t="s">
        <v>318</v>
      </c>
      <c r="B575" s="147" t="s">
        <v>59</v>
      </c>
      <c r="C575" s="607" t="s">
        <v>317</v>
      </c>
      <c r="D575" s="608"/>
      <c r="E575" s="621"/>
      <c r="F575" s="486" t="s">
        <v>25</v>
      </c>
      <c r="G575" s="463" t="s">
        <v>25</v>
      </c>
      <c r="H575" s="463" t="s">
        <v>25</v>
      </c>
      <c r="I575" s="463" t="s">
        <v>25</v>
      </c>
      <c r="J575" s="463" t="s">
        <v>25</v>
      </c>
      <c r="K575" s="463" t="s">
        <v>25</v>
      </c>
      <c r="L575" s="463" t="s">
        <v>25</v>
      </c>
      <c r="M575" s="463" t="s">
        <v>25</v>
      </c>
      <c r="N575" s="463" t="s">
        <v>25</v>
      </c>
      <c r="O575" s="463" t="s">
        <v>25</v>
      </c>
      <c r="P575" s="463" t="s">
        <v>25</v>
      </c>
      <c r="Q575">
        <v>0</v>
      </c>
      <c r="R575" s="476" t="s">
        <v>25</v>
      </c>
      <c r="S575" s="476" t="s">
        <v>25</v>
      </c>
      <c r="T575" s="371">
        <v>0</v>
      </c>
      <c r="U575" s="371">
        <v>0</v>
      </c>
    </row>
    <row r="576" spans="1:21" ht="15" thickBot="1" x14ac:dyDescent="0.4">
      <c r="A576" s="605"/>
      <c r="B576" s="148" t="s">
        <v>26</v>
      </c>
      <c r="C576" s="30">
        <v>97112</v>
      </c>
      <c r="D576" s="286">
        <v>420</v>
      </c>
      <c r="E576" s="181">
        <f>VLOOKUP(C576,'[1]2024 HB Fee Schedule'!$B:$F,5,FALSE)</f>
        <v>258.43729999999999</v>
      </c>
      <c r="F576" s="486">
        <f t="shared" si="8"/>
        <v>129.21865</v>
      </c>
      <c r="G576" s="463" t="s">
        <v>25</v>
      </c>
      <c r="H576" s="463" t="s">
        <v>25</v>
      </c>
      <c r="I576" s="463" t="s">
        <v>25</v>
      </c>
      <c r="J576" s="463" t="s">
        <v>25</v>
      </c>
      <c r="K576" s="463">
        <v>147.78399999999999</v>
      </c>
      <c r="L576" s="463" t="s">
        <v>25</v>
      </c>
      <c r="M576" s="463" t="s">
        <v>25</v>
      </c>
      <c r="N576" s="463" t="s">
        <v>25</v>
      </c>
      <c r="O576" s="463" t="s">
        <v>25</v>
      </c>
      <c r="P576" s="464">
        <v>174</v>
      </c>
      <c r="Q576" s="52">
        <v>174</v>
      </c>
      <c r="R576" s="52">
        <v>116</v>
      </c>
      <c r="S576" s="52">
        <v>174</v>
      </c>
      <c r="T576" s="371">
        <v>116</v>
      </c>
      <c r="U576" s="371">
        <v>174</v>
      </c>
    </row>
    <row r="577" spans="1:21" ht="29.15" customHeight="1" x14ac:dyDescent="0.35">
      <c r="A577" s="604" t="s">
        <v>319</v>
      </c>
      <c r="B577" s="147" t="s">
        <v>59</v>
      </c>
      <c r="C577" s="607" t="s">
        <v>317</v>
      </c>
      <c r="D577" s="608"/>
      <c r="E577" s="621"/>
      <c r="F577" s="486" t="s">
        <v>25</v>
      </c>
      <c r="G577" s="463" t="s">
        <v>25</v>
      </c>
      <c r="H577" s="463" t="s">
        <v>25</v>
      </c>
      <c r="I577" s="463" t="s">
        <v>25</v>
      </c>
      <c r="J577" s="463" t="s">
        <v>25</v>
      </c>
      <c r="K577" s="463" t="s">
        <v>25</v>
      </c>
      <c r="L577" s="463" t="s">
        <v>25</v>
      </c>
      <c r="M577" s="463" t="s">
        <v>25</v>
      </c>
      <c r="N577" s="463" t="s">
        <v>25</v>
      </c>
      <c r="O577" s="463" t="s">
        <v>25</v>
      </c>
      <c r="P577" s="463" t="s">
        <v>25</v>
      </c>
      <c r="Q577">
        <v>0</v>
      </c>
      <c r="R577" s="476" t="s">
        <v>25</v>
      </c>
      <c r="S577" s="476" t="s">
        <v>25</v>
      </c>
      <c r="T577" s="371">
        <v>0</v>
      </c>
      <c r="U577" s="371">
        <v>0</v>
      </c>
    </row>
    <row r="578" spans="1:21" ht="15" thickBot="1" x14ac:dyDescent="0.4">
      <c r="A578" s="605"/>
      <c r="B578" s="148" t="s">
        <v>26</v>
      </c>
      <c r="C578" s="30">
        <v>97116</v>
      </c>
      <c r="D578" s="286">
        <v>420</v>
      </c>
      <c r="E578" s="181">
        <f>VLOOKUP(C578,'[1]2024 HB Fee Schedule'!$B:$F,5,FALSE)</f>
        <v>288.51330000000002</v>
      </c>
      <c r="F578" s="486">
        <f t="shared" si="8"/>
        <v>144.25665000000001</v>
      </c>
      <c r="G578" s="463" t="s">
        <v>25</v>
      </c>
      <c r="H578" s="463" t="s">
        <v>25</v>
      </c>
      <c r="I578" s="463" t="s">
        <v>25</v>
      </c>
      <c r="J578" s="463" t="s">
        <v>25</v>
      </c>
      <c r="K578" s="463">
        <v>164.983</v>
      </c>
      <c r="L578" s="463" t="s">
        <v>25</v>
      </c>
      <c r="M578" s="463" t="s">
        <v>25</v>
      </c>
      <c r="N578" s="463" t="s">
        <v>25</v>
      </c>
      <c r="O578" s="463" t="s">
        <v>25</v>
      </c>
      <c r="P578" s="464">
        <v>194.25</v>
      </c>
      <c r="Q578" s="52">
        <v>194.25</v>
      </c>
      <c r="R578" s="52">
        <v>129.5</v>
      </c>
      <c r="S578" s="52">
        <v>194.25</v>
      </c>
      <c r="T578" s="371">
        <v>129.5</v>
      </c>
      <c r="U578" s="371">
        <v>194.25</v>
      </c>
    </row>
    <row r="579" spans="1:21" ht="29.15" customHeight="1" x14ac:dyDescent="0.35">
      <c r="A579" s="604" t="s">
        <v>320</v>
      </c>
      <c r="B579" s="147" t="s">
        <v>59</v>
      </c>
      <c r="C579" s="607" t="s">
        <v>317</v>
      </c>
      <c r="D579" s="608"/>
      <c r="E579" s="621"/>
      <c r="F579" s="486" t="s">
        <v>25</v>
      </c>
      <c r="G579" s="463" t="s">
        <v>25</v>
      </c>
      <c r="H579" s="463" t="s">
        <v>25</v>
      </c>
      <c r="I579" s="463" t="s">
        <v>25</v>
      </c>
      <c r="J579" s="463" t="s">
        <v>25</v>
      </c>
      <c r="K579" s="463" t="s">
        <v>25</v>
      </c>
      <c r="L579" s="463" t="s">
        <v>25</v>
      </c>
      <c r="M579" s="463" t="s">
        <v>25</v>
      </c>
      <c r="N579" s="463" t="s">
        <v>25</v>
      </c>
      <c r="O579" s="463" t="s">
        <v>25</v>
      </c>
      <c r="P579" s="463" t="s">
        <v>25</v>
      </c>
      <c r="Q579">
        <v>0</v>
      </c>
      <c r="R579" s="476" t="s">
        <v>25</v>
      </c>
      <c r="S579" s="476" t="s">
        <v>25</v>
      </c>
      <c r="T579" s="371">
        <v>0</v>
      </c>
      <c r="U579" s="371">
        <v>0</v>
      </c>
    </row>
    <row r="580" spans="1:21" ht="15" thickBot="1" x14ac:dyDescent="0.4">
      <c r="A580" s="605"/>
      <c r="B580" s="148" t="s">
        <v>26</v>
      </c>
      <c r="C580" s="30">
        <v>97124</v>
      </c>
      <c r="D580" s="286">
        <v>420</v>
      </c>
      <c r="E580" s="181">
        <f>VLOOKUP(C580,'[1]2024 HB Fee Schedule'!$B:$F,5,FALSE)</f>
        <v>28.9636</v>
      </c>
      <c r="F580" s="486">
        <f t="shared" ref="F580:F642" si="9">E580*0.5</f>
        <v>14.4818</v>
      </c>
      <c r="G580" s="463" t="s">
        <v>25</v>
      </c>
      <c r="H580" s="463" t="s">
        <v>25</v>
      </c>
      <c r="I580" s="463" t="s">
        <v>25</v>
      </c>
      <c r="J580" s="463" t="s">
        <v>25</v>
      </c>
      <c r="K580" s="463">
        <v>16.562000000000001</v>
      </c>
      <c r="L580" s="463" t="s">
        <v>25</v>
      </c>
      <c r="M580" s="463" t="s">
        <v>25</v>
      </c>
      <c r="N580" s="463" t="s">
        <v>25</v>
      </c>
      <c r="O580" s="463" t="s">
        <v>25</v>
      </c>
      <c r="P580" s="464">
        <v>19.5</v>
      </c>
      <c r="Q580" s="52">
        <v>19.5</v>
      </c>
      <c r="R580" s="52">
        <v>13</v>
      </c>
      <c r="S580" s="52">
        <v>19.5</v>
      </c>
      <c r="T580" s="371">
        <v>13</v>
      </c>
      <c r="U580" s="371">
        <v>19.5</v>
      </c>
    </row>
    <row r="581" spans="1:21" ht="29.15" customHeight="1" x14ac:dyDescent="0.35">
      <c r="A581" s="604" t="s">
        <v>321</v>
      </c>
      <c r="B581" s="147" t="s">
        <v>59</v>
      </c>
      <c r="C581" s="607" t="s">
        <v>317</v>
      </c>
      <c r="D581" s="608"/>
      <c r="E581" s="621"/>
      <c r="F581" s="486" t="s">
        <v>25</v>
      </c>
      <c r="G581" s="463" t="s">
        <v>25</v>
      </c>
      <c r="H581" s="463" t="s">
        <v>25</v>
      </c>
      <c r="I581" s="463" t="s">
        <v>25</v>
      </c>
      <c r="J581" s="463" t="s">
        <v>25</v>
      </c>
      <c r="K581" s="463" t="s">
        <v>25</v>
      </c>
      <c r="L581" s="463" t="s">
        <v>25</v>
      </c>
      <c r="M581" s="463" t="s">
        <v>25</v>
      </c>
      <c r="N581" s="463" t="s">
        <v>25</v>
      </c>
      <c r="O581" s="463" t="s">
        <v>25</v>
      </c>
      <c r="P581" s="463" t="s">
        <v>25</v>
      </c>
      <c r="Q581">
        <v>0</v>
      </c>
      <c r="R581" s="476" t="s">
        <v>25</v>
      </c>
      <c r="S581" s="476" t="s">
        <v>25</v>
      </c>
      <c r="T581" s="371">
        <v>0</v>
      </c>
      <c r="U581" s="371">
        <v>0</v>
      </c>
    </row>
    <row r="582" spans="1:21" ht="15" thickBot="1" x14ac:dyDescent="0.4">
      <c r="A582" s="605"/>
      <c r="B582" s="148" t="s">
        <v>26</v>
      </c>
      <c r="C582" s="30">
        <v>97129</v>
      </c>
      <c r="D582" s="286">
        <v>430</v>
      </c>
      <c r="E582" s="181">
        <f>VLOOKUP(C582,'[1]2024 HB Fee Schedule'!$B:$F,5,FALSE)</f>
        <v>190.93110000000001</v>
      </c>
      <c r="F582" s="486">
        <f t="shared" si="9"/>
        <v>95.465550000000007</v>
      </c>
      <c r="G582" s="463" t="s">
        <v>25</v>
      </c>
      <c r="H582" s="463" t="s">
        <v>25</v>
      </c>
      <c r="I582" s="463" t="s">
        <v>25</v>
      </c>
      <c r="J582" s="463" t="s">
        <v>25</v>
      </c>
      <c r="K582" s="463">
        <v>109.18180000000001</v>
      </c>
      <c r="L582" s="463" t="s">
        <v>25</v>
      </c>
      <c r="M582" s="463" t="s">
        <v>25</v>
      </c>
      <c r="N582" s="463" t="s">
        <v>25</v>
      </c>
      <c r="O582" s="463" t="s">
        <v>25</v>
      </c>
      <c r="P582" s="464">
        <v>128.55000000000001</v>
      </c>
      <c r="Q582" s="52">
        <v>128.55000000000001</v>
      </c>
      <c r="R582" s="52">
        <v>85.7</v>
      </c>
      <c r="S582" s="52">
        <v>128.55000000000001</v>
      </c>
      <c r="T582" s="371">
        <v>85.7</v>
      </c>
      <c r="U582" s="371">
        <v>128.55000000000001</v>
      </c>
    </row>
    <row r="583" spans="1:21" ht="29.15" customHeight="1" x14ac:dyDescent="0.35">
      <c r="A583" s="604" t="s">
        <v>322</v>
      </c>
      <c r="B583" s="147" t="s">
        <v>59</v>
      </c>
      <c r="C583" s="607" t="s">
        <v>317</v>
      </c>
      <c r="D583" s="608"/>
      <c r="E583" s="621"/>
      <c r="F583" s="486" t="s">
        <v>25</v>
      </c>
      <c r="G583" s="463" t="s">
        <v>25</v>
      </c>
      <c r="H583" s="463" t="s">
        <v>25</v>
      </c>
      <c r="I583" s="463" t="s">
        <v>25</v>
      </c>
      <c r="J583" s="463" t="s">
        <v>25</v>
      </c>
      <c r="K583" s="463" t="s">
        <v>25</v>
      </c>
      <c r="L583" s="463" t="s">
        <v>25</v>
      </c>
      <c r="M583" s="463" t="s">
        <v>25</v>
      </c>
      <c r="N583" s="463" t="s">
        <v>25</v>
      </c>
      <c r="O583" s="463" t="s">
        <v>25</v>
      </c>
      <c r="P583" s="463" t="s">
        <v>25</v>
      </c>
      <c r="Q583">
        <v>0</v>
      </c>
      <c r="R583" s="476" t="s">
        <v>25</v>
      </c>
      <c r="S583" s="476" t="s">
        <v>25</v>
      </c>
      <c r="T583" s="371">
        <v>0</v>
      </c>
      <c r="U583" s="371">
        <v>0</v>
      </c>
    </row>
    <row r="584" spans="1:21" ht="15" thickBot="1" x14ac:dyDescent="0.4">
      <c r="A584" s="605"/>
      <c r="B584" s="148" t="s">
        <v>26</v>
      </c>
      <c r="C584" s="30">
        <v>97130</v>
      </c>
      <c r="D584" s="286">
        <v>430</v>
      </c>
      <c r="E584" s="181">
        <f>VLOOKUP(C584,'[1]2024 HB Fee Schedule'!$B:$F,5,FALSE)</f>
        <v>95.470699999999994</v>
      </c>
      <c r="F584" s="486">
        <f t="shared" si="9"/>
        <v>47.735349999999997</v>
      </c>
      <c r="G584" s="463" t="s">
        <v>25</v>
      </c>
      <c r="H584" s="463" t="s">
        <v>25</v>
      </c>
      <c r="I584" s="463" t="s">
        <v>25</v>
      </c>
      <c r="J584" s="463" t="s">
        <v>25</v>
      </c>
      <c r="K584" s="463">
        <v>54.590900000000005</v>
      </c>
      <c r="L584" s="463" t="s">
        <v>25</v>
      </c>
      <c r="M584" s="463" t="s">
        <v>25</v>
      </c>
      <c r="N584" s="463" t="s">
        <v>25</v>
      </c>
      <c r="O584" s="463" t="s">
        <v>25</v>
      </c>
      <c r="P584" s="464">
        <v>64.275000000000006</v>
      </c>
      <c r="Q584" s="52">
        <v>64.275000000000006</v>
      </c>
      <c r="R584" s="52">
        <v>42.85</v>
      </c>
      <c r="S584" s="52">
        <v>64.275000000000006</v>
      </c>
      <c r="T584" s="371">
        <v>42.85</v>
      </c>
      <c r="U584" s="371">
        <v>64.275000000000006</v>
      </c>
    </row>
    <row r="585" spans="1:21" ht="29.15" customHeight="1" x14ac:dyDescent="0.35">
      <c r="A585" s="604" t="s">
        <v>323</v>
      </c>
      <c r="B585" s="147" t="s">
        <v>59</v>
      </c>
      <c r="C585" s="607" t="s">
        <v>317</v>
      </c>
      <c r="D585" s="608"/>
      <c r="E585" s="621"/>
      <c r="F585" s="486" t="s">
        <v>25</v>
      </c>
      <c r="G585" s="463" t="s">
        <v>25</v>
      </c>
      <c r="H585" s="463" t="s">
        <v>25</v>
      </c>
      <c r="I585" s="463" t="s">
        <v>25</v>
      </c>
      <c r="J585" s="463" t="s">
        <v>25</v>
      </c>
      <c r="K585" s="463" t="s">
        <v>25</v>
      </c>
      <c r="L585" s="463" t="s">
        <v>25</v>
      </c>
      <c r="M585" s="463" t="s">
        <v>25</v>
      </c>
      <c r="N585" s="463" t="s">
        <v>25</v>
      </c>
      <c r="O585" s="463" t="s">
        <v>25</v>
      </c>
      <c r="P585" s="463" t="s">
        <v>25</v>
      </c>
      <c r="Q585">
        <v>0</v>
      </c>
      <c r="R585" s="476" t="s">
        <v>25</v>
      </c>
      <c r="S585" s="476" t="s">
        <v>25</v>
      </c>
      <c r="T585" s="371">
        <v>0</v>
      </c>
      <c r="U585" s="371">
        <v>0</v>
      </c>
    </row>
    <row r="586" spans="1:21" ht="15" thickBot="1" x14ac:dyDescent="0.4">
      <c r="A586" s="605"/>
      <c r="B586" s="149" t="s">
        <v>26</v>
      </c>
      <c r="C586" s="32">
        <v>97140</v>
      </c>
      <c r="D586" s="287">
        <v>420</v>
      </c>
      <c r="E586" s="181">
        <f>VLOOKUP(C586,'[1]2024 HB Fee Schedule'!$B:$F,5,FALSE)</f>
        <v>230.58610000000002</v>
      </c>
      <c r="F586" s="486">
        <f t="shared" si="9"/>
        <v>115.29305000000001</v>
      </c>
      <c r="G586" s="463" t="s">
        <v>25</v>
      </c>
      <c r="H586" s="463" t="s">
        <v>25</v>
      </c>
      <c r="I586" s="463" t="s">
        <v>25</v>
      </c>
      <c r="J586" s="463" t="s">
        <v>25</v>
      </c>
      <c r="K586" s="463">
        <v>131.85900000000001</v>
      </c>
      <c r="L586" s="463" t="s">
        <v>25</v>
      </c>
      <c r="M586" s="463" t="s">
        <v>25</v>
      </c>
      <c r="N586" s="463" t="s">
        <v>25</v>
      </c>
      <c r="O586" s="463" t="s">
        <v>25</v>
      </c>
      <c r="P586" s="464">
        <v>155.25</v>
      </c>
      <c r="Q586" s="52">
        <v>155.25</v>
      </c>
      <c r="R586" s="52">
        <v>103.5</v>
      </c>
      <c r="S586" s="52">
        <v>155.25</v>
      </c>
      <c r="T586" s="371">
        <v>103.5</v>
      </c>
      <c r="U586" s="371">
        <v>155.25</v>
      </c>
    </row>
    <row r="587" spans="1:21" ht="29.15" customHeight="1" x14ac:dyDescent="0.35">
      <c r="A587" s="601" t="s">
        <v>520</v>
      </c>
      <c r="B587" s="147" t="s">
        <v>59</v>
      </c>
      <c r="C587" s="607" t="s">
        <v>317</v>
      </c>
      <c r="D587" s="608"/>
      <c r="E587" s="621"/>
      <c r="F587" s="486" t="s">
        <v>25</v>
      </c>
      <c r="G587" s="463" t="s">
        <v>25</v>
      </c>
      <c r="H587" s="463" t="s">
        <v>25</v>
      </c>
      <c r="I587" s="463" t="s">
        <v>25</v>
      </c>
      <c r="J587" s="463" t="s">
        <v>25</v>
      </c>
      <c r="K587" s="463" t="s">
        <v>25</v>
      </c>
      <c r="L587" s="463" t="s">
        <v>25</v>
      </c>
      <c r="M587" s="463" t="s">
        <v>25</v>
      </c>
      <c r="N587" s="463" t="s">
        <v>25</v>
      </c>
      <c r="O587" s="463" t="s">
        <v>25</v>
      </c>
      <c r="P587" s="463" t="s">
        <v>25</v>
      </c>
      <c r="Q587">
        <v>0</v>
      </c>
      <c r="R587" s="476" t="s">
        <v>25</v>
      </c>
      <c r="S587" s="476" t="s">
        <v>25</v>
      </c>
      <c r="T587" s="371">
        <v>0</v>
      </c>
      <c r="U587" s="371">
        <v>0</v>
      </c>
    </row>
    <row r="588" spans="1:21" ht="15" thickBot="1" x14ac:dyDescent="0.4">
      <c r="A588" s="603"/>
      <c r="B588" s="148" t="s">
        <v>26</v>
      </c>
      <c r="C588" s="125">
        <v>97150</v>
      </c>
      <c r="D588" s="297">
        <v>420</v>
      </c>
      <c r="E588" s="181">
        <f>VLOOKUP(C588,'[1]2024 HB Fee Schedule'!$B:$F,5,FALSE)</f>
        <v>639.40339999999992</v>
      </c>
      <c r="F588" s="486">
        <f t="shared" si="9"/>
        <v>319.70169999999996</v>
      </c>
      <c r="G588" s="463" t="s">
        <v>25</v>
      </c>
      <c r="H588" s="463" t="s">
        <v>25</v>
      </c>
      <c r="I588" s="463" t="s">
        <v>25</v>
      </c>
      <c r="J588" s="463" t="s">
        <v>25</v>
      </c>
      <c r="K588" s="463">
        <v>365.63800000000003</v>
      </c>
      <c r="L588" s="463" t="s">
        <v>25</v>
      </c>
      <c r="M588" s="463" t="s">
        <v>25</v>
      </c>
      <c r="N588" s="463" t="s">
        <v>25</v>
      </c>
      <c r="O588" s="463" t="s">
        <v>25</v>
      </c>
      <c r="P588" s="464">
        <v>430.5</v>
      </c>
      <c r="Q588" s="52">
        <v>430.5</v>
      </c>
      <c r="R588" s="52">
        <v>287</v>
      </c>
      <c r="S588" s="52">
        <v>430.5</v>
      </c>
      <c r="T588" s="371">
        <v>287</v>
      </c>
      <c r="U588" s="371">
        <v>430.5</v>
      </c>
    </row>
    <row r="589" spans="1:21" x14ac:dyDescent="0.35">
      <c r="A589" s="598" t="s">
        <v>324</v>
      </c>
      <c r="B589" s="143" t="s">
        <v>59</v>
      </c>
      <c r="C589" s="607" t="s">
        <v>317</v>
      </c>
      <c r="D589" s="608"/>
      <c r="E589" s="621"/>
      <c r="F589" s="486" t="s">
        <v>25</v>
      </c>
      <c r="G589" s="463" t="s">
        <v>25</v>
      </c>
      <c r="H589" s="463" t="s">
        <v>25</v>
      </c>
      <c r="I589" s="463" t="s">
        <v>25</v>
      </c>
      <c r="J589" s="463" t="s">
        <v>25</v>
      </c>
      <c r="K589" s="463" t="s">
        <v>25</v>
      </c>
      <c r="L589" s="463" t="s">
        <v>25</v>
      </c>
      <c r="M589" s="463" t="s">
        <v>25</v>
      </c>
      <c r="N589" s="463" t="s">
        <v>25</v>
      </c>
      <c r="O589" s="463" t="s">
        <v>25</v>
      </c>
      <c r="P589" s="463" t="s">
        <v>25</v>
      </c>
      <c r="Q589">
        <v>0</v>
      </c>
      <c r="R589" s="476" t="s">
        <v>25</v>
      </c>
      <c r="S589" s="476" t="s">
        <v>25</v>
      </c>
      <c r="T589" s="371">
        <v>0</v>
      </c>
      <c r="U589" s="371">
        <v>0</v>
      </c>
    </row>
    <row r="590" spans="1:21" ht="15" thickBot="1" x14ac:dyDescent="0.4">
      <c r="A590" s="600"/>
      <c r="B590" s="148" t="s">
        <v>26</v>
      </c>
      <c r="C590" s="30">
        <v>97161</v>
      </c>
      <c r="D590" s="286">
        <v>424</v>
      </c>
      <c r="E590" s="181">
        <f>VLOOKUP(C590,'[1]2024 HB Fee Schedule'!$B:$F,5,FALSE)</f>
        <v>633.83109999999999</v>
      </c>
      <c r="F590" s="486">
        <f t="shared" si="9"/>
        <v>316.91555</v>
      </c>
      <c r="G590" s="463" t="s">
        <v>25</v>
      </c>
      <c r="H590" s="463" t="s">
        <v>25</v>
      </c>
      <c r="I590" s="463" t="s">
        <v>25</v>
      </c>
      <c r="J590" s="463" t="s">
        <v>25</v>
      </c>
      <c r="K590" s="463">
        <v>362.45300000000003</v>
      </c>
      <c r="L590" s="463" t="s">
        <v>25</v>
      </c>
      <c r="M590" s="463" t="s">
        <v>25</v>
      </c>
      <c r="N590" s="463" t="s">
        <v>25</v>
      </c>
      <c r="O590" s="463" t="s">
        <v>25</v>
      </c>
      <c r="P590" s="464">
        <v>426.75</v>
      </c>
      <c r="Q590" s="52">
        <v>426.75</v>
      </c>
      <c r="R590" s="52">
        <v>284.5</v>
      </c>
      <c r="S590" s="52">
        <v>426.75</v>
      </c>
      <c r="T590" s="371">
        <v>284.5</v>
      </c>
      <c r="U590" s="371">
        <v>426.75</v>
      </c>
    </row>
    <row r="591" spans="1:21" x14ac:dyDescent="0.35">
      <c r="A591" s="598" t="s">
        <v>325</v>
      </c>
      <c r="B591" s="147" t="s">
        <v>59</v>
      </c>
      <c r="C591" s="607" t="s">
        <v>317</v>
      </c>
      <c r="D591" s="608"/>
      <c r="E591" s="621"/>
      <c r="F591" s="486" t="s">
        <v>25</v>
      </c>
      <c r="G591" s="463" t="s">
        <v>25</v>
      </c>
      <c r="H591" s="463" t="s">
        <v>25</v>
      </c>
      <c r="I591" s="463" t="s">
        <v>25</v>
      </c>
      <c r="J591" s="463" t="s">
        <v>25</v>
      </c>
      <c r="K591" s="463" t="s">
        <v>25</v>
      </c>
      <c r="L591" s="463" t="s">
        <v>25</v>
      </c>
      <c r="M591" s="463" t="s">
        <v>25</v>
      </c>
      <c r="N591" s="463" t="s">
        <v>25</v>
      </c>
      <c r="O591" s="463" t="s">
        <v>25</v>
      </c>
      <c r="P591" s="463" t="s">
        <v>25</v>
      </c>
      <c r="Q591">
        <v>0</v>
      </c>
      <c r="R591" s="476" t="s">
        <v>25</v>
      </c>
      <c r="S591" s="476" t="s">
        <v>25</v>
      </c>
      <c r="T591" s="371">
        <v>0</v>
      </c>
      <c r="U591" s="371">
        <v>0</v>
      </c>
    </row>
    <row r="592" spans="1:21" ht="15" thickBot="1" x14ac:dyDescent="0.4">
      <c r="A592" s="600"/>
      <c r="B592" s="148" t="s">
        <v>26</v>
      </c>
      <c r="C592" s="30">
        <v>97162</v>
      </c>
      <c r="D592" s="286">
        <v>424</v>
      </c>
      <c r="E592" s="181">
        <f>VLOOKUP(C592,'[1]2024 HB Fee Schedule'!$B:$F,5,FALSE)</f>
        <v>497.93290000000002</v>
      </c>
      <c r="F592" s="486">
        <f t="shared" si="9"/>
        <v>248.96645000000001</v>
      </c>
      <c r="G592" s="463" t="s">
        <v>25</v>
      </c>
      <c r="H592" s="463" t="s">
        <v>25</v>
      </c>
      <c r="I592" s="463" t="s">
        <v>25</v>
      </c>
      <c r="J592" s="463" t="s">
        <v>25</v>
      </c>
      <c r="K592" s="463">
        <v>284.73900000000003</v>
      </c>
      <c r="L592" s="463" t="s">
        <v>25</v>
      </c>
      <c r="M592" s="463" t="s">
        <v>25</v>
      </c>
      <c r="N592" s="463" t="s">
        <v>25</v>
      </c>
      <c r="O592" s="463" t="s">
        <v>25</v>
      </c>
      <c r="P592" s="464">
        <v>335.25</v>
      </c>
      <c r="Q592" s="52">
        <v>335.25</v>
      </c>
      <c r="R592" s="52">
        <v>223.5</v>
      </c>
      <c r="S592" s="52">
        <v>335.25</v>
      </c>
      <c r="T592" s="371">
        <v>223.5</v>
      </c>
      <c r="U592" s="371">
        <v>335.25</v>
      </c>
    </row>
    <row r="593" spans="1:21" x14ac:dyDescent="0.35">
      <c r="A593" s="598" t="s">
        <v>325</v>
      </c>
      <c r="B593" s="147" t="s">
        <v>59</v>
      </c>
      <c r="C593" s="607" t="s">
        <v>317</v>
      </c>
      <c r="D593" s="608"/>
      <c r="E593" s="621"/>
      <c r="F593" s="486" t="s">
        <v>25</v>
      </c>
      <c r="G593" s="463" t="s">
        <v>25</v>
      </c>
      <c r="H593" s="463" t="s">
        <v>25</v>
      </c>
      <c r="I593" s="463" t="s">
        <v>25</v>
      </c>
      <c r="J593" s="463" t="s">
        <v>25</v>
      </c>
      <c r="K593" s="463" t="s">
        <v>25</v>
      </c>
      <c r="L593" s="463" t="s">
        <v>25</v>
      </c>
      <c r="M593" s="463" t="s">
        <v>25</v>
      </c>
      <c r="N593" s="463" t="s">
        <v>25</v>
      </c>
      <c r="O593" s="463" t="s">
        <v>25</v>
      </c>
      <c r="P593" s="463" t="s">
        <v>25</v>
      </c>
      <c r="Q593">
        <v>0</v>
      </c>
      <c r="R593" s="476" t="s">
        <v>25</v>
      </c>
      <c r="S593" s="476" t="s">
        <v>25</v>
      </c>
      <c r="T593" s="371">
        <v>0</v>
      </c>
      <c r="U593" s="371">
        <v>0</v>
      </c>
    </row>
    <row r="594" spans="1:21" ht="15" thickBot="1" x14ac:dyDescent="0.4">
      <c r="A594" s="600"/>
      <c r="B594" s="149" t="s">
        <v>26</v>
      </c>
      <c r="C594" s="32">
        <v>97163</v>
      </c>
      <c r="D594" s="287">
        <v>424</v>
      </c>
      <c r="E594" s="181">
        <f>VLOOKUP(C594,'[1]2024 HB Fee Schedule'!$B:$F,5,FALSE)</f>
        <v>553.63530000000003</v>
      </c>
      <c r="F594" s="486">
        <f t="shared" si="9"/>
        <v>276.81765000000001</v>
      </c>
      <c r="G594" s="463" t="s">
        <v>25</v>
      </c>
      <c r="H594" s="463" t="s">
        <v>25</v>
      </c>
      <c r="I594" s="463" t="s">
        <v>25</v>
      </c>
      <c r="J594" s="463" t="s">
        <v>25</v>
      </c>
      <c r="K594" s="463">
        <v>316.589</v>
      </c>
      <c r="L594" s="463" t="s">
        <v>25</v>
      </c>
      <c r="M594" s="463" t="s">
        <v>25</v>
      </c>
      <c r="N594" s="463" t="s">
        <v>25</v>
      </c>
      <c r="O594" s="463" t="s">
        <v>25</v>
      </c>
      <c r="P594" s="464">
        <v>372.75</v>
      </c>
      <c r="Q594" s="52">
        <v>372.75</v>
      </c>
      <c r="R594" s="52">
        <v>248.5</v>
      </c>
      <c r="S594" s="52">
        <v>372.75</v>
      </c>
      <c r="T594" s="371">
        <v>248.5</v>
      </c>
      <c r="U594" s="371">
        <v>372.75</v>
      </c>
    </row>
    <row r="595" spans="1:21" ht="29.5" customHeight="1" x14ac:dyDescent="0.35">
      <c r="A595" s="601" t="s">
        <v>326</v>
      </c>
      <c r="B595" s="147" t="s">
        <v>59</v>
      </c>
      <c r="C595" s="607" t="s">
        <v>317</v>
      </c>
      <c r="D595" s="608"/>
      <c r="E595" s="621"/>
      <c r="F595" s="486" t="s">
        <v>25</v>
      </c>
      <c r="G595" s="463" t="s">
        <v>25</v>
      </c>
      <c r="H595" s="463" t="s">
        <v>25</v>
      </c>
      <c r="I595" s="463" t="s">
        <v>25</v>
      </c>
      <c r="J595" s="463" t="s">
        <v>25</v>
      </c>
      <c r="K595" s="463" t="s">
        <v>25</v>
      </c>
      <c r="L595" s="463" t="s">
        <v>25</v>
      </c>
      <c r="M595" s="463" t="s">
        <v>25</v>
      </c>
      <c r="N595" s="463" t="s">
        <v>25</v>
      </c>
      <c r="O595" s="463" t="s">
        <v>25</v>
      </c>
      <c r="P595" s="463" t="s">
        <v>25</v>
      </c>
      <c r="Q595">
        <v>0</v>
      </c>
      <c r="R595" s="476" t="s">
        <v>25</v>
      </c>
      <c r="S595" s="476" t="s">
        <v>25</v>
      </c>
      <c r="T595" s="371">
        <v>0</v>
      </c>
      <c r="U595" s="371">
        <v>0</v>
      </c>
    </row>
    <row r="596" spans="1:21" ht="15" thickBot="1" x14ac:dyDescent="0.4">
      <c r="A596" s="603"/>
      <c r="B596" s="148" t="s">
        <v>26</v>
      </c>
      <c r="C596" s="125">
        <v>97164</v>
      </c>
      <c r="D596" s="297">
        <v>424</v>
      </c>
      <c r="E596" s="181">
        <f>VLOOKUP(C596,'[1]2024 HB Fee Schedule'!$B:$F,5,FALSE)</f>
        <v>250.64019999999999</v>
      </c>
      <c r="F596" s="486">
        <f t="shared" si="9"/>
        <v>125.3201</v>
      </c>
      <c r="G596" s="463" t="s">
        <v>25</v>
      </c>
      <c r="H596" s="463" t="s">
        <v>25</v>
      </c>
      <c r="I596" s="463" t="s">
        <v>25</v>
      </c>
      <c r="J596" s="463" t="s">
        <v>25</v>
      </c>
      <c r="K596" s="463">
        <v>142.68799999999999</v>
      </c>
      <c r="L596" s="463" t="s">
        <v>25</v>
      </c>
      <c r="M596" s="463" t="s">
        <v>25</v>
      </c>
      <c r="N596" s="463" t="s">
        <v>25</v>
      </c>
      <c r="O596" s="463" t="s">
        <v>25</v>
      </c>
      <c r="P596" s="464">
        <v>168</v>
      </c>
      <c r="Q596" s="52">
        <v>168</v>
      </c>
      <c r="R596" s="52">
        <v>112</v>
      </c>
      <c r="S596" s="52">
        <v>168</v>
      </c>
      <c r="T596" s="371">
        <v>112</v>
      </c>
      <c r="U596" s="371">
        <v>168</v>
      </c>
    </row>
    <row r="597" spans="1:21" x14ac:dyDescent="0.35">
      <c r="A597" s="598" t="s">
        <v>327</v>
      </c>
      <c r="B597" s="143" t="s">
        <v>59</v>
      </c>
      <c r="C597" s="607" t="s">
        <v>317</v>
      </c>
      <c r="D597" s="608"/>
      <c r="E597" s="621"/>
      <c r="F597" s="486" t="s">
        <v>25</v>
      </c>
      <c r="G597" s="463" t="s">
        <v>25</v>
      </c>
      <c r="H597" s="463" t="s">
        <v>25</v>
      </c>
      <c r="I597" s="463" t="s">
        <v>25</v>
      </c>
      <c r="J597" s="463" t="s">
        <v>25</v>
      </c>
      <c r="K597" s="463" t="s">
        <v>25</v>
      </c>
      <c r="L597" s="463" t="s">
        <v>25</v>
      </c>
      <c r="M597" s="463" t="s">
        <v>25</v>
      </c>
      <c r="N597" s="463" t="s">
        <v>25</v>
      </c>
      <c r="O597" s="463" t="s">
        <v>25</v>
      </c>
      <c r="P597" s="463" t="s">
        <v>25</v>
      </c>
      <c r="Q597">
        <v>0</v>
      </c>
      <c r="R597" s="476" t="s">
        <v>25</v>
      </c>
      <c r="S597" s="476" t="s">
        <v>25</v>
      </c>
      <c r="T597" s="371">
        <v>0</v>
      </c>
      <c r="U597" s="371">
        <v>0</v>
      </c>
    </row>
    <row r="598" spans="1:21" ht="14.5" customHeight="1" thickBot="1" x14ac:dyDescent="0.4">
      <c r="A598" s="600"/>
      <c r="B598" s="148" t="s">
        <v>26</v>
      </c>
      <c r="C598" s="30">
        <v>97165</v>
      </c>
      <c r="D598" s="286">
        <v>434</v>
      </c>
      <c r="E598" s="181">
        <f>VLOOKUP(C598,'[1]2024 HB Fee Schedule'!$B:$F,5,FALSE)</f>
        <v>401.22620000000001</v>
      </c>
      <c r="F598" s="486">
        <f t="shared" si="9"/>
        <v>200.6131</v>
      </c>
      <c r="G598" s="463" t="s">
        <v>25</v>
      </c>
      <c r="H598" s="463" t="s">
        <v>25</v>
      </c>
      <c r="I598" s="463" t="s">
        <v>25</v>
      </c>
      <c r="J598" s="463" t="s">
        <v>25</v>
      </c>
      <c r="K598" s="463">
        <v>229.43466000000001</v>
      </c>
      <c r="L598" s="463" t="s">
        <v>25</v>
      </c>
      <c r="M598" s="463" t="s">
        <v>25</v>
      </c>
      <c r="N598" s="463" t="s">
        <v>25</v>
      </c>
      <c r="O598" s="463" t="s">
        <v>25</v>
      </c>
      <c r="P598" s="464">
        <v>270.13499999999999</v>
      </c>
      <c r="Q598" s="52">
        <v>270.13499999999999</v>
      </c>
      <c r="R598" s="52">
        <v>180.09</v>
      </c>
      <c r="S598" s="52">
        <v>270.13499999999999</v>
      </c>
      <c r="T598" s="371">
        <v>180.09</v>
      </c>
      <c r="U598" s="371">
        <v>270.13499999999999</v>
      </c>
    </row>
    <row r="599" spans="1:21" ht="29.15" customHeight="1" x14ac:dyDescent="0.35">
      <c r="A599" s="598" t="s">
        <v>328</v>
      </c>
      <c r="B599" s="147" t="s">
        <v>59</v>
      </c>
      <c r="C599" s="607" t="s">
        <v>317</v>
      </c>
      <c r="D599" s="608"/>
      <c r="E599" s="621"/>
      <c r="F599" s="486" t="s">
        <v>25</v>
      </c>
      <c r="G599" s="463" t="s">
        <v>25</v>
      </c>
      <c r="H599" s="463" t="s">
        <v>25</v>
      </c>
      <c r="I599" s="463" t="s">
        <v>25</v>
      </c>
      <c r="J599" s="463" t="s">
        <v>25</v>
      </c>
      <c r="K599" s="463" t="s">
        <v>25</v>
      </c>
      <c r="L599" s="463" t="s">
        <v>25</v>
      </c>
      <c r="M599" s="463" t="s">
        <v>25</v>
      </c>
      <c r="N599" s="463" t="s">
        <v>25</v>
      </c>
      <c r="O599" s="463" t="s">
        <v>25</v>
      </c>
      <c r="P599" s="463" t="s">
        <v>25</v>
      </c>
      <c r="Q599">
        <v>0</v>
      </c>
      <c r="R599" s="476" t="s">
        <v>25</v>
      </c>
      <c r="S599" s="476" t="s">
        <v>25</v>
      </c>
      <c r="T599" s="371">
        <v>0</v>
      </c>
      <c r="U599" s="371">
        <v>0</v>
      </c>
    </row>
    <row r="600" spans="1:21" ht="14.5" customHeight="1" thickBot="1" x14ac:dyDescent="0.4">
      <c r="A600" s="600"/>
      <c r="B600" s="148" t="s">
        <v>26</v>
      </c>
      <c r="C600" s="30">
        <v>97166</v>
      </c>
      <c r="D600" s="286">
        <v>434</v>
      </c>
      <c r="E600" s="181">
        <f>VLOOKUP(C600,'[1]2024 HB Fee Schedule'!$B:$F,5,FALSE)</f>
        <v>433.93900000000002</v>
      </c>
      <c r="F600" s="486">
        <f t="shared" si="9"/>
        <v>216.96950000000001</v>
      </c>
      <c r="G600" s="463" t="s">
        <v>25</v>
      </c>
      <c r="H600" s="463" t="s">
        <v>25</v>
      </c>
      <c r="I600" s="463" t="s">
        <v>25</v>
      </c>
      <c r="J600" s="463" t="s">
        <v>25</v>
      </c>
      <c r="K600" s="463">
        <v>248.14335</v>
      </c>
      <c r="L600" s="463" t="s">
        <v>25</v>
      </c>
      <c r="M600" s="463" t="s">
        <v>25</v>
      </c>
      <c r="N600" s="463" t="s">
        <v>25</v>
      </c>
      <c r="O600" s="463" t="s">
        <v>25</v>
      </c>
      <c r="P600" s="464">
        <v>292.16250000000002</v>
      </c>
      <c r="Q600" s="52">
        <v>292.16250000000002</v>
      </c>
      <c r="R600" s="52">
        <v>194.77500000000001</v>
      </c>
      <c r="S600" s="52">
        <v>292.16250000000002</v>
      </c>
      <c r="T600" s="371">
        <v>194.77500000000001</v>
      </c>
      <c r="U600" s="371">
        <v>292.16250000000002</v>
      </c>
    </row>
    <row r="601" spans="1:21" ht="29.15" customHeight="1" x14ac:dyDescent="0.35">
      <c r="A601" s="598" t="s">
        <v>329</v>
      </c>
      <c r="B601" s="147" t="s">
        <v>59</v>
      </c>
      <c r="C601" s="607" t="s">
        <v>317</v>
      </c>
      <c r="D601" s="608"/>
      <c r="E601" s="621"/>
      <c r="F601" s="486" t="s">
        <v>25</v>
      </c>
      <c r="G601" s="463" t="s">
        <v>25</v>
      </c>
      <c r="H601" s="463" t="s">
        <v>25</v>
      </c>
      <c r="I601" s="463" t="s">
        <v>25</v>
      </c>
      <c r="J601" s="463" t="s">
        <v>25</v>
      </c>
      <c r="K601" s="463" t="s">
        <v>25</v>
      </c>
      <c r="L601" s="463" t="s">
        <v>25</v>
      </c>
      <c r="M601" s="463" t="s">
        <v>25</v>
      </c>
      <c r="N601" s="463" t="s">
        <v>25</v>
      </c>
      <c r="O601" s="463" t="s">
        <v>25</v>
      </c>
      <c r="P601" s="463" t="s">
        <v>25</v>
      </c>
      <c r="Q601">
        <v>0</v>
      </c>
      <c r="R601" s="476" t="s">
        <v>25</v>
      </c>
      <c r="S601" s="476" t="s">
        <v>25</v>
      </c>
      <c r="T601" s="371">
        <v>0</v>
      </c>
      <c r="U601" s="371">
        <v>0</v>
      </c>
    </row>
    <row r="602" spans="1:21" ht="15" thickBot="1" x14ac:dyDescent="0.4">
      <c r="A602" s="600"/>
      <c r="B602" s="149" t="s">
        <v>26</v>
      </c>
      <c r="C602" s="32">
        <v>97167</v>
      </c>
      <c r="D602" s="287">
        <v>434</v>
      </c>
      <c r="E602" s="181">
        <f>VLOOKUP(C602,'[1]2024 HB Fee Schedule'!$B:$F,5,FALSE)</f>
        <v>538.0308</v>
      </c>
      <c r="F602" s="486">
        <f t="shared" si="9"/>
        <v>269.0154</v>
      </c>
      <c r="G602" s="463" t="s">
        <v>25</v>
      </c>
      <c r="H602" s="463" t="s">
        <v>25</v>
      </c>
      <c r="I602" s="463" t="s">
        <v>25</v>
      </c>
      <c r="J602" s="463" t="s">
        <v>25</v>
      </c>
      <c r="K602" s="463">
        <v>307.67099999999999</v>
      </c>
      <c r="L602" s="463" t="s">
        <v>25</v>
      </c>
      <c r="M602" s="463" t="s">
        <v>25</v>
      </c>
      <c r="N602" s="463" t="s">
        <v>25</v>
      </c>
      <c r="O602" s="463" t="s">
        <v>25</v>
      </c>
      <c r="P602" s="464">
        <v>362.25</v>
      </c>
      <c r="Q602" s="52">
        <v>362.25</v>
      </c>
      <c r="R602" s="52">
        <v>241.5</v>
      </c>
      <c r="S602" s="52">
        <v>362.25</v>
      </c>
      <c r="T602" s="371">
        <v>241.5</v>
      </c>
      <c r="U602" s="371">
        <v>362.25</v>
      </c>
    </row>
    <row r="603" spans="1:21" ht="29.5" customHeight="1" x14ac:dyDescent="0.35">
      <c r="A603" s="601" t="s">
        <v>330</v>
      </c>
      <c r="B603" s="147" t="s">
        <v>59</v>
      </c>
      <c r="C603" s="607" t="s">
        <v>317</v>
      </c>
      <c r="D603" s="608"/>
      <c r="E603" s="621"/>
      <c r="F603" s="486" t="s">
        <v>25</v>
      </c>
      <c r="G603" s="463" t="s">
        <v>25</v>
      </c>
      <c r="H603" s="463" t="s">
        <v>25</v>
      </c>
      <c r="I603" s="463" t="s">
        <v>25</v>
      </c>
      <c r="J603" s="463" t="s">
        <v>25</v>
      </c>
      <c r="K603" s="463" t="s">
        <v>25</v>
      </c>
      <c r="L603" s="463" t="s">
        <v>25</v>
      </c>
      <c r="M603" s="463" t="s">
        <v>25</v>
      </c>
      <c r="N603" s="463" t="s">
        <v>25</v>
      </c>
      <c r="O603" s="463" t="s">
        <v>25</v>
      </c>
      <c r="P603" s="463" t="s">
        <v>25</v>
      </c>
      <c r="Q603">
        <v>0</v>
      </c>
      <c r="R603" s="476" t="s">
        <v>25</v>
      </c>
      <c r="S603" s="476" t="s">
        <v>25</v>
      </c>
      <c r="T603" s="371">
        <v>0</v>
      </c>
      <c r="U603" s="371">
        <v>0</v>
      </c>
    </row>
    <row r="604" spans="1:21" ht="15" thickBot="1" x14ac:dyDescent="0.4">
      <c r="A604" s="603"/>
      <c r="B604" s="148" t="s">
        <v>26</v>
      </c>
      <c r="C604" s="125">
        <v>97168</v>
      </c>
      <c r="D604" s="297">
        <v>434</v>
      </c>
      <c r="E604" s="181">
        <f>VLOOKUP(C604,'[1]2024 HB Fee Schedule'!$B:$F,5,FALSE)</f>
        <v>561.43240000000003</v>
      </c>
      <c r="F604" s="486">
        <f t="shared" si="9"/>
        <v>280.71620000000001</v>
      </c>
      <c r="G604" s="463" t="s">
        <v>25</v>
      </c>
      <c r="H604" s="463" t="s">
        <v>25</v>
      </c>
      <c r="I604" s="463" t="s">
        <v>25</v>
      </c>
      <c r="J604" s="463" t="s">
        <v>25</v>
      </c>
      <c r="K604" s="463">
        <v>321.048</v>
      </c>
      <c r="L604" s="463" t="s">
        <v>25</v>
      </c>
      <c r="M604" s="463" t="s">
        <v>25</v>
      </c>
      <c r="N604" s="463" t="s">
        <v>25</v>
      </c>
      <c r="O604" s="463" t="s">
        <v>25</v>
      </c>
      <c r="P604" s="464">
        <v>378</v>
      </c>
      <c r="Q604" s="52">
        <v>378</v>
      </c>
      <c r="R604" s="52">
        <v>252</v>
      </c>
      <c r="S604" s="52">
        <v>378</v>
      </c>
      <c r="T604" s="371">
        <v>252</v>
      </c>
      <c r="U604" s="371">
        <v>378</v>
      </c>
    </row>
    <row r="605" spans="1:21" ht="76.400000000000006" customHeight="1" x14ac:dyDescent="0.35">
      <c r="A605" s="599" t="s">
        <v>331</v>
      </c>
      <c r="B605" s="143" t="s">
        <v>59</v>
      </c>
      <c r="C605" s="607" t="s">
        <v>317</v>
      </c>
      <c r="D605" s="608"/>
      <c r="E605" s="621"/>
      <c r="F605" s="486" t="s">
        <v>25</v>
      </c>
      <c r="G605" s="463" t="s">
        <v>25</v>
      </c>
      <c r="H605" s="463" t="s">
        <v>25</v>
      </c>
      <c r="I605" s="463" t="s">
        <v>25</v>
      </c>
      <c r="J605" s="463" t="s">
        <v>25</v>
      </c>
      <c r="K605" s="463" t="s">
        <v>25</v>
      </c>
      <c r="L605" s="463" t="s">
        <v>25</v>
      </c>
      <c r="M605" s="463" t="s">
        <v>25</v>
      </c>
      <c r="N605" s="463" t="s">
        <v>25</v>
      </c>
      <c r="O605" s="463" t="s">
        <v>25</v>
      </c>
      <c r="P605" s="463" t="s">
        <v>25</v>
      </c>
      <c r="Q605">
        <v>0</v>
      </c>
      <c r="R605" s="463" t="s">
        <v>25</v>
      </c>
      <c r="S605" s="463" t="s">
        <v>25</v>
      </c>
      <c r="T605" s="371">
        <v>0</v>
      </c>
      <c r="U605" s="371">
        <v>0</v>
      </c>
    </row>
    <row r="606" spans="1:21" ht="15" thickBot="1" x14ac:dyDescent="0.4">
      <c r="A606" s="600"/>
      <c r="B606" s="148" t="s">
        <v>26</v>
      </c>
      <c r="C606" s="30">
        <v>97530</v>
      </c>
      <c r="D606" s="286">
        <v>420</v>
      </c>
      <c r="E606" s="181">
        <f>VLOOKUP(C606,'[1]2024 HB Fee Schedule'!$B:$F,5,FALSE)</f>
        <v>298.53519999999997</v>
      </c>
      <c r="F606" s="486">
        <f t="shared" si="9"/>
        <v>149.26759999999999</v>
      </c>
      <c r="G606" s="463" t="s">
        <v>25</v>
      </c>
      <c r="H606" s="463" t="s">
        <v>25</v>
      </c>
      <c r="I606" s="463" t="s">
        <v>25</v>
      </c>
      <c r="J606" s="463" t="s">
        <v>25</v>
      </c>
      <c r="K606" s="463">
        <v>170.71600000000001</v>
      </c>
      <c r="L606" s="463" t="s">
        <v>25</v>
      </c>
      <c r="M606" s="463" t="s">
        <v>25</v>
      </c>
      <c r="N606" s="463" t="s">
        <v>25</v>
      </c>
      <c r="O606" s="463" t="s">
        <v>25</v>
      </c>
      <c r="P606" s="464">
        <v>201</v>
      </c>
      <c r="Q606" s="52">
        <v>201</v>
      </c>
      <c r="R606" s="52">
        <v>134</v>
      </c>
      <c r="S606" s="52">
        <v>201</v>
      </c>
      <c r="T606" s="371">
        <v>134</v>
      </c>
      <c r="U606" s="371">
        <v>201</v>
      </c>
    </row>
    <row r="607" spans="1:21" ht="153" customHeight="1" thickBot="1" x14ac:dyDescent="0.4">
      <c r="A607" s="598" t="s">
        <v>332</v>
      </c>
      <c r="B607" s="147" t="s">
        <v>59</v>
      </c>
      <c r="C607" s="67">
        <v>97535</v>
      </c>
      <c r="D607" s="300">
        <v>960</v>
      </c>
      <c r="E607" s="64">
        <f>VLOOKUP(C607,'[2]sheet 1'!$A:$B,2,FALSE)</f>
        <v>122.58</v>
      </c>
      <c r="F607" s="486">
        <f t="shared" si="9"/>
        <v>61.29</v>
      </c>
      <c r="G607" s="463" t="s">
        <v>25</v>
      </c>
      <c r="H607" s="463" t="s">
        <v>25</v>
      </c>
      <c r="I607" s="463" t="s">
        <v>25</v>
      </c>
      <c r="J607" s="463" t="s">
        <v>25</v>
      </c>
      <c r="K607" s="463" t="s">
        <v>25</v>
      </c>
      <c r="L607" s="463" t="s">
        <v>25</v>
      </c>
      <c r="M607" s="463" t="s">
        <v>25</v>
      </c>
      <c r="N607" s="463" t="s">
        <v>25</v>
      </c>
      <c r="O607" s="463" t="s">
        <v>25</v>
      </c>
      <c r="P607" s="463" t="s">
        <v>25</v>
      </c>
      <c r="Q607" s="52">
        <v>93.622500000000002</v>
      </c>
      <c r="R607" s="52">
        <v>62.414999999999999</v>
      </c>
      <c r="S607" s="52">
        <v>24.966000000000001</v>
      </c>
      <c r="T607" s="371">
        <v>24.966000000000001</v>
      </c>
      <c r="U607" s="371">
        <v>93.622500000000002</v>
      </c>
    </row>
    <row r="608" spans="1:21" ht="15" thickBot="1" x14ac:dyDescent="0.4">
      <c r="A608" s="600"/>
      <c r="B608" s="148" t="s">
        <v>26</v>
      </c>
      <c r="C608" s="67">
        <v>97535</v>
      </c>
      <c r="D608" s="307">
        <v>420</v>
      </c>
      <c r="E608" s="181">
        <f>VLOOKUP(C608,'[1]2024 HB Fee Schedule'!$B:$F,5,FALSE)</f>
        <v>287.40089999999998</v>
      </c>
      <c r="F608" s="486">
        <f t="shared" si="9"/>
        <v>143.70044999999999</v>
      </c>
      <c r="G608" s="463" t="s">
        <v>25</v>
      </c>
      <c r="H608" s="463" t="s">
        <v>25</v>
      </c>
      <c r="I608" s="463" t="s">
        <v>25</v>
      </c>
      <c r="J608" s="463" t="s">
        <v>25</v>
      </c>
      <c r="K608" s="463">
        <v>164.346</v>
      </c>
      <c r="L608" s="463" t="s">
        <v>25</v>
      </c>
      <c r="M608" s="463" t="s">
        <v>25</v>
      </c>
      <c r="N608" s="463" t="s">
        <v>25</v>
      </c>
      <c r="O608" s="463" t="s">
        <v>25</v>
      </c>
      <c r="P608" s="464">
        <v>193.5</v>
      </c>
      <c r="Q608" s="52">
        <v>193.5</v>
      </c>
      <c r="R608" s="52">
        <v>129</v>
      </c>
      <c r="S608" s="52">
        <v>193.5</v>
      </c>
      <c r="T608" s="371">
        <v>129</v>
      </c>
      <c r="U608" s="371">
        <v>193.5</v>
      </c>
    </row>
    <row r="609" spans="1:21" ht="29.15" customHeight="1" x14ac:dyDescent="0.35">
      <c r="A609" s="598" t="s">
        <v>334</v>
      </c>
      <c r="B609" s="123" t="s">
        <v>59</v>
      </c>
      <c r="C609" s="124">
        <v>99203</v>
      </c>
      <c r="D609" s="296">
        <v>960</v>
      </c>
      <c r="E609" s="64">
        <f>VLOOKUP(C609,'[2]sheet 1'!$A:$B,2,FALSE)</f>
        <v>401.70000000000005</v>
      </c>
      <c r="F609" s="486">
        <f t="shared" si="9"/>
        <v>200.85000000000002</v>
      </c>
      <c r="G609" s="463" t="s">
        <v>25</v>
      </c>
      <c r="H609" s="463" t="s">
        <v>25</v>
      </c>
      <c r="I609" s="463" t="s">
        <v>25</v>
      </c>
      <c r="J609" s="463" t="s">
        <v>25</v>
      </c>
      <c r="K609" s="463" t="s">
        <v>25</v>
      </c>
      <c r="L609" s="463" t="s">
        <v>25</v>
      </c>
      <c r="M609" s="463" t="s">
        <v>25</v>
      </c>
      <c r="N609" s="463" t="s">
        <v>25</v>
      </c>
      <c r="O609" s="463" t="s">
        <v>25</v>
      </c>
      <c r="P609" s="463" t="s">
        <v>25</v>
      </c>
      <c r="Q609" s="52">
        <v>288.65250000000003</v>
      </c>
      <c r="R609" s="52">
        <v>192.435</v>
      </c>
      <c r="S609" s="52">
        <v>76.974000000000004</v>
      </c>
      <c r="T609" s="371">
        <v>76.974000000000004</v>
      </c>
      <c r="U609" s="371">
        <v>288.65250000000003</v>
      </c>
    </row>
    <row r="610" spans="1:21" ht="15" thickBot="1" x14ac:dyDescent="0.4">
      <c r="A610" s="600"/>
      <c r="B610" s="59" t="s">
        <v>26</v>
      </c>
      <c r="C610" s="125">
        <v>99203</v>
      </c>
      <c r="D610" s="297">
        <v>510</v>
      </c>
      <c r="E610" s="181">
        <f>VLOOKUP(C610,'[1]2024 HB Fee Schedule'!$B:$F,5,FALSE)</f>
        <v>516.87459999999999</v>
      </c>
      <c r="F610" s="486">
        <f t="shared" si="9"/>
        <v>258.43729999999999</v>
      </c>
      <c r="G610" s="463" t="s">
        <v>25</v>
      </c>
      <c r="H610" s="463" t="s">
        <v>25</v>
      </c>
      <c r="I610" s="463" t="s">
        <v>25</v>
      </c>
      <c r="J610" s="463" t="s">
        <v>25</v>
      </c>
      <c r="K610" s="463" t="s">
        <v>25</v>
      </c>
      <c r="L610" s="463" t="s">
        <v>25</v>
      </c>
      <c r="M610" s="463" t="s">
        <v>25</v>
      </c>
      <c r="N610" s="463" t="s">
        <v>25</v>
      </c>
      <c r="O610" s="463" t="s">
        <v>25</v>
      </c>
      <c r="P610" s="464">
        <v>348</v>
      </c>
      <c r="Q610" s="52">
        <v>348</v>
      </c>
      <c r="R610" s="52">
        <v>232</v>
      </c>
      <c r="S610" s="52">
        <v>185.60000000000002</v>
      </c>
      <c r="T610" s="371">
        <v>185.60000000000002</v>
      </c>
      <c r="U610" s="371">
        <v>348</v>
      </c>
    </row>
    <row r="611" spans="1:21" ht="29.15" customHeight="1" x14ac:dyDescent="0.35">
      <c r="A611" s="598" t="s">
        <v>337</v>
      </c>
      <c r="B611" s="123" t="s">
        <v>59</v>
      </c>
      <c r="C611" s="124">
        <v>99212</v>
      </c>
      <c r="D611" s="296">
        <v>960</v>
      </c>
      <c r="E611" s="64">
        <f>VLOOKUP(C611,'[2]sheet 1'!$A:$B,2,FALSE)</f>
        <v>208.26</v>
      </c>
      <c r="F611" s="486">
        <f t="shared" si="9"/>
        <v>104.13</v>
      </c>
      <c r="G611" s="463" t="s">
        <v>25</v>
      </c>
      <c r="H611" s="463" t="s">
        <v>25</v>
      </c>
      <c r="I611" s="463" t="s">
        <v>25</v>
      </c>
      <c r="J611" s="463" t="s">
        <v>25</v>
      </c>
      <c r="K611" s="463" t="s">
        <v>25</v>
      </c>
      <c r="L611" s="463" t="s">
        <v>25</v>
      </c>
      <c r="M611" s="463" t="s">
        <v>25</v>
      </c>
      <c r="N611" s="463" t="s">
        <v>25</v>
      </c>
      <c r="O611" s="463" t="s">
        <v>25</v>
      </c>
      <c r="P611" s="463" t="s">
        <v>25</v>
      </c>
      <c r="Q611" s="52">
        <v>123.795</v>
      </c>
      <c r="R611" s="52">
        <v>82.53</v>
      </c>
      <c r="S611" s="52">
        <v>33.012</v>
      </c>
      <c r="T611" s="371">
        <v>33.012</v>
      </c>
      <c r="U611" s="371">
        <v>123.795</v>
      </c>
    </row>
    <row r="612" spans="1:21" ht="15" thickBot="1" x14ac:dyDescent="0.4">
      <c r="A612" s="600"/>
      <c r="B612" s="59" t="s">
        <v>26</v>
      </c>
      <c r="C612" s="125">
        <v>99212</v>
      </c>
      <c r="D612" s="297">
        <v>510</v>
      </c>
      <c r="E612" s="181">
        <f>VLOOKUP(C612,'[1]2024 HB Fee Schedule'!$B:$F,5,FALSE)</f>
        <v>516.87459999999999</v>
      </c>
      <c r="F612" s="486">
        <f t="shared" si="9"/>
        <v>258.43729999999999</v>
      </c>
      <c r="G612" s="463" t="s">
        <v>25</v>
      </c>
      <c r="H612" s="463" t="s">
        <v>25</v>
      </c>
      <c r="I612" s="463" t="s">
        <v>25</v>
      </c>
      <c r="J612" s="463" t="s">
        <v>25</v>
      </c>
      <c r="K612" s="463" t="s">
        <v>25</v>
      </c>
      <c r="L612" s="463" t="s">
        <v>25</v>
      </c>
      <c r="M612" s="463" t="s">
        <v>25</v>
      </c>
      <c r="N612" s="463" t="s">
        <v>25</v>
      </c>
      <c r="O612" s="463" t="s">
        <v>25</v>
      </c>
      <c r="P612" s="464">
        <v>348</v>
      </c>
      <c r="Q612" s="52">
        <v>348</v>
      </c>
      <c r="R612" s="52">
        <v>232</v>
      </c>
      <c r="S612" s="52">
        <v>185.60000000000002</v>
      </c>
      <c r="T612" s="371">
        <v>185.60000000000002</v>
      </c>
      <c r="U612" s="371">
        <v>348</v>
      </c>
    </row>
    <row r="613" spans="1:21" ht="29.15" customHeight="1" x14ac:dyDescent="0.35">
      <c r="A613" s="599" t="s">
        <v>338</v>
      </c>
      <c r="B613" s="95" t="s">
        <v>59</v>
      </c>
      <c r="C613" s="140">
        <v>99213</v>
      </c>
      <c r="D613" s="308">
        <v>960</v>
      </c>
      <c r="E613" s="64">
        <f>VLOOKUP(C613,'[2]sheet 1'!$A:$B,2,FALSE)</f>
        <v>326.39999999999998</v>
      </c>
      <c r="F613" s="486">
        <f t="shared" si="9"/>
        <v>163.19999999999999</v>
      </c>
      <c r="G613" s="463" t="s">
        <v>25</v>
      </c>
      <c r="H613" s="463" t="s">
        <v>25</v>
      </c>
      <c r="I613" s="463" t="s">
        <v>25</v>
      </c>
      <c r="J613" s="463" t="s">
        <v>25</v>
      </c>
      <c r="K613" s="463" t="s">
        <v>25</v>
      </c>
      <c r="L613" s="463" t="s">
        <v>25</v>
      </c>
      <c r="M613" s="463" t="s">
        <v>25</v>
      </c>
      <c r="N613" s="463" t="s">
        <v>25</v>
      </c>
      <c r="O613" s="463" t="s">
        <v>25</v>
      </c>
      <c r="P613" s="463" t="s">
        <v>25</v>
      </c>
      <c r="Q613" s="52">
        <v>199.755</v>
      </c>
      <c r="R613" s="52">
        <v>133.16999999999999</v>
      </c>
      <c r="S613" s="52">
        <v>53.268000000000001</v>
      </c>
      <c r="T613" s="371">
        <v>53.268000000000001</v>
      </c>
      <c r="U613" s="371">
        <v>199.755</v>
      </c>
    </row>
    <row r="614" spans="1:21" ht="15" thickBot="1" x14ac:dyDescent="0.4">
      <c r="A614" s="600"/>
      <c r="B614" s="136" t="s">
        <v>26</v>
      </c>
      <c r="C614" s="137">
        <v>99213</v>
      </c>
      <c r="D614" s="304">
        <v>510</v>
      </c>
      <c r="E614" s="181">
        <f>VLOOKUP(C614,'[1]2024 HB Fee Schedule'!$B:$F,5,FALSE)</f>
        <v>516.87459999999999</v>
      </c>
      <c r="F614" s="486">
        <f t="shared" si="9"/>
        <v>258.43729999999999</v>
      </c>
      <c r="G614" s="463" t="s">
        <v>25</v>
      </c>
      <c r="H614" s="463" t="s">
        <v>25</v>
      </c>
      <c r="I614" s="463" t="s">
        <v>25</v>
      </c>
      <c r="J614" s="463" t="s">
        <v>25</v>
      </c>
      <c r="K614" s="463" t="s">
        <v>25</v>
      </c>
      <c r="L614" s="463" t="s">
        <v>25</v>
      </c>
      <c r="M614" s="463" t="s">
        <v>25</v>
      </c>
      <c r="N614" s="463" t="s">
        <v>25</v>
      </c>
      <c r="O614" s="463" t="s">
        <v>25</v>
      </c>
      <c r="P614" s="464">
        <v>348</v>
      </c>
      <c r="Q614" s="52">
        <v>348</v>
      </c>
      <c r="R614" s="52">
        <v>232</v>
      </c>
      <c r="S614" s="52">
        <v>185.60000000000002</v>
      </c>
      <c r="T614" s="371">
        <v>185.60000000000002</v>
      </c>
      <c r="U614" s="371">
        <v>348</v>
      </c>
    </row>
    <row r="615" spans="1:21" ht="29.15" customHeight="1" x14ac:dyDescent="0.35">
      <c r="A615" s="598" t="s">
        <v>339</v>
      </c>
      <c r="B615" s="123" t="s">
        <v>59</v>
      </c>
      <c r="C615" s="124">
        <v>99214</v>
      </c>
      <c r="D615" s="296">
        <v>960</v>
      </c>
      <c r="E615" s="64">
        <f>VLOOKUP(C615,'[2]sheet 1'!$A:$B,2,FALSE)</f>
        <v>459.27</v>
      </c>
      <c r="F615" s="486">
        <f t="shared" si="9"/>
        <v>229.63499999999999</v>
      </c>
      <c r="G615" s="463" t="s">
        <v>25</v>
      </c>
      <c r="H615" s="463" t="s">
        <v>25</v>
      </c>
      <c r="I615" s="463" t="s">
        <v>25</v>
      </c>
      <c r="J615" s="463" t="s">
        <v>25</v>
      </c>
      <c r="K615" s="463" t="s">
        <v>25</v>
      </c>
      <c r="L615" s="463" t="s">
        <v>25</v>
      </c>
      <c r="M615" s="463" t="s">
        <v>25</v>
      </c>
      <c r="N615" s="463" t="s">
        <v>25</v>
      </c>
      <c r="O615" s="463" t="s">
        <v>25</v>
      </c>
      <c r="P615" s="463" t="s">
        <v>25</v>
      </c>
      <c r="Q615" s="52">
        <v>363</v>
      </c>
      <c r="R615" s="52">
        <v>242</v>
      </c>
      <c r="S615" s="52">
        <v>96.800000000000011</v>
      </c>
      <c r="T615" s="371">
        <v>96.800000000000011</v>
      </c>
      <c r="U615" s="371">
        <v>363</v>
      </c>
    </row>
    <row r="616" spans="1:21" ht="15" thickBot="1" x14ac:dyDescent="0.4">
      <c r="A616" s="600"/>
      <c r="B616" s="59" t="s">
        <v>26</v>
      </c>
      <c r="C616" s="125">
        <v>99214</v>
      </c>
      <c r="D616" s="297">
        <v>510</v>
      </c>
      <c r="E616" s="181">
        <f>VLOOKUP(C616,'[1]2024 HB Fee Schedule'!$B:$F,5,FALSE)</f>
        <v>516.87459999999999</v>
      </c>
      <c r="F616" s="486">
        <f t="shared" si="9"/>
        <v>258.43729999999999</v>
      </c>
      <c r="G616" s="463" t="s">
        <v>25</v>
      </c>
      <c r="H616" s="463" t="s">
        <v>25</v>
      </c>
      <c r="I616" s="463" t="s">
        <v>25</v>
      </c>
      <c r="J616" s="463" t="s">
        <v>25</v>
      </c>
      <c r="K616" s="463" t="s">
        <v>25</v>
      </c>
      <c r="L616" s="463" t="s">
        <v>25</v>
      </c>
      <c r="M616" s="463" t="s">
        <v>25</v>
      </c>
      <c r="N616" s="463" t="s">
        <v>25</v>
      </c>
      <c r="O616" s="463" t="s">
        <v>25</v>
      </c>
      <c r="P616" s="464">
        <v>348</v>
      </c>
      <c r="Q616" s="52">
        <v>348</v>
      </c>
      <c r="R616" s="52">
        <v>232</v>
      </c>
      <c r="S616" s="52">
        <v>185.60000000000002</v>
      </c>
      <c r="T616" s="371">
        <v>185.60000000000002</v>
      </c>
      <c r="U616" s="371">
        <v>348</v>
      </c>
    </row>
    <row r="617" spans="1:21" ht="29.15" customHeight="1" x14ac:dyDescent="0.35">
      <c r="A617" s="598" t="s">
        <v>340</v>
      </c>
      <c r="B617" s="123" t="s">
        <v>59</v>
      </c>
      <c r="C617" s="124">
        <v>99281</v>
      </c>
      <c r="D617" s="296">
        <v>960</v>
      </c>
      <c r="E617" s="64">
        <f>VLOOKUP(C617,'[2]sheet 1'!$A:$B,2,FALSE)</f>
        <v>37.71</v>
      </c>
      <c r="F617" s="486">
        <f t="shared" si="9"/>
        <v>18.855</v>
      </c>
      <c r="G617" s="463" t="s">
        <v>25</v>
      </c>
      <c r="H617" s="463" t="s">
        <v>25</v>
      </c>
      <c r="I617" s="463" t="s">
        <v>25</v>
      </c>
      <c r="J617" s="463" t="s">
        <v>25</v>
      </c>
      <c r="K617" s="463" t="s">
        <v>25</v>
      </c>
      <c r="L617" s="463" t="s">
        <v>25</v>
      </c>
      <c r="M617" s="463" t="s">
        <v>25</v>
      </c>
      <c r="N617" s="463" t="s">
        <v>25</v>
      </c>
      <c r="O617" s="463" t="s">
        <v>25</v>
      </c>
      <c r="P617" s="463" t="s">
        <v>25</v>
      </c>
      <c r="Q617" s="52">
        <v>92.25</v>
      </c>
      <c r="R617" s="52">
        <v>61.5</v>
      </c>
      <c r="S617" s="52">
        <v>24.6</v>
      </c>
      <c r="T617" s="371">
        <v>24.6</v>
      </c>
      <c r="U617" s="371">
        <v>92.25</v>
      </c>
    </row>
    <row r="618" spans="1:21" ht="15" thickBot="1" x14ac:dyDescent="0.4">
      <c r="A618" s="600"/>
      <c r="B618" s="59" t="s">
        <v>26</v>
      </c>
      <c r="C618" s="125">
        <v>99281</v>
      </c>
      <c r="D618" s="297">
        <v>450</v>
      </c>
      <c r="E618" s="181">
        <f>VLOOKUP(C618,'[1]2024 HB Fee Schedule'!$B:$F,5,FALSE)</f>
        <v>695.10580000000004</v>
      </c>
      <c r="F618" s="486">
        <f t="shared" si="9"/>
        <v>347.55290000000002</v>
      </c>
      <c r="G618" s="463" t="s">
        <v>25</v>
      </c>
      <c r="H618" s="463" t="s">
        <v>25</v>
      </c>
      <c r="I618" s="463" t="s">
        <v>25</v>
      </c>
      <c r="J618" s="463" t="s">
        <v>25</v>
      </c>
      <c r="K618" s="463">
        <v>397.488</v>
      </c>
      <c r="L618" s="464">
        <v>337.584</v>
      </c>
      <c r="M618" s="463" t="s">
        <v>25</v>
      </c>
      <c r="N618" s="463" t="s">
        <v>25</v>
      </c>
      <c r="O618" s="463" t="s">
        <v>25</v>
      </c>
      <c r="P618" s="464">
        <v>468</v>
      </c>
      <c r="Q618" s="52">
        <v>468</v>
      </c>
      <c r="R618" s="52">
        <v>312</v>
      </c>
      <c r="S618" s="52">
        <v>468</v>
      </c>
      <c r="T618" s="371">
        <v>312</v>
      </c>
      <c r="U618" s="371">
        <v>468</v>
      </c>
    </row>
    <row r="619" spans="1:21" ht="29.15" customHeight="1" x14ac:dyDescent="0.35">
      <c r="A619" s="598" t="s">
        <v>341</v>
      </c>
      <c r="B619" s="123" t="s">
        <v>59</v>
      </c>
      <c r="C619" s="124">
        <v>99282</v>
      </c>
      <c r="D619" s="296">
        <v>960</v>
      </c>
      <c r="E619" s="64">
        <f>VLOOKUP(C619,'[2]sheet 1'!$A:$B,2,FALSE)</f>
        <v>136.22999999999999</v>
      </c>
      <c r="F619" s="486">
        <f t="shared" si="9"/>
        <v>68.114999999999995</v>
      </c>
      <c r="G619" s="463" t="s">
        <v>25</v>
      </c>
      <c r="H619" s="463" t="s">
        <v>25</v>
      </c>
      <c r="I619" s="463" t="s">
        <v>25</v>
      </c>
      <c r="J619" s="463" t="s">
        <v>25</v>
      </c>
      <c r="K619" s="463" t="s">
        <v>25</v>
      </c>
      <c r="L619" s="463" t="s">
        <v>25</v>
      </c>
      <c r="M619" s="463" t="s">
        <v>25</v>
      </c>
      <c r="N619" s="463" t="s">
        <v>25</v>
      </c>
      <c r="O619" s="463" t="s">
        <v>25</v>
      </c>
      <c r="P619" s="463" t="s">
        <v>25</v>
      </c>
      <c r="Q619" s="52">
        <v>173.25</v>
      </c>
      <c r="R619" s="52">
        <v>115.5</v>
      </c>
      <c r="S619" s="52">
        <v>46.2</v>
      </c>
      <c r="T619" s="371">
        <v>46.2</v>
      </c>
      <c r="U619" s="371">
        <v>173.25</v>
      </c>
    </row>
    <row r="620" spans="1:21" ht="15" thickBot="1" x14ac:dyDescent="0.4">
      <c r="A620" s="600"/>
      <c r="B620" s="59" t="s">
        <v>26</v>
      </c>
      <c r="C620" s="125">
        <v>99282</v>
      </c>
      <c r="D620" s="297">
        <v>450</v>
      </c>
      <c r="E620" s="181">
        <f>VLOOKUP(C620,'[1]2024 HB Fee Schedule'!$B:$F,5,FALSE)</f>
        <v>1277.6532</v>
      </c>
      <c r="F620" s="486">
        <f t="shared" si="9"/>
        <v>638.82659999999998</v>
      </c>
      <c r="G620" s="463" t="s">
        <v>25</v>
      </c>
      <c r="H620" s="463" t="s">
        <v>25</v>
      </c>
      <c r="I620" s="463" t="s">
        <v>25</v>
      </c>
      <c r="J620" s="463" t="s">
        <v>25</v>
      </c>
      <c r="K620" s="463">
        <v>676.49400000000003</v>
      </c>
      <c r="L620" s="464">
        <v>574.54200000000003</v>
      </c>
      <c r="M620" s="463" t="s">
        <v>25</v>
      </c>
      <c r="N620" s="463" t="s">
        <v>25</v>
      </c>
      <c r="O620" s="463" t="s">
        <v>25</v>
      </c>
      <c r="P620" s="464">
        <v>796.5</v>
      </c>
      <c r="Q620" s="52">
        <v>796.5</v>
      </c>
      <c r="R620" s="52">
        <v>531</v>
      </c>
      <c r="S620" s="52">
        <v>796.5</v>
      </c>
      <c r="T620" s="371">
        <v>531</v>
      </c>
      <c r="U620" s="371">
        <v>796.5</v>
      </c>
    </row>
    <row r="621" spans="1:21" ht="29.15" customHeight="1" x14ac:dyDescent="0.35">
      <c r="A621" s="598" t="s">
        <v>342</v>
      </c>
      <c r="B621" s="123" t="s">
        <v>59</v>
      </c>
      <c r="C621" s="124">
        <v>99283</v>
      </c>
      <c r="D621" s="296">
        <v>960</v>
      </c>
      <c r="E621" s="64">
        <f>VLOOKUP(C621,'[2]sheet 1'!$A:$B,2,FALSE)</f>
        <v>233.16</v>
      </c>
      <c r="F621" s="486">
        <f t="shared" si="9"/>
        <v>116.58</v>
      </c>
      <c r="G621" s="463" t="s">
        <v>25</v>
      </c>
      <c r="H621" s="463" t="s">
        <v>25</v>
      </c>
      <c r="I621" s="463" t="s">
        <v>25</v>
      </c>
      <c r="J621" s="463" t="s">
        <v>25</v>
      </c>
      <c r="K621" s="463" t="s">
        <v>25</v>
      </c>
      <c r="L621" s="463" t="s">
        <v>25</v>
      </c>
      <c r="M621" s="463" t="s">
        <v>25</v>
      </c>
      <c r="N621" s="463" t="s">
        <v>25</v>
      </c>
      <c r="O621" s="463" t="s">
        <v>25</v>
      </c>
      <c r="P621" s="463" t="s">
        <v>25</v>
      </c>
      <c r="Q621" s="52">
        <v>294.75</v>
      </c>
      <c r="R621" s="52">
        <v>196.5</v>
      </c>
      <c r="S621" s="52">
        <v>78.600000000000009</v>
      </c>
      <c r="T621" s="371">
        <v>78.600000000000009</v>
      </c>
      <c r="U621" s="371">
        <v>294.75</v>
      </c>
    </row>
    <row r="622" spans="1:21" ht="15" thickBot="1" x14ac:dyDescent="0.4">
      <c r="A622" s="600"/>
      <c r="B622" s="59" t="s">
        <v>26</v>
      </c>
      <c r="C622" s="125">
        <v>99283</v>
      </c>
      <c r="D622" s="297">
        <v>450</v>
      </c>
      <c r="E622" s="181">
        <f>VLOOKUP(C622,'[1]2024 HB Fee Schedule'!$B:$F,5,FALSE)</f>
        <v>2420.0468000000001</v>
      </c>
      <c r="F622" s="486">
        <f t="shared" si="9"/>
        <v>1210.0234</v>
      </c>
      <c r="G622" s="463" t="s">
        <v>25</v>
      </c>
      <c r="H622" s="463" t="s">
        <v>25</v>
      </c>
      <c r="I622" s="463" t="s">
        <v>25</v>
      </c>
      <c r="J622" s="463" t="s">
        <v>25</v>
      </c>
      <c r="K622" s="463">
        <v>1107.106</v>
      </c>
      <c r="L622" s="464">
        <v>940.25800000000004</v>
      </c>
      <c r="M622" s="463" t="s">
        <v>25</v>
      </c>
      <c r="N622" s="463" t="s">
        <v>25</v>
      </c>
      <c r="O622" s="463" t="s">
        <v>25</v>
      </c>
      <c r="P622" s="464">
        <v>1303.5</v>
      </c>
      <c r="Q622" s="52">
        <v>1303.5</v>
      </c>
      <c r="R622" s="52">
        <v>869</v>
      </c>
      <c r="S622" s="52">
        <v>1303.5</v>
      </c>
      <c r="T622" s="371">
        <v>869</v>
      </c>
      <c r="U622" s="371">
        <v>1303.5</v>
      </c>
    </row>
    <row r="623" spans="1:21" ht="29.15" customHeight="1" x14ac:dyDescent="0.35">
      <c r="A623" s="598" t="s">
        <v>343</v>
      </c>
      <c r="B623" s="123" t="s">
        <v>59</v>
      </c>
      <c r="C623" s="124">
        <v>99284</v>
      </c>
      <c r="D623" s="296">
        <v>960</v>
      </c>
      <c r="E623" s="64">
        <f>VLOOKUP(C623,'[2]sheet 1'!$A:$B,2,FALSE)</f>
        <v>393.41999999999996</v>
      </c>
      <c r="F623" s="486">
        <f t="shared" si="9"/>
        <v>196.70999999999998</v>
      </c>
      <c r="G623" s="463" t="s">
        <v>25</v>
      </c>
      <c r="H623" s="463" t="s">
        <v>25</v>
      </c>
      <c r="I623" s="463" t="s">
        <v>25</v>
      </c>
      <c r="J623" s="463" t="s">
        <v>25</v>
      </c>
      <c r="K623" s="463" t="s">
        <v>25</v>
      </c>
      <c r="L623" s="463" t="s">
        <v>25</v>
      </c>
      <c r="M623" s="463" t="s">
        <v>25</v>
      </c>
      <c r="N623" s="463" t="s">
        <v>25</v>
      </c>
      <c r="O623" s="463" t="s">
        <v>25</v>
      </c>
      <c r="P623" s="463" t="s">
        <v>25</v>
      </c>
      <c r="Q623" s="52">
        <v>402</v>
      </c>
      <c r="R623" s="52">
        <v>268</v>
      </c>
      <c r="S623" s="52">
        <v>107.2</v>
      </c>
      <c r="T623" s="371">
        <v>107.2</v>
      </c>
      <c r="U623" s="371">
        <v>402</v>
      </c>
    </row>
    <row r="624" spans="1:21" ht="15" thickBot="1" x14ac:dyDescent="0.4">
      <c r="A624" s="600"/>
      <c r="B624" s="59" t="s">
        <v>26</v>
      </c>
      <c r="C624" s="125">
        <v>99284</v>
      </c>
      <c r="D624" s="297">
        <v>450</v>
      </c>
      <c r="E624" s="181">
        <f>VLOOKUP(C624,'[1]2024 HB Fee Schedule'!$B:$F,5,FALSE)</f>
        <v>4333.5190000000002</v>
      </c>
      <c r="F624" s="486">
        <f t="shared" si="9"/>
        <v>2166.7595000000001</v>
      </c>
      <c r="G624" s="463" t="s">
        <v>25</v>
      </c>
      <c r="H624" s="463" t="s">
        <v>25</v>
      </c>
      <c r="I624" s="463" t="s">
        <v>25</v>
      </c>
      <c r="J624" s="463" t="s">
        <v>25</v>
      </c>
      <c r="K624" s="463">
        <v>2118.0250000000001</v>
      </c>
      <c r="L624" s="464">
        <v>1798.825</v>
      </c>
      <c r="M624" s="463" t="s">
        <v>25</v>
      </c>
      <c r="N624" s="463" t="s">
        <v>25</v>
      </c>
      <c r="O624" s="463" t="s">
        <v>25</v>
      </c>
      <c r="P624" s="464">
        <v>2493.75</v>
      </c>
      <c r="Q624" s="52">
        <v>2493.75</v>
      </c>
      <c r="R624" s="52">
        <v>1662.5</v>
      </c>
      <c r="S624" s="52">
        <v>2493.75</v>
      </c>
      <c r="T624" s="371">
        <v>1662.5</v>
      </c>
      <c r="U624" s="371">
        <v>2493.75</v>
      </c>
    </row>
    <row r="625" spans="1:21" ht="29.15" customHeight="1" x14ac:dyDescent="0.35">
      <c r="A625" s="598" t="s">
        <v>344</v>
      </c>
      <c r="B625" s="123" t="s">
        <v>59</v>
      </c>
      <c r="C625" s="124">
        <v>99285</v>
      </c>
      <c r="D625" s="296">
        <v>960</v>
      </c>
      <c r="E625" s="64">
        <f>VLOOKUP(C625,'[2]sheet 1'!$A:$B,2,FALSE)</f>
        <v>569.64</v>
      </c>
      <c r="F625" s="486">
        <f t="shared" si="9"/>
        <v>284.82</v>
      </c>
      <c r="G625" s="463" t="s">
        <v>25</v>
      </c>
      <c r="H625" s="463" t="s">
        <v>25</v>
      </c>
      <c r="I625" s="463" t="s">
        <v>25</v>
      </c>
      <c r="J625" s="463" t="s">
        <v>25</v>
      </c>
      <c r="K625" s="463" t="s">
        <v>25</v>
      </c>
      <c r="L625" s="463" t="s">
        <v>25</v>
      </c>
      <c r="M625" s="463" t="s">
        <v>25</v>
      </c>
      <c r="N625" s="463" t="s">
        <v>25</v>
      </c>
      <c r="O625" s="463" t="s">
        <v>25</v>
      </c>
      <c r="P625" s="463" t="s">
        <v>25</v>
      </c>
      <c r="Q625" s="52">
        <v>593.25</v>
      </c>
      <c r="R625" s="52">
        <v>395.5</v>
      </c>
      <c r="S625" s="52">
        <v>158.20000000000002</v>
      </c>
      <c r="T625" s="371">
        <v>158.20000000000002</v>
      </c>
      <c r="U625" s="371">
        <v>593.25</v>
      </c>
    </row>
    <row r="626" spans="1:21" ht="15" thickBot="1" x14ac:dyDescent="0.4">
      <c r="A626" s="600"/>
      <c r="B626" s="136" t="s">
        <v>26</v>
      </c>
      <c r="C626" s="137">
        <v>99285</v>
      </c>
      <c r="D626" s="304">
        <v>450</v>
      </c>
      <c r="E626" s="181">
        <f>VLOOKUP(C626,'[1]2024 HB Fee Schedule'!$B:$F,5,FALSE)</f>
        <v>6233.7968999999994</v>
      </c>
      <c r="F626" s="486">
        <f t="shared" si="9"/>
        <v>3116.8984499999997</v>
      </c>
      <c r="G626" s="463" t="s">
        <v>25</v>
      </c>
      <c r="H626" s="463" t="s">
        <v>25</v>
      </c>
      <c r="I626" s="463" t="s">
        <v>25</v>
      </c>
      <c r="J626" s="463" t="s">
        <v>25</v>
      </c>
      <c r="K626" s="463">
        <v>2921.9189999999999</v>
      </c>
      <c r="L626" s="464">
        <v>2481.567</v>
      </c>
      <c r="M626" s="463" t="s">
        <v>25</v>
      </c>
      <c r="N626" s="463" t="s">
        <v>25</v>
      </c>
      <c r="O626" s="463" t="s">
        <v>25</v>
      </c>
      <c r="P626" s="464">
        <v>3440.25</v>
      </c>
      <c r="Q626" s="52">
        <v>3440.25</v>
      </c>
      <c r="R626" s="52">
        <v>2293.5</v>
      </c>
      <c r="S626" s="52">
        <v>3440.25</v>
      </c>
      <c r="T626" s="371">
        <v>2293.5</v>
      </c>
      <c r="U626" s="371">
        <v>3440.25</v>
      </c>
    </row>
    <row r="627" spans="1:21" ht="63.65" customHeight="1" x14ac:dyDescent="0.35">
      <c r="A627" s="601" t="s">
        <v>521</v>
      </c>
      <c r="B627" s="123" t="s">
        <v>59</v>
      </c>
      <c r="C627" s="116">
        <v>99406</v>
      </c>
      <c r="D627" s="108">
        <v>960</v>
      </c>
      <c r="E627" s="64">
        <f>VLOOKUP(C627,'[2]sheet 1'!$A:$B,2,FALSE)</f>
        <v>52.47</v>
      </c>
      <c r="F627" s="486">
        <f t="shared" si="9"/>
        <v>26.234999999999999</v>
      </c>
      <c r="G627" s="463" t="s">
        <v>25</v>
      </c>
      <c r="H627" s="463" t="s">
        <v>25</v>
      </c>
      <c r="I627" s="463" t="s">
        <v>25</v>
      </c>
      <c r="J627" s="463" t="s">
        <v>25</v>
      </c>
      <c r="K627" s="463" t="s">
        <v>25</v>
      </c>
      <c r="L627" s="463" t="s">
        <v>25</v>
      </c>
      <c r="M627" s="463" t="s">
        <v>25</v>
      </c>
      <c r="N627" s="463" t="s">
        <v>25</v>
      </c>
      <c r="O627" s="463" t="s">
        <v>25</v>
      </c>
      <c r="P627" s="463" t="s">
        <v>25</v>
      </c>
      <c r="Q627" s="52">
        <v>48</v>
      </c>
      <c r="R627" s="52">
        <v>32</v>
      </c>
      <c r="S627" s="52">
        <v>12.8</v>
      </c>
      <c r="T627" s="371">
        <v>12.8</v>
      </c>
      <c r="U627" s="371">
        <v>48</v>
      </c>
    </row>
    <row r="628" spans="1:21" ht="15" thickBot="1" x14ac:dyDescent="0.4">
      <c r="A628" s="603"/>
      <c r="B628" s="59" t="s">
        <v>26</v>
      </c>
      <c r="C628" s="118">
        <v>99406</v>
      </c>
      <c r="D628" s="110">
        <v>942</v>
      </c>
      <c r="E628" s="181">
        <f>VLOOKUP(C628,'[1]2024 HB Fee Schedule'!$B:$F,5,FALSE)</f>
        <v>60.152000000000001</v>
      </c>
      <c r="F628" s="486">
        <f t="shared" si="9"/>
        <v>30.076000000000001</v>
      </c>
      <c r="G628" s="463" t="s">
        <v>25</v>
      </c>
      <c r="H628" s="463" t="s">
        <v>25</v>
      </c>
      <c r="I628" s="463" t="s">
        <v>25</v>
      </c>
      <c r="J628" s="463" t="s">
        <v>25</v>
      </c>
      <c r="K628" s="463" t="s">
        <v>25</v>
      </c>
      <c r="L628" s="463" t="s">
        <v>25</v>
      </c>
      <c r="M628" s="463" t="s">
        <v>25</v>
      </c>
      <c r="N628" s="463" t="s">
        <v>25</v>
      </c>
      <c r="O628" s="463" t="s">
        <v>25</v>
      </c>
      <c r="P628" s="464">
        <v>40.5</v>
      </c>
      <c r="Q628" s="52">
        <v>40.5</v>
      </c>
      <c r="R628" s="52">
        <v>27</v>
      </c>
      <c r="S628" s="52">
        <v>10.8</v>
      </c>
      <c r="T628" s="371">
        <v>10.8</v>
      </c>
      <c r="U628" s="371">
        <v>40.5</v>
      </c>
    </row>
    <row r="629" spans="1:21" ht="52.4" customHeight="1" x14ac:dyDescent="0.35">
      <c r="A629" s="601" t="s">
        <v>522</v>
      </c>
      <c r="B629" s="123" t="s">
        <v>59</v>
      </c>
      <c r="C629" s="116">
        <v>99407</v>
      </c>
      <c r="D629" s="108">
        <v>960</v>
      </c>
      <c r="E629" s="64">
        <f>VLOOKUP(C629,'[2]sheet 1'!$A:$B,2,FALSE)</f>
        <v>95.94</v>
      </c>
      <c r="F629" s="486">
        <f t="shared" si="9"/>
        <v>47.97</v>
      </c>
      <c r="G629" s="463" t="s">
        <v>25</v>
      </c>
      <c r="H629" s="463" t="s">
        <v>25</v>
      </c>
      <c r="I629" s="463" t="s">
        <v>25</v>
      </c>
      <c r="J629" s="463" t="s">
        <v>25</v>
      </c>
      <c r="K629" s="463" t="s">
        <v>25</v>
      </c>
      <c r="L629" s="463" t="s">
        <v>25</v>
      </c>
      <c r="M629" s="463" t="s">
        <v>25</v>
      </c>
      <c r="N629" s="463" t="s">
        <v>25</v>
      </c>
      <c r="O629" s="463" t="s">
        <v>25</v>
      </c>
      <c r="P629" s="463" t="s">
        <v>25</v>
      </c>
      <c r="Q629" s="52">
        <v>72.877499999999998</v>
      </c>
      <c r="R629" s="52">
        <v>48.585000000000001</v>
      </c>
      <c r="S629" s="52">
        <v>19.434000000000001</v>
      </c>
      <c r="T629" s="371">
        <v>19.434000000000001</v>
      </c>
      <c r="U629" s="371">
        <v>72.877499999999998</v>
      </c>
    </row>
    <row r="630" spans="1:21" ht="15" thickBot="1" x14ac:dyDescent="0.4">
      <c r="A630" s="603"/>
      <c r="B630" s="59" t="s">
        <v>26</v>
      </c>
      <c r="C630" s="118">
        <v>99407</v>
      </c>
      <c r="D630" s="110">
        <v>942</v>
      </c>
      <c r="E630" s="181">
        <f>VLOOKUP(C630,'[1]2024 HB Fee Schedule'!$B:$F,5,FALSE)</f>
        <v>60.152000000000001</v>
      </c>
      <c r="F630" s="486">
        <f t="shared" si="9"/>
        <v>30.076000000000001</v>
      </c>
      <c r="G630" s="463" t="s">
        <v>25</v>
      </c>
      <c r="H630" s="463" t="s">
        <v>25</v>
      </c>
      <c r="I630" s="463" t="s">
        <v>25</v>
      </c>
      <c r="J630" s="463" t="s">
        <v>25</v>
      </c>
      <c r="K630" s="463" t="s">
        <v>25</v>
      </c>
      <c r="L630" s="463" t="s">
        <v>25</v>
      </c>
      <c r="M630" s="463" t="s">
        <v>25</v>
      </c>
      <c r="N630" s="463" t="s">
        <v>25</v>
      </c>
      <c r="O630" s="463" t="s">
        <v>25</v>
      </c>
      <c r="P630" s="464">
        <v>40.5</v>
      </c>
      <c r="Q630" s="52">
        <v>40.5</v>
      </c>
      <c r="R630" s="52">
        <v>27</v>
      </c>
      <c r="S630" s="52">
        <v>10.8</v>
      </c>
      <c r="T630" s="371">
        <v>10.8</v>
      </c>
      <c r="U630" s="371">
        <v>40.5</v>
      </c>
    </row>
    <row r="631" spans="1:21" x14ac:dyDescent="0.35">
      <c r="A631" s="492" t="s">
        <v>523</v>
      </c>
      <c r="B631" s="172"/>
      <c r="C631" s="84">
        <v>2060000001</v>
      </c>
      <c r="D631" s="243">
        <v>206</v>
      </c>
      <c r="E631" s="152">
        <v>11733</v>
      </c>
      <c r="F631" s="486">
        <f t="shared" si="9"/>
        <v>5866.5</v>
      </c>
      <c r="G631" s="463" t="s">
        <v>25</v>
      </c>
      <c r="H631" s="463" t="s">
        <v>25</v>
      </c>
      <c r="I631" s="464">
        <v>4223.88</v>
      </c>
      <c r="J631" s="463" t="s">
        <v>25</v>
      </c>
      <c r="K631" s="472">
        <v>7172</v>
      </c>
      <c r="L631" s="341">
        <v>6096</v>
      </c>
      <c r="M631" s="463" t="s">
        <v>25</v>
      </c>
      <c r="N631" s="463" t="s">
        <v>25</v>
      </c>
      <c r="O631" s="463" t="s">
        <v>25</v>
      </c>
      <c r="P631" s="464">
        <v>8799.75</v>
      </c>
      <c r="Q631" s="52">
        <v>8799.75</v>
      </c>
      <c r="R631" s="52">
        <v>5866.5</v>
      </c>
      <c r="S631" s="52">
        <v>5866.5</v>
      </c>
      <c r="T631" s="371">
        <v>4223.88</v>
      </c>
      <c r="U631" s="371">
        <v>8799.75</v>
      </c>
    </row>
    <row r="632" spans="1:21" x14ac:dyDescent="0.35">
      <c r="A632" s="520" t="s">
        <v>524</v>
      </c>
      <c r="B632" s="173"/>
      <c r="C632" s="87">
        <v>1110000001</v>
      </c>
      <c r="D632" s="109">
        <v>111</v>
      </c>
      <c r="E632" s="115">
        <v>11733</v>
      </c>
      <c r="F632" s="486">
        <f t="shared" si="9"/>
        <v>5866.5</v>
      </c>
      <c r="G632" s="463" t="s">
        <v>25</v>
      </c>
      <c r="H632" s="463" t="s">
        <v>25</v>
      </c>
      <c r="I632" s="464">
        <v>4223.88</v>
      </c>
      <c r="J632" s="463" t="s">
        <v>25</v>
      </c>
      <c r="K632" s="472">
        <v>7172</v>
      </c>
      <c r="L632" s="341">
        <v>6096</v>
      </c>
      <c r="M632" s="463" t="s">
        <v>25</v>
      </c>
      <c r="N632" s="463" t="s">
        <v>25</v>
      </c>
      <c r="O632" s="463" t="s">
        <v>25</v>
      </c>
      <c r="P632" s="463" t="s">
        <v>25</v>
      </c>
      <c r="Q632" s="52">
        <v>8799.75</v>
      </c>
      <c r="R632" s="341">
        <v>5866.5</v>
      </c>
      <c r="S632" s="341">
        <v>2500</v>
      </c>
      <c r="T632" s="371">
        <v>2500</v>
      </c>
      <c r="U632" s="371">
        <v>8799.75</v>
      </c>
    </row>
    <row r="633" spans="1:21" x14ac:dyDescent="0.35">
      <c r="A633" s="520" t="s">
        <v>525</v>
      </c>
      <c r="B633" s="173"/>
      <c r="C633" s="87">
        <v>1180000001</v>
      </c>
      <c r="D633" s="109">
        <v>118</v>
      </c>
      <c r="E633" s="115">
        <v>7463</v>
      </c>
      <c r="F633" s="486">
        <f t="shared" si="9"/>
        <v>3731.5</v>
      </c>
      <c r="G633" s="463" t="s">
        <v>25</v>
      </c>
      <c r="H633" s="463" t="s">
        <v>25</v>
      </c>
      <c r="I633" s="464">
        <v>2686.68</v>
      </c>
      <c r="J633" s="463" t="s">
        <v>25</v>
      </c>
      <c r="K633" s="472">
        <v>4774</v>
      </c>
      <c r="L633" s="341">
        <v>3819</v>
      </c>
      <c r="M633" s="463" t="s">
        <v>25</v>
      </c>
      <c r="N633" s="463" t="s">
        <v>25</v>
      </c>
      <c r="O633" s="341">
        <v>5305</v>
      </c>
      <c r="P633" s="464">
        <v>5597.25</v>
      </c>
      <c r="Q633" s="52">
        <v>5597.25</v>
      </c>
      <c r="R633" s="341">
        <v>3731.5</v>
      </c>
      <c r="S633" s="341">
        <v>1495</v>
      </c>
      <c r="T633" s="371">
        <v>1495</v>
      </c>
      <c r="U633" s="371">
        <v>5597.25</v>
      </c>
    </row>
    <row r="634" spans="1:21" x14ac:dyDescent="0.35">
      <c r="A634" s="520" t="s">
        <v>526</v>
      </c>
      <c r="B634" s="173"/>
      <c r="C634" s="87">
        <v>1210000001</v>
      </c>
      <c r="D634" s="109">
        <v>121</v>
      </c>
      <c r="E634" s="115">
        <v>6881.5844999999999</v>
      </c>
      <c r="F634" s="486">
        <f t="shared" si="9"/>
        <v>3440.79225</v>
      </c>
      <c r="G634" s="463" t="s">
        <v>25</v>
      </c>
      <c r="H634" s="463" t="s">
        <v>25</v>
      </c>
      <c r="I634" s="464">
        <v>2290.6799999999998</v>
      </c>
      <c r="J634" s="463" t="s">
        <v>25</v>
      </c>
      <c r="K634" s="472">
        <v>7172</v>
      </c>
      <c r="L634" s="341">
        <v>6096</v>
      </c>
      <c r="M634" s="463" t="s">
        <v>25</v>
      </c>
      <c r="N634" s="463" t="s">
        <v>25</v>
      </c>
      <c r="O634" s="341">
        <v>5305</v>
      </c>
      <c r="P634" s="341">
        <v>3500</v>
      </c>
      <c r="Q634" s="341">
        <v>7172</v>
      </c>
      <c r="R634" s="341">
        <v>3181.5</v>
      </c>
      <c r="S634" s="341">
        <v>2500</v>
      </c>
      <c r="T634" s="371">
        <v>2290.6799999999998</v>
      </c>
      <c r="U634" s="371">
        <v>7172</v>
      </c>
    </row>
    <row r="635" spans="1:21" x14ac:dyDescent="0.35">
      <c r="A635" s="520" t="s">
        <v>527</v>
      </c>
      <c r="B635" s="173"/>
      <c r="C635" s="87">
        <v>1280000001</v>
      </c>
      <c r="D635" s="109">
        <v>128</v>
      </c>
      <c r="E635" s="115">
        <v>7097.8844999999992</v>
      </c>
      <c r="F635" s="486">
        <f t="shared" si="9"/>
        <v>3548.9422499999996</v>
      </c>
      <c r="G635" s="463" t="s">
        <v>25</v>
      </c>
      <c r="H635" s="463" t="s">
        <v>25</v>
      </c>
      <c r="I635" s="464">
        <v>2362.6799999999998</v>
      </c>
      <c r="J635" s="463" t="s">
        <v>25</v>
      </c>
      <c r="K635" s="472">
        <v>4774</v>
      </c>
      <c r="L635" s="341">
        <v>3819</v>
      </c>
      <c r="M635" s="463" t="s">
        <v>25</v>
      </c>
      <c r="N635" s="463" t="s">
        <v>25</v>
      </c>
      <c r="O635" s="341">
        <v>5305</v>
      </c>
      <c r="P635" s="464">
        <v>4922.25</v>
      </c>
      <c r="Q635" s="341">
        <v>4774</v>
      </c>
      <c r="R635" s="341">
        <v>3281.5</v>
      </c>
      <c r="S635" s="341">
        <v>1495</v>
      </c>
      <c r="T635" s="371">
        <v>1495</v>
      </c>
      <c r="U635" s="371">
        <v>5305</v>
      </c>
    </row>
    <row r="636" spans="1:21" x14ac:dyDescent="0.35">
      <c r="A636" s="520" t="s">
        <v>528</v>
      </c>
      <c r="B636" s="173"/>
      <c r="C636" s="87">
        <v>1380000001</v>
      </c>
      <c r="D636" s="109">
        <v>138</v>
      </c>
      <c r="E636" s="115">
        <v>6563</v>
      </c>
      <c r="F636" s="486">
        <f t="shared" si="9"/>
        <v>3281.5</v>
      </c>
      <c r="G636" s="463" t="s">
        <v>25</v>
      </c>
      <c r="H636" s="463" t="s">
        <v>25</v>
      </c>
      <c r="I636" s="464">
        <v>2362.6799999999998</v>
      </c>
      <c r="J636" s="463" t="s">
        <v>25</v>
      </c>
      <c r="K636" s="472">
        <v>4774</v>
      </c>
      <c r="L636" s="341">
        <v>3819</v>
      </c>
      <c r="M636" s="463" t="s">
        <v>25</v>
      </c>
      <c r="N636" s="463" t="s">
        <v>25</v>
      </c>
      <c r="O636" s="341">
        <v>5305</v>
      </c>
      <c r="P636" s="464">
        <v>4922.25</v>
      </c>
      <c r="Q636" s="341">
        <v>4774</v>
      </c>
      <c r="R636" s="341">
        <v>3281.5</v>
      </c>
      <c r="S636" s="341">
        <v>1495</v>
      </c>
      <c r="T636" s="371">
        <v>1495</v>
      </c>
      <c r="U636" s="371">
        <v>5305</v>
      </c>
    </row>
    <row r="637" spans="1:21" ht="15" thickBot="1" x14ac:dyDescent="0.4">
      <c r="A637" s="521" t="s">
        <v>529</v>
      </c>
      <c r="B637" s="174"/>
      <c r="C637" s="13">
        <v>3600000001</v>
      </c>
      <c r="D637" s="290">
        <v>360</v>
      </c>
      <c r="E637" s="175">
        <v>4605.3</v>
      </c>
      <c r="F637" s="486">
        <f t="shared" si="9"/>
        <v>2302.65</v>
      </c>
      <c r="G637" s="463" t="s">
        <v>25</v>
      </c>
      <c r="H637" s="463" t="s">
        <v>25</v>
      </c>
      <c r="I637" s="463" t="s">
        <v>25</v>
      </c>
      <c r="J637" s="463" t="s">
        <v>25</v>
      </c>
      <c r="K637" s="463">
        <v>2793.8820000000001</v>
      </c>
      <c r="L637" s="464">
        <v>2372.826</v>
      </c>
      <c r="M637" s="463" t="s">
        <v>25</v>
      </c>
      <c r="N637" s="463" t="s">
        <v>25</v>
      </c>
      <c r="O637" s="341">
        <v>5305</v>
      </c>
      <c r="P637" s="464">
        <v>3289.5</v>
      </c>
      <c r="Q637" s="52">
        <v>3289.5</v>
      </c>
      <c r="R637" s="52">
        <v>2193</v>
      </c>
      <c r="S637" s="52">
        <v>2193</v>
      </c>
      <c r="T637" s="371">
        <v>2193</v>
      </c>
      <c r="U637" s="371">
        <v>5305</v>
      </c>
    </row>
    <row r="638" spans="1:21" ht="15" thickBot="1" x14ac:dyDescent="0.4">
      <c r="A638" s="519" t="s">
        <v>351</v>
      </c>
      <c r="B638" s="174"/>
      <c r="C638" s="72">
        <v>3600000002</v>
      </c>
      <c r="D638" s="245">
        <v>360</v>
      </c>
      <c r="E638" s="176">
        <v>6492.15</v>
      </c>
      <c r="F638" s="486">
        <f t="shared" si="9"/>
        <v>3246.0749999999998</v>
      </c>
      <c r="G638" s="463" t="s">
        <v>25</v>
      </c>
      <c r="H638" s="463" t="s">
        <v>25</v>
      </c>
      <c r="I638" s="463" t="s">
        <v>25</v>
      </c>
      <c r="J638" s="463" t="s">
        <v>25</v>
      </c>
      <c r="K638" s="463">
        <v>3938.5709999999999</v>
      </c>
      <c r="L638" s="464">
        <v>3345.0030000000002</v>
      </c>
      <c r="M638" s="463" t="s">
        <v>25</v>
      </c>
      <c r="N638" s="463" t="s">
        <v>25</v>
      </c>
      <c r="O638" s="341">
        <v>5305</v>
      </c>
      <c r="P638" s="464">
        <v>4637.25</v>
      </c>
      <c r="Q638" s="52">
        <v>4637.25</v>
      </c>
      <c r="R638" s="52">
        <v>3091.5</v>
      </c>
      <c r="S638" s="52">
        <v>3091.5</v>
      </c>
      <c r="T638" s="371">
        <v>3091.5</v>
      </c>
      <c r="U638" s="371">
        <v>5305</v>
      </c>
    </row>
    <row r="639" spans="1:21" ht="15" thickBot="1" x14ac:dyDescent="0.4">
      <c r="A639" s="519" t="s">
        <v>353</v>
      </c>
      <c r="B639" s="174"/>
      <c r="C639" s="72">
        <v>3600000003</v>
      </c>
      <c r="D639" s="245">
        <v>360</v>
      </c>
      <c r="E639" s="176">
        <v>7894.95</v>
      </c>
      <c r="F639" s="486">
        <f t="shared" si="9"/>
        <v>3947.4749999999999</v>
      </c>
      <c r="G639" s="463" t="s">
        <v>25</v>
      </c>
      <c r="H639" s="463" t="s">
        <v>25</v>
      </c>
      <c r="I639" s="463" t="s">
        <v>25</v>
      </c>
      <c r="J639" s="463" t="s">
        <v>25</v>
      </c>
      <c r="K639" s="463">
        <v>4789.6030000000001</v>
      </c>
      <c r="L639" s="464">
        <v>4067.7790000000005</v>
      </c>
      <c r="M639" s="463" t="s">
        <v>25</v>
      </c>
      <c r="N639" s="463" t="s">
        <v>25</v>
      </c>
      <c r="O639" s="463" t="s">
        <v>25</v>
      </c>
      <c r="P639" s="464">
        <v>5639.25</v>
      </c>
      <c r="Q639" s="52">
        <v>5639.25</v>
      </c>
      <c r="R639" s="52">
        <v>3759.5</v>
      </c>
      <c r="S639" s="52">
        <v>3759.5</v>
      </c>
      <c r="T639" s="371">
        <v>3759.5</v>
      </c>
      <c r="U639" s="371">
        <v>5639.25</v>
      </c>
    </row>
    <row r="640" spans="1:21" ht="15" thickBot="1" x14ac:dyDescent="0.4">
      <c r="A640" s="519" t="s">
        <v>530</v>
      </c>
      <c r="B640" s="174"/>
      <c r="C640" s="72">
        <v>3600000005</v>
      </c>
      <c r="D640" s="245">
        <v>360</v>
      </c>
      <c r="E640" s="176">
        <v>123.9</v>
      </c>
      <c r="F640" s="486">
        <f t="shared" si="9"/>
        <v>61.95</v>
      </c>
      <c r="G640" s="463" t="s">
        <v>25</v>
      </c>
      <c r="H640" s="463" t="s">
        <v>25</v>
      </c>
      <c r="I640" s="463" t="s">
        <v>25</v>
      </c>
      <c r="J640" s="463" t="s">
        <v>25</v>
      </c>
      <c r="K640" s="463">
        <v>75.165999999999997</v>
      </c>
      <c r="L640" s="464">
        <v>63.838000000000001</v>
      </c>
      <c r="M640" s="463" t="s">
        <v>25</v>
      </c>
      <c r="N640" s="463" t="s">
        <v>25</v>
      </c>
      <c r="O640" s="463" t="s">
        <v>25</v>
      </c>
      <c r="P640" s="464">
        <v>88.5</v>
      </c>
      <c r="Q640" s="52">
        <v>88.5</v>
      </c>
      <c r="R640" s="52">
        <v>59</v>
      </c>
      <c r="S640" s="52">
        <v>59</v>
      </c>
      <c r="T640" s="371">
        <v>59</v>
      </c>
      <c r="U640" s="371">
        <v>88.5</v>
      </c>
    </row>
    <row r="641" spans="1:21" ht="15" thickBot="1" x14ac:dyDescent="0.4">
      <c r="A641" s="519" t="s">
        <v>356</v>
      </c>
      <c r="B641" s="174"/>
      <c r="C641" s="72">
        <v>3600000006</v>
      </c>
      <c r="D641" s="245">
        <v>360</v>
      </c>
      <c r="E641" s="176">
        <v>130.19999999999999</v>
      </c>
      <c r="F641" s="486">
        <f t="shared" si="9"/>
        <v>65.099999999999994</v>
      </c>
      <c r="G641" s="463" t="s">
        <v>25</v>
      </c>
      <c r="H641" s="463" t="s">
        <v>25</v>
      </c>
      <c r="I641" s="463" t="s">
        <v>25</v>
      </c>
      <c r="J641" s="463" t="s">
        <v>25</v>
      </c>
      <c r="K641" s="463">
        <v>78.988</v>
      </c>
      <c r="L641" s="464">
        <v>67.084000000000003</v>
      </c>
      <c r="M641" s="463" t="s">
        <v>25</v>
      </c>
      <c r="N641" s="463" t="s">
        <v>25</v>
      </c>
      <c r="O641" s="463" t="s">
        <v>25</v>
      </c>
      <c r="P641" s="464">
        <v>93</v>
      </c>
      <c r="Q641" s="52">
        <v>93</v>
      </c>
      <c r="R641" s="52">
        <v>62</v>
      </c>
      <c r="S641" s="52">
        <v>62</v>
      </c>
      <c r="T641" s="371">
        <v>62</v>
      </c>
      <c r="U641" s="371">
        <v>93</v>
      </c>
    </row>
    <row r="642" spans="1:21" ht="15" thickBot="1" x14ac:dyDescent="0.4">
      <c r="A642" s="519" t="s">
        <v>358</v>
      </c>
      <c r="B642" s="174"/>
      <c r="C642" s="72">
        <v>3600000007</v>
      </c>
      <c r="D642" s="245">
        <v>360</v>
      </c>
      <c r="E642" s="176">
        <v>156.44999999999999</v>
      </c>
      <c r="F642" s="486">
        <f t="shared" si="9"/>
        <v>78.224999999999994</v>
      </c>
      <c r="G642" s="463" t="s">
        <v>25</v>
      </c>
      <c r="H642" s="463" t="s">
        <v>25</v>
      </c>
      <c r="I642" s="463" t="s">
        <v>25</v>
      </c>
      <c r="J642" s="463" t="s">
        <v>25</v>
      </c>
      <c r="K642" s="463">
        <v>94.912999999999997</v>
      </c>
      <c r="L642" s="464">
        <v>80.609000000000009</v>
      </c>
      <c r="M642" s="463" t="s">
        <v>25</v>
      </c>
      <c r="N642" s="463" t="s">
        <v>25</v>
      </c>
      <c r="O642" s="463" t="s">
        <v>25</v>
      </c>
      <c r="P642" s="464">
        <v>111.75</v>
      </c>
      <c r="Q642" s="52">
        <v>111.75</v>
      </c>
      <c r="R642" s="52">
        <v>74.5</v>
      </c>
      <c r="S642" s="52">
        <v>74.5</v>
      </c>
      <c r="T642" s="371">
        <v>74.5</v>
      </c>
      <c r="U642" s="371">
        <v>111.75</v>
      </c>
    </row>
    <row r="643" spans="1:21" ht="15.75" customHeight="1" x14ac:dyDescent="0.35">
      <c r="A643" s="614" t="s">
        <v>359</v>
      </c>
      <c r="B643" s="14" t="s">
        <v>360</v>
      </c>
      <c r="C643" s="116" t="s">
        <v>361</v>
      </c>
      <c r="D643" s="251"/>
      <c r="E643" s="262">
        <v>36315</v>
      </c>
      <c r="F643" s="486">
        <f t="shared" ref="F643:F700" si="10">E643*0.5</f>
        <v>18157.5</v>
      </c>
      <c r="G643" s="463" t="s">
        <v>25</v>
      </c>
      <c r="H643" s="463" t="s">
        <v>25</v>
      </c>
      <c r="I643" s="463" t="s">
        <v>25</v>
      </c>
      <c r="J643" s="463" t="s">
        <v>25</v>
      </c>
      <c r="K643" s="463" t="s">
        <v>25</v>
      </c>
      <c r="L643" s="463" t="s">
        <v>25</v>
      </c>
      <c r="M643" s="463" t="s">
        <v>25</v>
      </c>
      <c r="N643" s="463" t="s">
        <v>25</v>
      </c>
      <c r="O643" s="463" t="s">
        <v>25</v>
      </c>
      <c r="P643" s="463" t="s">
        <v>25</v>
      </c>
      <c r="Q643" s="463" t="s">
        <v>25</v>
      </c>
      <c r="R643" s="463" t="s">
        <v>25</v>
      </c>
      <c r="S643" s="463" t="s">
        <v>25</v>
      </c>
      <c r="T643" s="463" t="s">
        <v>25</v>
      </c>
      <c r="U643" s="463" t="s">
        <v>25</v>
      </c>
    </row>
    <row r="644" spans="1:21" ht="30.75" customHeight="1" x14ac:dyDescent="0.35">
      <c r="A644" s="615"/>
      <c r="B644" s="200" t="s">
        <v>362</v>
      </c>
      <c r="C644" s="87" t="s">
        <v>361</v>
      </c>
      <c r="D644" s="121"/>
      <c r="E644" s="263">
        <v>57035</v>
      </c>
      <c r="F644" s="486">
        <f t="shared" si="10"/>
        <v>28517.5</v>
      </c>
      <c r="G644" s="463" t="s">
        <v>25</v>
      </c>
      <c r="H644" s="463" t="s">
        <v>25</v>
      </c>
      <c r="I644" s="463" t="s">
        <v>25</v>
      </c>
      <c r="J644" s="463" t="s">
        <v>25</v>
      </c>
      <c r="K644" s="463" t="s">
        <v>25</v>
      </c>
      <c r="L644" s="463" t="s">
        <v>25</v>
      </c>
      <c r="M644" s="463" t="s">
        <v>25</v>
      </c>
      <c r="N644" s="463" t="s">
        <v>25</v>
      </c>
      <c r="O644" s="463" t="s">
        <v>25</v>
      </c>
      <c r="P644" s="463" t="s">
        <v>25</v>
      </c>
      <c r="Q644" s="463" t="s">
        <v>25</v>
      </c>
      <c r="R644" s="463" t="s">
        <v>25</v>
      </c>
      <c r="S644" s="463" t="s">
        <v>25</v>
      </c>
      <c r="T644" s="463" t="s">
        <v>25</v>
      </c>
      <c r="U644" s="463" t="s">
        <v>25</v>
      </c>
    </row>
    <row r="645" spans="1:21" x14ac:dyDescent="0.35">
      <c r="A645" s="615"/>
      <c r="B645" s="200" t="s">
        <v>364</v>
      </c>
      <c r="C645" s="87" t="s">
        <v>361</v>
      </c>
      <c r="D645" s="121"/>
      <c r="E645" s="263">
        <v>8910.9</v>
      </c>
      <c r="F645" s="486">
        <f t="shared" si="10"/>
        <v>4455.45</v>
      </c>
      <c r="G645" s="463" t="s">
        <v>25</v>
      </c>
      <c r="H645" s="463" t="s">
        <v>25</v>
      </c>
      <c r="I645" s="463" t="s">
        <v>25</v>
      </c>
      <c r="J645" s="463" t="s">
        <v>25</v>
      </c>
      <c r="K645" s="463" t="s">
        <v>25</v>
      </c>
      <c r="L645" s="463" t="s">
        <v>25</v>
      </c>
      <c r="M645" s="463" t="s">
        <v>25</v>
      </c>
      <c r="N645" s="463" t="s">
        <v>25</v>
      </c>
      <c r="O645" s="463" t="s">
        <v>25</v>
      </c>
      <c r="P645" s="463" t="s">
        <v>25</v>
      </c>
      <c r="Q645" s="463" t="s">
        <v>25</v>
      </c>
      <c r="R645" s="463" t="s">
        <v>25</v>
      </c>
      <c r="S645" s="463" t="s">
        <v>25</v>
      </c>
      <c r="T645" s="463" t="s">
        <v>25</v>
      </c>
      <c r="U645" s="463" t="s">
        <v>25</v>
      </c>
    </row>
    <row r="646" spans="1:21" x14ac:dyDescent="0.35">
      <c r="A646" s="615"/>
      <c r="B646" s="200" t="s">
        <v>376</v>
      </c>
      <c r="C646" s="87" t="s">
        <v>361</v>
      </c>
      <c r="D646" s="121"/>
      <c r="E646" s="263">
        <v>2500</v>
      </c>
      <c r="F646" s="486">
        <f t="shared" si="10"/>
        <v>1250</v>
      </c>
      <c r="G646" s="463" t="s">
        <v>25</v>
      </c>
      <c r="H646" s="463" t="s">
        <v>25</v>
      </c>
      <c r="I646" s="463" t="s">
        <v>25</v>
      </c>
      <c r="J646" s="463" t="s">
        <v>25</v>
      </c>
      <c r="K646" s="463" t="s">
        <v>25</v>
      </c>
      <c r="L646" s="463" t="s">
        <v>25</v>
      </c>
      <c r="M646" s="463" t="s">
        <v>25</v>
      </c>
      <c r="N646" s="463" t="s">
        <v>25</v>
      </c>
      <c r="O646" s="463" t="s">
        <v>25</v>
      </c>
      <c r="P646" s="463" t="s">
        <v>25</v>
      </c>
      <c r="Q646" s="463" t="s">
        <v>25</v>
      </c>
      <c r="R646" s="463" t="s">
        <v>25</v>
      </c>
      <c r="S646" s="463" t="s">
        <v>25</v>
      </c>
      <c r="T646" s="463" t="s">
        <v>25</v>
      </c>
      <c r="U646" s="463" t="s">
        <v>25</v>
      </c>
    </row>
    <row r="647" spans="1:21" x14ac:dyDescent="0.35">
      <c r="A647" s="615"/>
      <c r="B647" s="200" t="s">
        <v>366</v>
      </c>
      <c r="C647" s="87" t="s">
        <v>361</v>
      </c>
      <c r="D647" s="87"/>
      <c r="E647" s="263">
        <v>7459.03</v>
      </c>
      <c r="F647" s="486">
        <f t="shared" si="10"/>
        <v>3729.5149999999999</v>
      </c>
      <c r="G647" s="463" t="s">
        <v>25</v>
      </c>
      <c r="H647" s="463" t="s">
        <v>25</v>
      </c>
      <c r="I647" s="463" t="s">
        <v>25</v>
      </c>
      <c r="J647" s="463" t="s">
        <v>25</v>
      </c>
      <c r="K647" s="463" t="s">
        <v>25</v>
      </c>
      <c r="L647" s="463" t="s">
        <v>25</v>
      </c>
      <c r="M647" s="463" t="s">
        <v>25</v>
      </c>
      <c r="N647" s="463" t="s">
        <v>25</v>
      </c>
      <c r="O647" s="463" t="s">
        <v>25</v>
      </c>
      <c r="P647" s="463" t="s">
        <v>25</v>
      </c>
      <c r="Q647" s="463" t="s">
        <v>25</v>
      </c>
      <c r="R647" s="463" t="s">
        <v>25</v>
      </c>
      <c r="S647" s="463" t="s">
        <v>25</v>
      </c>
      <c r="T647" s="463" t="s">
        <v>25</v>
      </c>
      <c r="U647" s="463" t="s">
        <v>25</v>
      </c>
    </row>
    <row r="648" spans="1:21" x14ac:dyDescent="0.35">
      <c r="A648" s="615"/>
      <c r="B648" s="200" t="s">
        <v>367</v>
      </c>
      <c r="C648" s="87" t="s">
        <v>361</v>
      </c>
      <c r="D648" s="121"/>
      <c r="E648" s="263">
        <v>39456.239999999998</v>
      </c>
      <c r="F648" s="486">
        <f t="shared" si="10"/>
        <v>19728.12</v>
      </c>
      <c r="G648" s="463" t="s">
        <v>25</v>
      </c>
      <c r="H648" s="463" t="s">
        <v>25</v>
      </c>
      <c r="I648" s="463" t="s">
        <v>25</v>
      </c>
      <c r="J648" s="463" t="s">
        <v>25</v>
      </c>
      <c r="K648" s="463" t="s">
        <v>25</v>
      </c>
      <c r="L648" s="463" t="s">
        <v>25</v>
      </c>
      <c r="M648" s="463" t="s">
        <v>25</v>
      </c>
      <c r="N648" s="463" t="s">
        <v>25</v>
      </c>
      <c r="O648" s="463" t="s">
        <v>25</v>
      </c>
      <c r="P648" s="463" t="s">
        <v>25</v>
      </c>
      <c r="Q648" s="463" t="s">
        <v>25</v>
      </c>
      <c r="R648" s="463" t="s">
        <v>25</v>
      </c>
      <c r="S648" s="463" t="s">
        <v>25</v>
      </c>
      <c r="T648" s="463" t="s">
        <v>25</v>
      </c>
      <c r="U648" s="463" t="s">
        <v>25</v>
      </c>
    </row>
    <row r="649" spans="1:21" x14ac:dyDescent="0.35">
      <c r="A649" s="615"/>
      <c r="B649" s="200" t="s">
        <v>368</v>
      </c>
      <c r="C649" s="87" t="s">
        <v>361</v>
      </c>
      <c r="D649" s="87"/>
      <c r="E649" s="263">
        <v>3577.28</v>
      </c>
      <c r="F649" s="486">
        <f t="shared" si="10"/>
        <v>1788.64</v>
      </c>
      <c r="G649" s="463" t="s">
        <v>25</v>
      </c>
      <c r="H649" s="463" t="s">
        <v>25</v>
      </c>
      <c r="I649" s="463" t="s">
        <v>25</v>
      </c>
      <c r="J649" s="463" t="s">
        <v>25</v>
      </c>
      <c r="K649" s="463" t="s">
        <v>25</v>
      </c>
      <c r="L649" s="463" t="s">
        <v>25</v>
      </c>
      <c r="M649" s="463" t="s">
        <v>25</v>
      </c>
      <c r="N649" s="463" t="s">
        <v>25</v>
      </c>
      <c r="O649" s="463" t="s">
        <v>25</v>
      </c>
      <c r="P649" s="463" t="s">
        <v>25</v>
      </c>
      <c r="Q649" s="463" t="s">
        <v>25</v>
      </c>
      <c r="R649" s="463" t="s">
        <v>25</v>
      </c>
      <c r="S649" s="463" t="s">
        <v>25</v>
      </c>
      <c r="T649" s="463" t="s">
        <v>25</v>
      </c>
      <c r="U649" s="463" t="s">
        <v>25</v>
      </c>
    </row>
    <row r="650" spans="1:21" x14ac:dyDescent="0.35">
      <c r="A650" s="615"/>
      <c r="B650" s="200" t="s">
        <v>369</v>
      </c>
      <c r="C650" s="87" t="s">
        <v>361</v>
      </c>
      <c r="D650" s="87"/>
      <c r="E650" s="263">
        <v>7124</v>
      </c>
      <c r="F650" s="486">
        <f t="shared" si="10"/>
        <v>3562</v>
      </c>
      <c r="G650" s="463" t="s">
        <v>25</v>
      </c>
      <c r="H650" s="463" t="s">
        <v>25</v>
      </c>
      <c r="I650" s="463" t="s">
        <v>25</v>
      </c>
      <c r="J650" s="463" t="s">
        <v>25</v>
      </c>
      <c r="K650" s="463" t="s">
        <v>25</v>
      </c>
      <c r="L650" s="463" t="s">
        <v>25</v>
      </c>
      <c r="M650" s="463" t="s">
        <v>25</v>
      </c>
      <c r="N650" s="463" t="s">
        <v>25</v>
      </c>
      <c r="O650" s="463" t="s">
        <v>25</v>
      </c>
      <c r="P650" s="463" t="s">
        <v>25</v>
      </c>
      <c r="Q650" s="463" t="s">
        <v>25</v>
      </c>
      <c r="R650" s="463" t="s">
        <v>25</v>
      </c>
      <c r="S650" s="463" t="s">
        <v>25</v>
      </c>
      <c r="T650" s="463" t="s">
        <v>25</v>
      </c>
      <c r="U650" s="463" t="s">
        <v>25</v>
      </c>
    </row>
    <row r="651" spans="1:21" x14ac:dyDescent="0.35">
      <c r="A651" s="615"/>
      <c r="B651" s="200" t="s">
        <v>370</v>
      </c>
      <c r="C651" s="87" t="s">
        <v>361</v>
      </c>
      <c r="D651" s="121"/>
      <c r="E651" s="263">
        <v>3550</v>
      </c>
      <c r="F651" s="486">
        <f t="shared" si="10"/>
        <v>1775</v>
      </c>
      <c r="G651" s="463" t="s">
        <v>25</v>
      </c>
      <c r="H651" s="463" t="s">
        <v>25</v>
      </c>
      <c r="I651" s="463" t="s">
        <v>25</v>
      </c>
      <c r="J651" s="463" t="s">
        <v>25</v>
      </c>
      <c r="K651" s="463" t="s">
        <v>25</v>
      </c>
      <c r="L651" s="463" t="s">
        <v>25</v>
      </c>
      <c r="M651" s="463" t="s">
        <v>25</v>
      </c>
      <c r="N651" s="463" t="s">
        <v>25</v>
      </c>
      <c r="O651" s="463" t="s">
        <v>25</v>
      </c>
      <c r="P651" s="463" t="s">
        <v>25</v>
      </c>
      <c r="Q651" s="463" t="s">
        <v>25</v>
      </c>
      <c r="R651" s="463" t="s">
        <v>25</v>
      </c>
      <c r="S651" s="463" t="s">
        <v>25</v>
      </c>
      <c r="T651" s="463" t="s">
        <v>25</v>
      </c>
      <c r="U651" s="463" t="s">
        <v>25</v>
      </c>
    </row>
    <row r="652" spans="1:21" ht="30.75" customHeight="1" x14ac:dyDescent="0.35">
      <c r="A652" s="615"/>
      <c r="B652" s="200" t="s">
        <v>371</v>
      </c>
      <c r="C652" s="87" t="s">
        <v>361</v>
      </c>
      <c r="D652" s="87"/>
      <c r="E652" s="263">
        <v>11962.65</v>
      </c>
      <c r="F652" s="486">
        <f t="shared" si="10"/>
        <v>5981.3249999999998</v>
      </c>
      <c r="G652" s="463" t="s">
        <v>25</v>
      </c>
      <c r="H652" s="463" t="s">
        <v>25</v>
      </c>
      <c r="I652" s="463" t="s">
        <v>25</v>
      </c>
      <c r="J652" s="463" t="s">
        <v>25</v>
      </c>
      <c r="K652" s="463" t="s">
        <v>25</v>
      </c>
      <c r="L652" s="463" t="s">
        <v>25</v>
      </c>
      <c r="M652" s="463" t="s">
        <v>25</v>
      </c>
      <c r="N652" s="463" t="s">
        <v>25</v>
      </c>
      <c r="O652" s="463" t="s">
        <v>25</v>
      </c>
      <c r="P652" s="463" t="s">
        <v>25</v>
      </c>
      <c r="Q652" s="463" t="s">
        <v>25</v>
      </c>
      <c r="R652" s="463" t="s">
        <v>25</v>
      </c>
      <c r="S652" s="463" t="s">
        <v>25</v>
      </c>
      <c r="T652" s="463" t="s">
        <v>25</v>
      </c>
      <c r="U652" s="463" t="s">
        <v>25</v>
      </c>
    </row>
    <row r="653" spans="1:21" x14ac:dyDescent="0.35">
      <c r="A653" s="615"/>
      <c r="B653" s="144" t="s">
        <v>82</v>
      </c>
      <c r="C653" s="87" t="s">
        <v>361</v>
      </c>
      <c r="D653" s="87"/>
      <c r="E653" s="263">
        <v>1026.8399999999999</v>
      </c>
      <c r="F653" s="486">
        <f t="shared" si="10"/>
        <v>513.41999999999996</v>
      </c>
      <c r="G653" s="463" t="s">
        <v>25</v>
      </c>
      <c r="H653" s="463" t="s">
        <v>25</v>
      </c>
      <c r="I653" s="463" t="s">
        <v>25</v>
      </c>
      <c r="J653" s="463" t="s">
        <v>25</v>
      </c>
      <c r="K653" s="463" t="s">
        <v>25</v>
      </c>
      <c r="L653" s="463" t="s">
        <v>25</v>
      </c>
      <c r="M653" s="463" t="s">
        <v>25</v>
      </c>
      <c r="N653" s="463" t="s">
        <v>25</v>
      </c>
      <c r="O653" s="463" t="s">
        <v>25</v>
      </c>
      <c r="P653" s="463" t="s">
        <v>25</v>
      </c>
      <c r="Q653" s="463" t="s">
        <v>25</v>
      </c>
      <c r="R653" s="463" t="s">
        <v>25</v>
      </c>
      <c r="S653" s="463" t="s">
        <v>25</v>
      </c>
      <c r="T653" s="463" t="s">
        <v>25</v>
      </c>
      <c r="U653" s="463" t="s">
        <v>25</v>
      </c>
    </row>
    <row r="654" spans="1:21" ht="15" thickBot="1" x14ac:dyDescent="0.4">
      <c r="A654" s="616"/>
      <c r="B654" s="206" t="s">
        <v>372</v>
      </c>
      <c r="C654" s="118" t="s">
        <v>361</v>
      </c>
      <c r="D654" s="118"/>
      <c r="E654" s="264">
        <v>1462.7</v>
      </c>
      <c r="F654" s="486">
        <f t="shared" si="10"/>
        <v>731.35</v>
      </c>
      <c r="G654" s="463" t="s">
        <v>25</v>
      </c>
      <c r="H654" s="463" t="s">
        <v>25</v>
      </c>
      <c r="I654" s="463" t="s">
        <v>25</v>
      </c>
      <c r="J654" s="463" t="s">
        <v>25</v>
      </c>
      <c r="K654" s="463" t="s">
        <v>25</v>
      </c>
      <c r="L654" s="463" t="s">
        <v>25</v>
      </c>
      <c r="M654" s="463" t="s">
        <v>25</v>
      </c>
      <c r="N654" s="463" t="s">
        <v>25</v>
      </c>
      <c r="O654" s="463" t="s">
        <v>25</v>
      </c>
      <c r="P654" s="463" t="s">
        <v>25</v>
      </c>
      <c r="Q654" s="463" t="s">
        <v>25</v>
      </c>
      <c r="R654" s="463" t="s">
        <v>25</v>
      </c>
      <c r="S654" s="463" t="s">
        <v>25</v>
      </c>
      <c r="T654" s="463" t="s">
        <v>25</v>
      </c>
      <c r="U654" s="463" t="s">
        <v>25</v>
      </c>
    </row>
    <row r="655" spans="1:21" ht="15.75" customHeight="1" x14ac:dyDescent="0.35">
      <c r="A655" s="614" t="s">
        <v>373</v>
      </c>
      <c r="B655" s="14" t="s">
        <v>374</v>
      </c>
      <c r="C655" s="116" t="s">
        <v>375</v>
      </c>
      <c r="D655" s="251"/>
      <c r="E655" s="262">
        <v>31900</v>
      </c>
      <c r="F655" s="486">
        <f t="shared" si="10"/>
        <v>15950</v>
      </c>
      <c r="G655" s="463" t="s">
        <v>25</v>
      </c>
      <c r="H655" s="463" t="s">
        <v>25</v>
      </c>
      <c r="I655" s="463" t="s">
        <v>25</v>
      </c>
      <c r="J655" s="463" t="s">
        <v>25</v>
      </c>
      <c r="K655" s="463" t="s">
        <v>25</v>
      </c>
      <c r="L655" s="463" t="s">
        <v>25</v>
      </c>
      <c r="M655" s="463" t="s">
        <v>25</v>
      </c>
      <c r="N655" s="463" t="s">
        <v>25</v>
      </c>
      <c r="O655" s="463" t="s">
        <v>25</v>
      </c>
      <c r="P655" s="463" t="s">
        <v>25</v>
      </c>
      <c r="Q655" s="463" t="s">
        <v>25</v>
      </c>
      <c r="R655" s="463" t="s">
        <v>25</v>
      </c>
      <c r="S655" s="463" t="s">
        <v>25</v>
      </c>
      <c r="T655" s="463" t="s">
        <v>25</v>
      </c>
      <c r="U655" s="463" t="s">
        <v>25</v>
      </c>
    </row>
    <row r="656" spans="1:21" x14ac:dyDescent="0.35">
      <c r="A656" s="615"/>
      <c r="B656" s="200" t="s">
        <v>362</v>
      </c>
      <c r="C656" s="87" t="s">
        <v>375</v>
      </c>
      <c r="D656" s="121"/>
      <c r="E656" s="263">
        <v>20870</v>
      </c>
      <c r="F656" s="486">
        <f t="shared" si="10"/>
        <v>10435</v>
      </c>
      <c r="G656" s="463" t="s">
        <v>25</v>
      </c>
      <c r="H656" s="463" t="s">
        <v>25</v>
      </c>
      <c r="I656" s="463" t="s">
        <v>25</v>
      </c>
      <c r="J656" s="463" t="s">
        <v>25</v>
      </c>
      <c r="K656" s="463" t="s">
        <v>25</v>
      </c>
      <c r="L656" s="463" t="s">
        <v>25</v>
      </c>
      <c r="M656" s="463" t="s">
        <v>25</v>
      </c>
      <c r="N656" s="463" t="s">
        <v>25</v>
      </c>
      <c r="O656" s="463" t="s">
        <v>25</v>
      </c>
      <c r="P656" s="463" t="s">
        <v>25</v>
      </c>
      <c r="Q656" s="463" t="s">
        <v>25</v>
      </c>
      <c r="R656" s="463" t="s">
        <v>25</v>
      </c>
      <c r="S656" s="463" t="s">
        <v>25</v>
      </c>
      <c r="T656" s="463" t="s">
        <v>25</v>
      </c>
      <c r="U656" s="463" t="s">
        <v>25</v>
      </c>
    </row>
    <row r="657" spans="1:21" x14ac:dyDescent="0.35">
      <c r="A657" s="615"/>
      <c r="B657" s="200" t="s">
        <v>364</v>
      </c>
      <c r="C657" s="87" t="s">
        <v>375</v>
      </c>
      <c r="D657" s="121"/>
      <c r="E657" s="263">
        <v>3280</v>
      </c>
      <c r="F657" s="486">
        <f t="shared" si="10"/>
        <v>1640</v>
      </c>
      <c r="G657" s="463" t="s">
        <v>25</v>
      </c>
      <c r="H657" s="463" t="s">
        <v>25</v>
      </c>
      <c r="I657" s="463" t="s">
        <v>25</v>
      </c>
      <c r="J657" s="463" t="s">
        <v>25</v>
      </c>
      <c r="K657" s="463" t="s">
        <v>25</v>
      </c>
      <c r="L657" s="463" t="s">
        <v>25</v>
      </c>
      <c r="M657" s="463" t="s">
        <v>25</v>
      </c>
      <c r="N657" s="463" t="s">
        <v>25</v>
      </c>
      <c r="O657" s="463" t="s">
        <v>25</v>
      </c>
      <c r="P657" s="463" t="s">
        <v>25</v>
      </c>
      <c r="Q657" s="463" t="s">
        <v>25</v>
      </c>
      <c r="R657" s="463" t="s">
        <v>25</v>
      </c>
      <c r="S657" s="463" t="s">
        <v>25</v>
      </c>
      <c r="T657" s="463" t="s">
        <v>25</v>
      </c>
      <c r="U657" s="463" t="s">
        <v>25</v>
      </c>
    </row>
    <row r="658" spans="1:21" x14ac:dyDescent="0.35">
      <c r="A658" s="615"/>
      <c r="B658" s="200" t="s">
        <v>376</v>
      </c>
      <c r="C658" s="87" t="s">
        <v>375</v>
      </c>
      <c r="D658" s="121"/>
      <c r="E658" s="263">
        <v>3750</v>
      </c>
      <c r="F658" s="486">
        <f t="shared" si="10"/>
        <v>1875</v>
      </c>
      <c r="G658" s="463" t="s">
        <v>25</v>
      </c>
      <c r="H658" s="463" t="s">
        <v>25</v>
      </c>
      <c r="I658" s="463" t="s">
        <v>25</v>
      </c>
      <c r="J658" s="463" t="s">
        <v>25</v>
      </c>
      <c r="K658" s="463" t="s">
        <v>25</v>
      </c>
      <c r="L658" s="463" t="s">
        <v>25</v>
      </c>
      <c r="M658" s="463" t="s">
        <v>25</v>
      </c>
      <c r="N658" s="463" t="s">
        <v>25</v>
      </c>
      <c r="O658" s="463" t="s">
        <v>25</v>
      </c>
      <c r="P658" s="463" t="s">
        <v>25</v>
      </c>
      <c r="Q658" s="463" t="s">
        <v>25</v>
      </c>
      <c r="R658" s="463" t="s">
        <v>25</v>
      </c>
      <c r="S658" s="463" t="s">
        <v>25</v>
      </c>
      <c r="T658" s="463" t="s">
        <v>25</v>
      </c>
      <c r="U658" s="463" t="s">
        <v>25</v>
      </c>
    </row>
    <row r="659" spans="1:21" x14ac:dyDescent="0.35">
      <c r="A659" s="615"/>
      <c r="B659" s="200" t="s">
        <v>366</v>
      </c>
      <c r="C659" s="87" t="s">
        <v>375</v>
      </c>
      <c r="D659" s="87"/>
      <c r="E659" s="263">
        <v>6494.88</v>
      </c>
      <c r="F659" s="486">
        <f t="shared" si="10"/>
        <v>3247.44</v>
      </c>
      <c r="G659" s="463" t="s">
        <v>25</v>
      </c>
      <c r="H659" s="463" t="s">
        <v>25</v>
      </c>
      <c r="I659" s="463" t="s">
        <v>25</v>
      </c>
      <c r="J659" s="463" t="s">
        <v>25</v>
      </c>
      <c r="K659" s="463" t="s">
        <v>25</v>
      </c>
      <c r="L659" s="463" t="s">
        <v>25</v>
      </c>
      <c r="M659" s="463" t="s">
        <v>25</v>
      </c>
      <c r="N659" s="463" t="s">
        <v>25</v>
      </c>
      <c r="O659" s="463" t="s">
        <v>25</v>
      </c>
      <c r="P659" s="463" t="s">
        <v>25</v>
      </c>
      <c r="Q659" s="463" t="s">
        <v>25</v>
      </c>
      <c r="R659" s="463" t="s">
        <v>25</v>
      </c>
      <c r="S659" s="463" t="s">
        <v>25</v>
      </c>
      <c r="T659" s="463" t="s">
        <v>25</v>
      </c>
      <c r="U659" s="463" t="s">
        <v>25</v>
      </c>
    </row>
    <row r="660" spans="1:21" x14ac:dyDescent="0.35">
      <c r="A660" s="615"/>
      <c r="B660" s="200" t="s">
        <v>367</v>
      </c>
      <c r="C660" s="87" t="s">
        <v>375</v>
      </c>
      <c r="D660" s="121"/>
      <c r="E660" s="263">
        <v>12648.43</v>
      </c>
      <c r="F660" s="486">
        <f t="shared" si="10"/>
        <v>6324.2150000000001</v>
      </c>
      <c r="G660" s="463" t="s">
        <v>25</v>
      </c>
      <c r="H660" s="463" t="s">
        <v>25</v>
      </c>
      <c r="I660" s="463" t="s">
        <v>25</v>
      </c>
      <c r="J660" s="463" t="s">
        <v>25</v>
      </c>
      <c r="K660" s="463" t="s">
        <v>25</v>
      </c>
      <c r="L660" s="463" t="s">
        <v>25</v>
      </c>
      <c r="M660" s="463" t="s">
        <v>25</v>
      </c>
      <c r="N660" s="463" t="s">
        <v>25</v>
      </c>
      <c r="O660" s="463" t="s">
        <v>25</v>
      </c>
      <c r="P660" s="463" t="s">
        <v>25</v>
      </c>
      <c r="Q660" s="463" t="s">
        <v>25</v>
      </c>
      <c r="R660" s="463" t="s">
        <v>25</v>
      </c>
      <c r="S660" s="463" t="s">
        <v>25</v>
      </c>
      <c r="T660" s="463" t="s">
        <v>25</v>
      </c>
      <c r="U660" s="463" t="s">
        <v>25</v>
      </c>
    </row>
    <row r="661" spans="1:21" x14ac:dyDescent="0.35">
      <c r="A661" s="615"/>
      <c r="B661" s="200" t="s">
        <v>368</v>
      </c>
      <c r="C661" s="87" t="s">
        <v>375</v>
      </c>
      <c r="D661" s="87"/>
      <c r="E661" s="263">
        <v>11043.77</v>
      </c>
      <c r="F661" s="486">
        <f t="shared" si="10"/>
        <v>5521.8850000000002</v>
      </c>
      <c r="G661" s="463" t="s">
        <v>25</v>
      </c>
      <c r="H661" s="463" t="s">
        <v>25</v>
      </c>
      <c r="I661" s="463" t="s">
        <v>25</v>
      </c>
      <c r="J661" s="463" t="s">
        <v>25</v>
      </c>
      <c r="K661" s="463" t="s">
        <v>25</v>
      </c>
      <c r="L661" s="463" t="s">
        <v>25</v>
      </c>
      <c r="M661" s="463" t="s">
        <v>25</v>
      </c>
      <c r="N661" s="463" t="s">
        <v>25</v>
      </c>
      <c r="O661" s="463" t="s">
        <v>25</v>
      </c>
      <c r="P661" s="463" t="s">
        <v>25</v>
      </c>
      <c r="Q661" s="463" t="s">
        <v>25</v>
      </c>
      <c r="R661" s="463" t="s">
        <v>25</v>
      </c>
      <c r="S661" s="463" t="s">
        <v>25</v>
      </c>
      <c r="T661" s="463" t="s">
        <v>25</v>
      </c>
      <c r="U661" s="463" t="s">
        <v>25</v>
      </c>
    </row>
    <row r="662" spans="1:21" x14ac:dyDescent="0.35">
      <c r="A662" s="615"/>
      <c r="B662" s="200" t="s">
        <v>369</v>
      </c>
      <c r="C662" s="87" t="s">
        <v>375</v>
      </c>
      <c r="D662" s="87"/>
      <c r="E662" s="263">
        <v>16933</v>
      </c>
      <c r="F662" s="486">
        <f t="shared" si="10"/>
        <v>8466.5</v>
      </c>
      <c r="G662" s="463" t="s">
        <v>25</v>
      </c>
      <c r="H662" s="463" t="s">
        <v>25</v>
      </c>
      <c r="I662" s="463" t="s">
        <v>25</v>
      </c>
      <c r="J662" s="463" t="s">
        <v>25</v>
      </c>
      <c r="K662" s="463" t="s">
        <v>25</v>
      </c>
      <c r="L662" s="463" t="s">
        <v>25</v>
      </c>
      <c r="M662" s="463" t="s">
        <v>25</v>
      </c>
      <c r="N662" s="463" t="s">
        <v>25</v>
      </c>
      <c r="O662" s="463" t="s">
        <v>25</v>
      </c>
      <c r="P662" s="463" t="s">
        <v>25</v>
      </c>
      <c r="Q662" s="463" t="s">
        <v>25</v>
      </c>
      <c r="R662" s="463" t="s">
        <v>25</v>
      </c>
      <c r="S662" s="463" t="s">
        <v>25</v>
      </c>
      <c r="T662" s="463" t="s">
        <v>25</v>
      </c>
      <c r="U662" s="463" t="s">
        <v>25</v>
      </c>
    </row>
    <row r="663" spans="1:21" x14ac:dyDescent="0.35">
      <c r="A663" s="615"/>
      <c r="B663" s="200" t="s">
        <v>370</v>
      </c>
      <c r="C663" s="87" t="s">
        <v>375</v>
      </c>
      <c r="D663" s="121"/>
      <c r="E663" s="263">
        <v>3543</v>
      </c>
      <c r="F663" s="486">
        <f t="shared" si="10"/>
        <v>1771.5</v>
      </c>
      <c r="G663" s="463" t="s">
        <v>25</v>
      </c>
      <c r="H663" s="463" t="s">
        <v>25</v>
      </c>
      <c r="I663" s="463" t="s">
        <v>25</v>
      </c>
      <c r="J663" s="463" t="s">
        <v>25</v>
      </c>
      <c r="K663" s="463" t="s">
        <v>25</v>
      </c>
      <c r="L663" s="463" t="s">
        <v>25</v>
      </c>
      <c r="M663" s="463" t="s">
        <v>25</v>
      </c>
      <c r="N663" s="463" t="s">
        <v>25</v>
      </c>
      <c r="O663" s="463" t="s">
        <v>25</v>
      </c>
      <c r="P663" s="463" t="s">
        <v>25</v>
      </c>
      <c r="Q663" s="463" t="s">
        <v>25</v>
      </c>
      <c r="R663" s="463" t="s">
        <v>25</v>
      </c>
      <c r="S663" s="463" t="s">
        <v>25</v>
      </c>
      <c r="T663" s="463" t="s">
        <v>25</v>
      </c>
      <c r="U663" s="463" t="s">
        <v>25</v>
      </c>
    </row>
    <row r="664" spans="1:21" x14ac:dyDescent="0.35">
      <c r="A664" s="615"/>
      <c r="B664" s="200" t="s">
        <v>371</v>
      </c>
      <c r="C664" s="87" t="s">
        <v>375</v>
      </c>
      <c r="D664" s="87"/>
      <c r="E664" s="263">
        <v>2901.81</v>
      </c>
      <c r="F664" s="486">
        <f t="shared" si="10"/>
        <v>1450.905</v>
      </c>
      <c r="G664" s="463" t="s">
        <v>25</v>
      </c>
      <c r="H664" s="463" t="s">
        <v>25</v>
      </c>
      <c r="I664" s="463" t="s">
        <v>25</v>
      </c>
      <c r="J664" s="463" t="s">
        <v>25</v>
      </c>
      <c r="K664" s="463" t="s">
        <v>25</v>
      </c>
      <c r="L664" s="463" t="s">
        <v>25</v>
      </c>
      <c r="M664" s="463" t="s">
        <v>25</v>
      </c>
      <c r="N664" s="463" t="s">
        <v>25</v>
      </c>
      <c r="O664" s="463" t="s">
        <v>25</v>
      </c>
      <c r="P664" s="463" t="s">
        <v>25</v>
      </c>
      <c r="Q664" s="463" t="s">
        <v>25</v>
      </c>
      <c r="R664" s="463" t="s">
        <v>25</v>
      </c>
      <c r="S664" s="463" t="s">
        <v>25</v>
      </c>
      <c r="T664" s="463" t="s">
        <v>25</v>
      </c>
      <c r="U664" s="463" t="s">
        <v>25</v>
      </c>
    </row>
    <row r="665" spans="1:21" x14ac:dyDescent="0.35">
      <c r="A665" s="615"/>
      <c r="B665" s="144" t="s">
        <v>82</v>
      </c>
      <c r="C665" s="87" t="s">
        <v>375</v>
      </c>
      <c r="D665" s="87"/>
      <c r="E665" s="263">
        <v>890.2</v>
      </c>
      <c r="F665" s="486">
        <f t="shared" si="10"/>
        <v>445.1</v>
      </c>
      <c r="G665" s="463" t="s">
        <v>25</v>
      </c>
      <c r="H665" s="463" t="s">
        <v>25</v>
      </c>
      <c r="I665" s="463" t="s">
        <v>25</v>
      </c>
      <c r="J665" s="463" t="s">
        <v>25</v>
      </c>
      <c r="K665" s="463" t="s">
        <v>25</v>
      </c>
      <c r="L665" s="463" t="s">
        <v>25</v>
      </c>
      <c r="M665" s="463" t="s">
        <v>25</v>
      </c>
      <c r="N665" s="463" t="s">
        <v>25</v>
      </c>
      <c r="O665" s="463" t="s">
        <v>25</v>
      </c>
      <c r="P665" s="463" t="s">
        <v>25</v>
      </c>
      <c r="Q665" s="463" t="s">
        <v>25</v>
      </c>
      <c r="R665" s="463" t="s">
        <v>25</v>
      </c>
      <c r="S665" s="463" t="s">
        <v>25</v>
      </c>
      <c r="T665" s="463" t="s">
        <v>25</v>
      </c>
      <c r="U665" s="463" t="s">
        <v>25</v>
      </c>
    </row>
    <row r="666" spans="1:21" ht="15" thickBot="1" x14ac:dyDescent="0.4">
      <c r="A666" s="616"/>
      <c r="B666" s="206" t="s">
        <v>372</v>
      </c>
      <c r="C666" s="118" t="s">
        <v>375</v>
      </c>
      <c r="D666" s="118"/>
      <c r="E666" s="264">
        <v>3317.95</v>
      </c>
      <c r="F666" s="486">
        <f t="shared" si="10"/>
        <v>1658.9749999999999</v>
      </c>
      <c r="G666" s="463" t="s">
        <v>25</v>
      </c>
      <c r="H666" s="463" t="s">
        <v>25</v>
      </c>
      <c r="I666" s="463" t="s">
        <v>25</v>
      </c>
      <c r="J666" s="463" t="s">
        <v>25</v>
      </c>
      <c r="K666" s="463" t="s">
        <v>25</v>
      </c>
      <c r="L666" s="463" t="s">
        <v>25</v>
      </c>
      <c r="M666" s="463" t="s">
        <v>25</v>
      </c>
      <c r="N666" s="463" t="s">
        <v>25</v>
      </c>
      <c r="O666" s="463" t="s">
        <v>25</v>
      </c>
      <c r="P666" s="463" t="s">
        <v>25</v>
      </c>
      <c r="Q666" s="463" t="s">
        <v>25</v>
      </c>
      <c r="R666" s="463" t="s">
        <v>25</v>
      </c>
      <c r="S666" s="463" t="s">
        <v>25</v>
      </c>
      <c r="T666" s="463" t="s">
        <v>25</v>
      </c>
      <c r="U666" s="463" t="s">
        <v>25</v>
      </c>
    </row>
    <row r="667" spans="1:21" ht="15.75" customHeight="1" x14ac:dyDescent="0.35">
      <c r="A667" s="614" t="s">
        <v>377</v>
      </c>
      <c r="B667" s="14" t="s">
        <v>378</v>
      </c>
      <c r="C667" s="265" t="s">
        <v>379</v>
      </c>
      <c r="D667" s="251"/>
      <c r="E667" s="262">
        <v>21789</v>
      </c>
      <c r="F667" s="486">
        <f t="shared" si="10"/>
        <v>10894.5</v>
      </c>
      <c r="G667" s="463" t="s">
        <v>25</v>
      </c>
      <c r="H667" s="463" t="s">
        <v>25</v>
      </c>
      <c r="I667" s="463" t="s">
        <v>25</v>
      </c>
      <c r="J667" s="463" t="s">
        <v>25</v>
      </c>
      <c r="K667" s="463" t="s">
        <v>25</v>
      </c>
      <c r="L667" s="463" t="s">
        <v>25</v>
      </c>
      <c r="M667" s="463" t="s">
        <v>25</v>
      </c>
      <c r="N667" s="463" t="s">
        <v>25</v>
      </c>
      <c r="O667" s="463" t="s">
        <v>25</v>
      </c>
      <c r="P667" s="463" t="s">
        <v>25</v>
      </c>
      <c r="Q667" s="463" t="s">
        <v>25</v>
      </c>
      <c r="R667" s="463" t="s">
        <v>25</v>
      </c>
      <c r="S667" s="463" t="s">
        <v>25</v>
      </c>
      <c r="T667" s="463" t="s">
        <v>25</v>
      </c>
      <c r="U667" s="463" t="s">
        <v>25</v>
      </c>
    </row>
    <row r="668" spans="1:21" ht="30.75" customHeight="1" x14ac:dyDescent="0.35">
      <c r="A668" s="615"/>
      <c r="B668" s="200" t="s">
        <v>362</v>
      </c>
      <c r="C668" s="266" t="s">
        <v>379</v>
      </c>
      <c r="D668" s="121"/>
      <c r="E668" s="263">
        <v>29075.5</v>
      </c>
      <c r="F668" s="486">
        <f t="shared" si="10"/>
        <v>14537.75</v>
      </c>
      <c r="G668" s="463" t="s">
        <v>25</v>
      </c>
      <c r="H668" s="463" t="s">
        <v>25</v>
      </c>
      <c r="I668" s="463" t="s">
        <v>25</v>
      </c>
      <c r="J668" s="463" t="s">
        <v>25</v>
      </c>
      <c r="K668" s="463" t="s">
        <v>25</v>
      </c>
      <c r="L668" s="463" t="s">
        <v>25</v>
      </c>
      <c r="M668" s="463" t="s">
        <v>25</v>
      </c>
      <c r="N668" s="463" t="s">
        <v>25</v>
      </c>
      <c r="O668" s="463" t="s">
        <v>25</v>
      </c>
      <c r="P668" s="463" t="s">
        <v>25</v>
      </c>
      <c r="Q668" s="463" t="s">
        <v>25</v>
      </c>
      <c r="R668" s="463" t="s">
        <v>25</v>
      </c>
      <c r="S668" s="463" t="s">
        <v>25</v>
      </c>
      <c r="T668" s="463" t="s">
        <v>25</v>
      </c>
      <c r="U668" s="463" t="s">
        <v>25</v>
      </c>
    </row>
    <row r="669" spans="1:21" x14ac:dyDescent="0.35">
      <c r="A669" s="615"/>
      <c r="B669" s="200" t="s">
        <v>364</v>
      </c>
      <c r="C669" s="266" t="s">
        <v>379</v>
      </c>
      <c r="D669" s="121"/>
      <c r="E669" s="263">
        <v>4930</v>
      </c>
      <c r="F669" s="486">
        <f t="shared" si="10"/>
        <v>2465</v>
      </c>
      <c r="G669" s="463" t="s">
        <v>25</v>
      </c>
      <c r="H669" s="463" t="s">
        <v>25</v>
      </c>
      <c r="I669" s="463" t="s">
        <v>25</v>
      </c>
      <c r="J669" s="463" t="s">
        <v>25</v>
      </c>
      <c r="K669" s="463" t="s">
        <v>25</v>
      </c>
      <c r="L669" s="463" t="s">
        <v>25</v>
      </c>
      <c r="M669" s="463" t="s">
        <v>25</v>
      </c>
      <c r="N669" s="463" t="s">
        <v>25</v>
      </c>
      <c r="O669" s="463" t="s">
        <v>25</v>
      </c>
      <c r="P669" s="463" t="s">
        <v>25</v>
      </c>
      <c r="Q669" s="463" t="s">
        <v>25</v>
      </c>
      <c r="R669" s="463" t="s">
        <v>25</v>
      </c>
      <c r="S669" s="463" t="s">
        <v>25</v>
      </c>
      <c r="T669" s="463" t="s">
        <v>25</v>
      </c>
      <c r="U669" s="463" t="s">
        <v>25</v>
      </c>
    </row>
    <row r="670" spans="1:21" x14ac:dyDescent="0.35">
      <c r="A670" s="615"/>
      <c r="B670" s="200" t="s">
        <v>376</v>
      </c>
      <c r="C670" s="266" t="s">
        <v>379</v>
      </c>
      <c r="D670" s="121"/>
      <c r="E670" s="263">
        <v>4140</v>
      </c>
      <c r="F670" s="486">
        <f t="shared" si="10"/>
        <v>2070</v>
      </c>
      <c r="G670" s="463" t="s">
        <v>25</v>
      </c>
      <c r="H670" s="463" t="s">
        <v>25</v>
      </c>
      <c r="I670" s="463" t="s">
        <v>25</v>
      </c>
      <c r="J670" s="463" t="s">
        <v>25</v>
      </c>
      <c r="K670" s="463" t="s">
        <v>25</v>
      </c>
      <c r="L670" s="463" t="s">
        <v>25</v>
      </c>
      <c r="M670" s="463" t="s">
        <v>25</v>
      </c>
      <c r="N670" s="463" t="s">
        <v>25</v>
      </c>
      <c r="O670" s="463" t="s">
        <v>25</v>
      </c>
      <c r="P670" s="463" t="s">
        <v>25</v>
      </c>
      <c r="Q670" s="463" t="s">
        <v>25</v>
      </c>
      <c r="R670" s="463" t="s">
        <v>25</v>
      </c>
      <c r="S670" s="463" t="s">
        <v>25</v>
      </c>
      <c r="T670" s="463" t="s">
        <v>25</v>
      </c>
      <c r="U670" s="463" t="s">
        <v>25</v>
      </c>
    </row>
    <row r="671" spans="1:21" x14ac:dyDescent="0.35">
      <c r="A671" s="615"/>
      <c r="B671" s="200" t="s">
        <v>366</v>
      </c>
      <c r="C671" s="266" t="s">
        <v>379</v>
      </c>
      <c r="D671" s="266"/>
      <c r="E671" s="263">
        <v>2152.2600000000002</v>
      </c>
      <c r="F671" s="486">
        <f t="shared" si="10"/>
        <v>1076.1300000000001</v>
      </c>
      <c r="G671" s="463" t="s">
        <v>25</v>
      </c>
      <c r="H671" s="463" t="s">
        <v>25</v>
      </c>
      <c r="I671" s="463" t="s">
        <v>25</v>
      </c>
      <c r="J671" s="463" t="s">
        <v>25</v>
      </c>
      <c r="K671" s="463" t="s">
        <v>25</v>
      </c>
      <c r="L671" s="463" t="s">
        <v>25</v>
      </c>
      <c r="M671" s="463" t="s">
        <v>25</v>
      </c>
      <c r="N671" s="463" t="s">
        <v>25</v>
      </c>
      <c r="O671" s="463" t="s">
        <v>25</v>
      </c>
      <c r="P671" s="463" t="s">
        <v>25</v>
      </c>
      <c r="Q671" s="463" t="s">
        <v>25</v>
      </c>
      <c r="R671" s="463" t="s">
        <v>25</v>
      </c>
      <c r="S671" s="463" t="s">
        <v>25</v>
      </c>
      <c r="T671" s="463" t="s">
        <v>25</v>
      </c>
      <c r="U671" s="463" t="s">
        <v>25</v>
      </c>
    </row>
    <row r="672" spans="1:21" x14ac:dyDescent="0.35">
      <c r="A672" s="615"/>
      <c r="B672" s="200" t="s">
        <v>367</v>
      </c>
      <c r="C672" s="266" t="s">
        <v>379</v>
      </c>
      <c r="D672" s="121"/>
      <c r="E672" s="263">
        <v>19779.900000000001</v>
      </c>
      <c r="F672" s="486">
        <f t="shared" si="10"/>
        <v>9889.9500000000007</v>
      </c>
      <c r="G672" s="463" t="s">
        <v>25</v>
      </c>
      <c r="H672" s="463" t="s">
        <v>25</v>
      </c>
      <c r="I672" s="463" t="s">
        <v>25</v>
      </c>
      <c r="J672" s="463" t="s">
        <v>25</v>
      </c>
      <c r="K672" s="463" t="s">
        <v>25</v>
      </c>
      <c r="L672" s="463" t="s">
        <v>25</v>
      </c>
      <c r="M672" s="463" t="s">
        <v>25</v>
      </c>
      <c r="N672" s="463" t="s">
        <v>25</v>
      </c>
      <c r="O672" s="463" t="s">
        <v>25</v>
      </c>
      <c r="P672" s="463" t="s">
        <v>25</v>
      </c>
      <c r="Q672" s="463" t="s">
        <v>25</v>
      </c>
      <c r="R672" s="463" t="s">
        <v>25</v>
      </c>
      <c r="S672" s="463" t="s">
        <v>25</v>
      </c>
      <c r="T672" s="463" t="s">
        <v>25</v>
      </c>
      <c r="U672" s="463" t="s">
        <v>25</v>
      </c>
    </row>
    <row r="673" spans="1:21" x14ac:dyDescent="0.35">
      <c r="A673" s="615"/>
      <c r="B673" s="200" t="s">
        <v>368</v>
      </c>
      <c r="C673" s="266" t="s">
        <v>379</v>
      </c>
      <c r="D673" s="266"/>
      <c r="E673" s="263">
        <v>1604</v>
      </c>
      <c r="F673" s="486">
        <f t="shared" si="10"/>
        <v>802</v>
      </c>
      <c r="G673" s="463" t="s">
        <v>25</v>
      </c>
      <c r="H673" s="463" t="s">
        <v>25</v>
      </c>
      <c r="I673" s="463" t="s">
        <v>25</v>
      </c>
      <c r="J673" s="463" t="s">
        <v>25</v>
      </c>
      <c r="K673" s="463" t="s">
        <v>25</v>
      </c>
      <c r="L673" s="463" t="s">
        <v>25</v>
      </c>
      <c r="M673" s="463" t="s">
        <v>25</v>
      </c>
      <c r="N673" s="463" t="s">
        <v>25</v>
      </c>
      <c r="O673" s="463" t="s">
        <v>25</v>
      </c>
      <c r="P673" s="463" t="s">
        <v>25</v>
      </c>
      <c r="Q673" s="463" t="s">
        <v>25</v>
      </c>
      <c r="R673" s="463" t="s">
        <v>25</v>
      </c>
      <c r="S673" s="463" t="s">
        <v>25</v>
      </c>
      <c r="T673" s="463" t="s">
        <v>25</v>
      </c>
      <c r="U673" s="463" t="s">
        <v>25</v>
      </c>
    </row>
    <row r="674" spans="1:21" x14ac:dyDescent="0.35">
      <c r="A674" s="615"/>
      <c r="B674" s="200" t="s">
        <v>369</v>
      </c>
      <c r="C674" s="266" t="s">
        <v>379</v>
      </c>
      <c r="D674" s="266"/>
      <c r="E674" s="263">
        <v>2604</v>
      </c>
      <c r="F674" s="486">
        <f t="shared" si="10"/>
        <v>1302</v>
      </c>
      <c r="G674" s="463" t="s">
        <v>25</v>
      </c>
      <c r="H674" s="463" t="s">
        <v>25</v>
      </c>
      <c r="I674" s="463" t="s">
        <v>25</v>
      </c>
      <c r="J674" s="463" t="s">
        <v>25</v>
      </c>
      <c r="K674" s="463" t="s">
        <v>25</v>
      </c>
      <c r="L674" s="463" t="s">
        <v>25</v>
      </c>
      <c r="M674" s="463" t="s">
        <v>25</v>
      </c>
      <c r="N674" s="463" t="s">
        <v>25</v>
      </c>
      <c r="O674" s="463" t="s">
        <v>25</v>
      </c>
      <c r="P674" s="463" t="s">
        <v>25</v>
      </c>
      <c r="Q674" s="463" t="s">
        <v>25</v>
      </c>
      <c r="R674" s="463" t="s">
        <v>25</v>
      </c>
      <c r="S674" s="463" t="s">
        <v>25</v>
      </c>
      <c r="T674" s="463" t="s">
        <v>25</v>
      </c>
      <c r="U674" s="463" t="s">
        <v>25</v>
      </c>
    </row>
    <row r="675" spans="1:21" x14ac:dyDescent="0.35">
      <c r="A675" s="615"/>
      <c r="B675" s="200" t="s">
        <v>370</v>
      </c>
      <c r="C675" s="266" t="s">
        <v>379</v>
      </c>
      <c r="D675" s="266"/>
      <c r="E675" s="263">
        <v>3496.23</v>
      </c>
      <c r="F675" s="486">
        <f t="shared" si="10"/>
        <v>1748.115</v>
      </c>
      <c r="G675" s="463" t="s">
        <v>25</v>
      </c>
      <c r="H675" s="463" t="s">
        <v>25</v>
      </c>
      <c r="I675" s="463" t="s">
        <v>25</v>
      </c>
      <c r="J675" s="463" t="s">
        <v>25</v>
      </c>
      <c r="K675" s="463" t="s">
        <v>25</v>
      </c>
      <c r="L675" s="463" t="s">
        <v>25</v>
      </c>
      <c r="M675" s="463" t="s">
        <v>25</v>
      </c>
      <c r="N675" s="463" t="s">
        <v>25</v>
      </c>
      <c r="O675" s="463" t="s">
        <v>25</v>
      </c>
      <c r="P675" s="463" t="s">
        <v>25</v>
      </c>
      <c r="Q675" s="463" t="s">
        <v>25</v>
      </c>
      <c r="R675" s="463" t="s">
        <v>25</v>
      </c>
      <c r="S675" s="463" t="s">
        <v>25</v>
      </c>
      <c r="T675" s="463" t="s">
        <v>25</v>
      </c>
      <c r="U675" s="463" t="s">
        <v>25</v>
      </c>
    </row>
    <row r="676" spans="1:21" ht="30.75" customHeight="1" x14ac:dyDescent="0.35">
      <c r="A676" s="615"/>
      <c r="B676" s="200" t="s">
        <v>371</v>
      </c>
      <c r="C676" s="266" t="s">
        <v>379</v>
      </c>
      <c r="D676" s="266"/>
      <c r="E676" s="263">
        <v>20021.689999999999</v>
      </c>
      <c r="F676" s="486">
        <f t="shared" si="10"/>
        <v>10010.844999999999</v>
      </c>
      <c r="G676" s="463" t="s">
        <v>25</v>
      </c>
      <c r="H676" s="463" t="s">
        <v>25</v>
      </c>
      <c r="I676" s="463" t="s">
        <v>25</v>
      </c>
      <c r="J676" s="463" t="s">
        <v>25</v>
      </c>
      <c r="K676" s="463" t="s">
        <v>25</v>
      </c>
      <c r="L676" s="463" t="s">
        <v>25</v>
      </c>
      <c r="M676" s="463" t="s">
        <v>25</v>
      </c>
      <c r="N676" s="463" t="s">
        <v>25</v>
      </c>
      <c r="O676" s="463" t="s">
        <v>25</v>
      </c>
      <c r="P676" s="463" t="s">
        <v>25</v>
      </c>
      <c r="Q676" s="463" t="s">
        <v>25</v>
      </c>
      <c r="R676" s="463" t="s">
        <v>25</v>
      </c>
      <c r="S676" s="463" t="s">
        <v>25</v>
      </c>
      <c r="T676" s="463" t="s">
        <v>25</v>
      </c>
      <c r="U676" s="463" t="s">
        <v>25</v>
      </c>
    </row>
    <row r="677" spans="1:21" x14ac:dyDescent="0.35">
      <c r="A677" s="615"/>
      <c r="B677" s="144" t="s">
        <v>82</v>
      </c>
      <c r="C677" s="266" t="s">
        <v>379</v>
      </c>
      <c r="D677" s="266"/>
      <c r="E677" s="263">
        <v>1182.06</v>
      </c>
      <c r="F677" s="486">
        <f t="shared" si="10"/>
        <v>591.03</v>
      </c>
      <c r="G677" s="463" t="s">
        <v>25</v>
      </c>
      <c r="H677" s="463" t="s">
        <v>25</v>
      </c>
      <c r="I677" s="463" t="s">
        <v>25</v>
      </c>
      <c r="J677" s="463" t="s">
        <v>25</v>
      </c>
      <c r="K677" s="463" t="s">
        <v>25</v>
      </c>
      <c r="L677" s="463" t="s">
        <v>25</v>
      </c>
      <c r="M677" s="463" t="s">
        <v>25</v>
      </c>
      <c r="N677" s="463" t="s">
        <v>25</v>
      </c>
      <c r="O677" s="463" t="s">
        <v>25</v>
      </c>
      <c r="P677" s="463" t="s">
        <v>25</v>
      </c>
      <c r="Q677" s="463" t="s">
        <v>25</v>
      </c>
      <c r="R677" s="463" t="s">
        <v>25</v>
      </c>
      <c r="S677" s="463" t="s">
        <v>25</v>
      </c>
      <c r="T677" s="463" t="s">
        <v>25</v>
      </c>
      <c r="U677" s="463" t="s">
        <v>25</v>
      </c>
    </row>
    <row r="678" spans="1:21" ht="30.75" customHeight="1" thickBot="1" x14ac:dyDescent="0.4">
      <c r="A678" s="616"/>
      <c r="B678" s="206" t="s">
        <v>372</v>
      </c>
      <c r="C678" s="266" t="s">
        <v>379</v>
      </c>
      <c r="D678" s="269"/>
      <c r="E678" s="264">
        <v>2839.23</v>
      </c>
      <c r="F678" s="486">
        <f t="shared" si="10"/>
        <v>1419.615</v>
      </c>
      <c r="G678" s="463" t="s">
        <v>25</v>
      </c>
      <c r="H678" s="463" t="s">
        <v>25</v>
      </c>
      <c r="I678" s="463" t="s">
        <v>25</v>
      </c>
      <c r="J678" s="463" t="s">
        <v>25</v>
      </c>
      <c r="K678" s="463" t="s">
        <v>25</v>
      </c>
      <c r="L678" s="463" t="s">
        <v>25</v>
      </c>
      <c r="M678" s="463" t="s">
        <v>25</v>
      </c>
      <c r="N678" s="463" t="s">
        <v>25</v>
      </c>
      <c r="O678" s="463" t="s">
        <v>25</v>
      </c>
      <c r="P678" s="463" t="s">
        <v>25</v>
      </c>
      <c r="Q678" s="463" t="s">
        <v>25</v>
      </c>
      <c r="R678" s="463" t="s">
        <v>25</v>
      </c>
      <c r="S678" s="463" t="s">
        <v>25</v>
      </c>
      <c r="T678" s="463" t="s">
        <v>25</v>
      </c>
      <c r="U678" s="463" t="s">
        <v>25</v>
      </c>
    </row>
    <row r="679" spans="1:21" ht="30" customHeight="1" x14ac:dyDescent="0.35">
      <c r="A679" s="601" t="s">
        <v>380</v>
      </c>
      <c r="B679" s="14" t="s">
        <v>381</v>
      </c>
      <c r="C679" s="265" t="s">
        <v>382</v>
      </c>
      <c r="D679" s="251"/>
      <c r="E679" s="262">
        <v>6363</v>
      </c>
      <c r="F679" s="486">
        <f t="shared" si="10"/>
        <v>3181.5</v>
      </c>
      <c r="G679" s="463" t="s">
        <v>25</v>
      </c>
      <c r="H679" s="463" t="s">
        <v>25</v>
      </c>
      <c r="I679" s="463" t="s">
        <v>25</v>
      </c>
      <c r="J679" s="463" t="s">
        <v>25</v>
      </c>
      <c r="K679" s="463" t="s">
        <v>25</v>
      </c>
      <c r="L679" s="463" t="s">
        <v>25</v>
      </c>
      <c r="M679" s="463" t="s">
        <v>25</v>
      </c>
      <c r="N679" s="463" t="s">
        <v>25</v>
      </c>
      <c r="O679" s="463" t="s">
        <v>25</v>
      </c>
      <c r="P679" s="463" t="s">
        <v>25</v>
      </c>
      <c r="Q679" s="463" t="s">
        <v>25</v>
      </c>
      <c r="R679" s="463" t="s">
        <v>25</v>
      </c>
      <c r="S679" s="463" t="s">
        <v>25</v>
      </c>
      <c r="T679" s="463" t="s">
        <v>25</v>
      </c>
      <c r="U679" s="463" t="s">
        <v>25</v>
      </c>
    </row>
    <row r="680" spans="1:21" x14ac:dyDescent="0.35">
      <c r="A680" s="602"/>
      <c r="B680" s="200" t="s">
        <v>362</v>
      </c>
      <c r="C680" s="265" t="s">
        <v>382</v>
      </c>
      <c r="D680" s="121"/>
      <c r="E680" s="263">
        <v>20961</v>
      </c>
      <c r="F680" s="486">
        <f t="shared" si="10"/>
        <v>10480.5</v>
      </c>
      <c r="G680" s="463" t="s">
        <v>25</v>
      </c>
      <c r="H680" s="463" t="s">
        <v>25</v>
      </c>
      <c r="I680" s="463" t="s">
        <v>25</v>
      </c>
      <c r="J680" s="463" t="s">
        <v>25</v>
      </c>
      <c r="K680" s="463" t="s">
        <v>25</v>
      </c>
      <c r="L680" s="463" t="s">
        <v>25</v>
      </c>
      <c r="M680" s="463" t="s">
        <v>25</v>
      </c>
      <c r="N680" s="463" t="s">
        <v>25</v>
      </c>
      <c r="O680" s="463" t="s">
        <v>25</v>
      </c>
      <c r="P680" s="463" t="s">
        <v>25</v>
      </c>
      <c r="Q680" s="463" t="s">
        <v>25</v>
      </c>
      <c r="R680" s="463" t="s">
        <v>25</v>
      </c>
      <c r="S680" s="463" t="s">
        <v>25</v>
      </c>
      <c r="T680" s="463" t="s">
        <v>25</v>
      </c>
      <c r="U680" s="463" t="s">
        <v>25</v>
      </c>
    </row>
    <row r="681" spans="1:21" x14ac:dyDescent="0.35">
      <c r="A681" s="602"/>
      <c r="B681" s="200" t="s">
        <v>364</v>
      </c>
      <c r="C681" s="265" t="s">
        <v>382</v>
      </c>
      <c r="D681" s="121"/>
      <c r="E681" s="263">
        <v>3670</v>
      </c>
      <c r="F681" s="486">
        <f t="shared" si="10"/>
        <v>1835</v>
      </c>
      <c r="G681" s="463" t="s">
        <v>25</v>
      </c>
      <c r="H681" s="463" t="s">
        <v>25</v>
      </c>
      <c r="I681" s="463" t="s">
        <v>25</v>
      </c>
      <c r="J681" s="463" t="s">
        <v>25</v>
      </c>
      <c r="K681" s="463" t="s">
        <v>25</v>
      </c>
      <c r="L681" s="463" t="s">
        <v>25</v>
      </c>
      <c r="M681" s="463" t="s">
        <v>25</v>
      </c>
      <c r="N681" s="463" t="s">
        <v>25</v>
      </c>
      <c r="O681" s="463" t="s">
        <v>25</v>
      </c>
      <c r="P681" s="463" t="s">
        <v>25</v>
      </c>
      <c r="Q681" s="463" t="s">
        <v>25</v>
      </c>
      <c r="R681" s="463" t="s">
        <v>25</v>
      </c>
      <c r="S681" s="463" t="s">
        <v>25</v>
      </c>
      <c r="T681" s="463" t="s">
        <v>25</v>
      </c>
      <c r="U681" s="463" t="s">
        <v>25</v>
      </c>
    </row>
    <row r="682" spans="1:21" x14ac:dyDescent="0.35">
      <c r="A682" s="602"/>
      <c r="B682" s="200" t="s">
        <v>376</v>
      </c>
      <c r="C682" s="265" t="s">
        <v>382</v>
      </c>
      <c r="D682" s="121"/>
      <c r="E682" s="263">
        <v>1875</v>
      </c>
      <c r="F682" s="486">
        <f t="shared" si="10"/>
        <v>937.5</v>
      </c>
      <c r="G682" s="463" t="s">
        <v>25</v>
      </c>
      <c r="H682" s="463" t="s">
        <v>25</v>
      </c>
      <c r="I682" s="463" t="s">
        <v>25</v>
      </c>
      <c r="J682" s="463" t="s">
        <v>25</v>
      </c>
      <c r="K682" s="463" t="s">
        <v>25</v>
      </c>
      <c r="L682" s="463" t="s">
        <v>25</v>
      </c>
      <c r="M682" s="463" t="s">
        <v>25</v>
      </c>
      <c r="N682" s="463" t="s">
        <v>25</v>
      </c>
      <c r="O682" s="463" t="s">
        <v>25</v>
      </c>
      <c r="P682" s="463" t="s">
        <v>25</v>
      </c>
      <c r="Q682" s="463" t="s">
        <v>25</v>
      </c>
      <c r="R682" s="463" t="s">
        <v>25</v>
      </c>
      <c r="S682" s="463" t="s">
        <v>25</v>
      </c>
      <c r="T682" s="463" t="s">
        <v>25</v>
      </c>
      <c r="U682" s="463" t="s">
        <v>25</v>
      </c>
    </row>
    <row r="683" spans="1:21" x14ac:dyDescent="0.35">
      <c r="A683" s="602"/>
      <c r="B683" s="200" t="s">
        <v>366</v>
      </c>
      <c r="C683" s="265" t="s">
        <v>382</v>
      </c>
      <c r="D683" s="265"/>
      <c r="E683" s="263">
        <v>1673.15</v>
      </c>
      <c r="F683" s="486">
        <f t="shared" si="10"/>
        <v>836.57500000000005</v>
      </c>
      <c r="G683" s="463" t="s">
        <v>25</v>
      </c>
      <c r="H683" s="463" t="s">
        <v>25</v>
      </c>
      <c r="I683" s="463" t="s">
        <v>25</v>
      </c>
      <c r="J683" s="463" t="s">
        <v>25</v>
      </c>
      <c r="K683" s="463" t="s">
        <v>25</v>
      </c>
      <c r="L683" s="463" t="s">
        <v>25</v>
      </c>
      <c r="M683" s="463" t="s">
        <v>25</v>
      </c>
      <c r="N683" s="463" t="s">
        <v>25</v>
      </c>
      <c r="O683" s="463" t="s">
        <v>25</v>
      </c>
      <c r="P683" s="463" t="s">
        <v>25</v>
      </c>
      <c r="Q683" s="463" t="s">
        <v>25</v>
      </c>
      <c r="R683" s="463" t="s">
        <v>25</v>
      </c>
      <c r="S683" s="463" t="s">
        <v>25</v>
      </c>
      <c r="T683" s="463" t="s">
        <v>25</v>
      </c>
      <c r="U683" s="463" t="s">
        <v>25</v>
      </c>
    </row>
    <row r="684" spans="1:21" x14ac:dyDescent="0.35">
      <c r="A684" s="602"/>
      <c r="B684" s="200" t="s">
        <v>367</v>
      </c>
      <c r="C684" s="265" t="s">
        <v>382</v>
      </c>
      <c r="D684" s="265"/>
      <c r="E684" s="263">
        <v>6370.88</v>
      </c>
      <c r="F684" s="486">
        <f t="shared" si="10"/>
        <v>3185.44</v>
      </c>
      <c r="G684" s="463" t="s">
        <v>25</v>
      </c>
      <c r="H684" s="463" t="s">
        <v>25</v>
      </c>
      <c r="I684" s="463" t="s">
        <v>25</v>
      </c>
      <c r="J684" s="463" t="s">
        <v>25</v>
      </c>
      <c r="K684" s="463" t="s">
        <v>25</v>
      </c>
      <c r="L684" s="463" t="s">
        <v>25</v>
      </c>
      <c r="M684" s="463" t="s">
        <v>25</v>
      </c>
      <c r="N684" s="463" t="s">
        <v>25</v>
      </c>
      <c r="O684" s="463" t="s">
        <v>25</v>
      </c>
      <c r="P684" s="463" t="s">
        <v>25</v>
      </c>
      <c r="Q684" s="463" t="s">
        <v>25</v>
      </c>
      <c r="R684" s="463" t="s">
        <v>25</v>
      </c>
      <c r="S684" s="463" t="s">
        <v>25</v>
      </c>
      <c r="T684" s="463" t="s">
        <v>25</v>
      </c>
      <c r="U684" s="463" t="s">
        <v>25</v>
      </c>
    </row>
    <row r="685" spans="1:21" x14ac:dyDescent="0.35">
      <c r="A685" s="602"/>
      <c r="B685" s="200" t="s">
        <v>368</v>
      </c>
      <c r="C685" s="265" t="s">
        <v>382</v>
      </c>
      <c r="D685" s="265"/>
      <c r="E685" s="263">
        <v>2863</v>
      </c>
      <c r="F685" s="486">
        <f t="shared" si="10"/>
        <v>1431.5</v>
      </c>
      <c r="G685" s="463" t="s">
        <v>25</v>
      </c>
      <c r="H685" s="463" t="s">
        <v>25</v>
      </c>
      <c r="I685" s="463" t="s">
        <v>25</v>
      </c>
      <c r="J685" s="463" t="s">
        <v>25</v>
      </c>
      <c r="K685" s="463" t="s">
        <v>25</v>
      </c>
      <c r="L685" s="463" t="s">
        <v>25</v>
      </c>
      <c r="M685" s="463" t="s">
        <v>25</v>
      </c>
      <c r="N685" s="463" t="s">
        <v>25</v>
      </c>
      <c r="O685" s="463" t="s">
        <v>25</v>
      </c>
      <c r="P685" s="463" t="s">
        <v>25</v>
      </c>
      <c r="Q685" s="463" t="s">
        <v>25</v>
      </c>
      <c r="R685" s="463" t="s">
        <v>25</v>
      </c>
      <c r="S685" s="463" t="s">
        <v>25</v>
      </c>
      <c r="T685" s="463" t="s">
        <v>25</v>
      </c>
      <c r="U685" s="463" t="s">
        <v>25</v>
      </c>
    </row>
    <row r="686" spans="1:21" x14ac:dyDescent="0.35">
      <c r="A686" s="602"/>
      <c r="B686" s="200" t="s">
        <v>370</v>
      </c>
      <c r="C686" s="265" t="s">
        <v>382</v>
      </c>
      <c r="D686" s="121"/>
      <c r="E686" s="263">
        <v>671.5</v>
      </c>
      <c r="F686" s="486">
        <f t="shared" si="10"/>
        <v>335.75</v>
      </c>
      <c r="G686" s="463" t="s">
        <v>25</v>
      </c>
      <c r="H686" s="463" t="s">
        <v>25</v>
      </c>
      <c r="I686" s="463" t="s">
        <v>25</v>
      </c>
      <c r="J686" s="463" t="s">
        <v>25</v>
      </c>
      <c r="K686" s="463" t="s">
        <v>25</v>
      </c>
      <c r="L686" s="463" t="s">
        <v>25</v>
      </c>
      <c r="M686" s="463" t="s">
        <v>25</v>
      </c>
      <c r="N686" s="463" t="s">
        <v>25</v>
      </c>
      <c r="O686" s="463" t="s">
        <v>25</v>
      </c>
      <c r="P686" s="463" t="s">
        <v>25</v>
      </c>
      <c r="Q686" s="463" t="s">
        <v>25</v>
      </c>
      <c r="R686" s="463" t="s">
        <v>25</v>
      </c>
      <c r="S686" s="463" t="s">
        <v>25</v>
      </c>
      <c r="T686" s="463" t="s">
        <v>25</v>
      </c>
      <c r="U686" s="463" t="s">
        <v>25</v>
      </c>
    </row>
    <row r="687" spans="1:21" x14ac:dyDescent="0.35">
      <c r="A687" s="602"/>
      <c r="B687" s="200" t="s">
        <v>371</v>
      </c>
      <c r="C687" s="265" t="s">
        <v>382</v>
      </c>
      <c r="D687" s="265"/>
      <c r="E687" s="263">
        <v>3515.35</v>
      </c>
      <c r="F687" s="486">
        <f t="shared" si="10"/>
        <v>1757.675</v>
      </c>
      <c r="G687" s="463" t="s">
        <v>25</v>
      </c>
      <c r="H687" s="463" t="s">
        <v>25</v>
      </c>
      <c r="I687" s="463" t="s">
        <v>25</v>
      </c>
      <c r="J687" s="463" t="s">
        <v>25</v>
      </c>
      <c r="K687" s="463" t="s">
        <v>25</v>
      </c>
      <c r="L687" s="463" t="s">
        <v>25</v>
      </c>
      <c r="M687" s="463" t="s">
        <v>25</v>
      </c>
      <c r="N687" s="463" t="s">
        <v>25</v>
      </c>
      <c r="O687" s="463" t="s">
        <v>25</v>
      </c>
      <c r="P687" s="463" t="s">
        <v>25</v>
      </c>
      <c r="Q687" s="463" t="s">
        <v>25</v>
      </c>
      <c r="R687" s="463" t="s">
        <v>25</v>
      </c>
      <c r="S687" s="463" t="s">
        <v>25</v>
      </c>
      <c r="T687" s="463" t="s">
        <v>25</v>
      </c>
      <c r="U687" s="463" t="s">
        <v>25</v>
      </c>
    </row>
    <row r="688" spans="1:21" ht="15" thickBot="1" x14ac:dyDescent="0.4">
      <c r="A688" s="602"/>
      <c r="B688" s="144" t="s">
        <v>82</v>
      </c>
      <c r="C688" s="265" t="s">
        <v>382</v>
      </c>
      <c r="D688" s="265"/>
      <c r="E688" s="263">
        <v>866.22</v>
      </c>
      <c r="F688" s="486">
        <f t="shared" si="10"/>
        <v>433.11</v>
      </c>
      <c r="G688" s="463" t="s">
        <v>25</v>
      </c>
      <c r="H688" s="463" t="s">
        <v>25</v>
      </c>
      <c r="I688" s="463" t="s">
        <v>25</v>
      </c>
      <c r="J688" s="463" t="s">
        <v>25</v>
      </c>
      <c r="K688" s="463" t="s">
        <v>25</v>
      </c>
      <c r="L688" s="463" t="s">
        <v>25</v>
      </c>
      <c r="M688" s="463" t="s">
        <v>25</v>
      </c>
      <c r="N688" s="463" t="s">
        <v>25</v>
      </c>
      <c r="O688" s="463" t="s">
        <v>25</v>
      </c>
      <c r="P688" s="463" t="s">
        <v>25</v>
      </c>
      <c r="Q688" s="463" t="s">
        <v>25</v>
      </c>
      <c r="R688" s="463" t="s">
        <v>25</v>
      </c>
      <c r="S688" s="463" t="s">
        <v>25</v>
      </c>
      <c r="T688" s="463" t="s">
        <v>25</v>
      </c>
      <c r="U688" s="463" t="s">
        <v>25</v>
      </c>
    </row>
    <row r="689" spans="1:21" ht="15" thickBot="1" x14ac:dyDescent="0.4">
      <c r="A689" s="614" t="s">
        <v>383</v>
      </c>
      <c r="B689" s="14" t="s">
        <v>384</v>
      </c>
      <c r="C689" s="116" t="s">
        <v>385</v>
      </c>
      <c r="D689" s="251"/>
      <c r="E689" s="262">
        <v>14526</v>
      </c>
      <c r="F689" s="486">
        <f t="shared" si="10"/>
        <v>7263</v>
      </c>
      <c r="G689" s="463" t="s">
        <v>25</v>
      </c>
      <c r="H689" s="463" t="s">
        <v>25</v>
      </c>
      <c r="I689" s="463" t="s">
        <v>25</v>
      </c>
      <c r="J689" s="463" t="s">
        <v>25</v>
      </c>
      <c r="K689" s="463" t="s">
        <v>25</v>
      </c>
      <c r="L689" s="463" t="s">
        <v>25</v>
      </c>
      <c r="M689" s="463" t="s">
        <v>25</v>
      </c>
      <c r="N689" s="463" t="s">
        <v>25</v>
      </c>
      <c r="O689" s="463" t="s">
        <v>25</v>
      </c>
      <c r="P689" s="463" t="s">
        <v>25</v>
      </c>
      <c r="Q689" s="463" t="s">
        <v>25</v>
      </c>
      <c r="R689" s="463" t="s">
        <v>25</v>
      </c>
      <c r="S689" s="463" t="s">
        <v>25</v>
      </c>
      <c r="T689" s="463" t="s">
        <v>25</v>
      </c>
      <c r="U689" s="463" t="s">
        <v>25</v>
      </c>
    </row>
    <row r="690" spans="1:21" ht="15" thickBot="1" x14ac:dyDescent="0.4">
      <c r="A690" s="615"/>
      <c r="B690" s="200" t="s">
        <v>362</v>
      </c>
      <c r="C690" s="116" t="s">
        <v>385</v>
      </c>
      <c r="D690" s="121"/>
      <c r="E690" s="263">
        <v>20388.5</v>
      </c>
      <c r="F690" s="486">
        <f t="shared" si="10"/>
        <v>10194.25</v>
      </c>
      <c r="G690" s="463" t="s">
        <v>25</v>
      </c>
      <c r="H690" s="463" t="s">
        <v>25</v>
      </c>
      <c r="I690" s="463" t="s">
        <v>25</v>
      </c>
      <c r="J690" s="463" t="s">
        <v>25</v>
      </c>
      <c r="K690" s="463" t="s">
        <v>25</v>
      </c>
      <c r="L690" s="463" t="s">
        <v>25</v>
      </c>
      <c r="M690" s="463" t="s">
        <v>25</v>
      </c>
      <c r="N690" s="463" t="s">
        <v>25</v>
      </c>
      <c r="O690" s="463" t="s">
        <v>25</v>
      </c>
      <c r="P690" s="463" t="s">
        <v>25</v>
      </c>
      <c r="Q690" s="463" t="s">
        <v>25</v>
      </c>
      <c r="R690" s="463" t="s">
        <v>25</v>
      </c>
      <c r="S690" s="463" t="s">
        <v>25</v>
      </c>
      <c r="T690" s="463" t="s">
        <v>25</v>
      </c>
      <c r="U690" s="463" t="s">
        <v>25</v>
      </c>
    </row>
    <row r="691" spans="1:21" ht="15" thickBot="1" x14ac:dyDescent="0.4">
      <c r="A691" s="615"/>
      <c r="B691" s="200" t="s">
        <v>364</v>
      </c>
      <c r="C691" s="116" t="s">
        <v>385</v>
      </c>
      <c r="D691" s="121"/>
      <c r="E691" s="263">
        <v>3565</v>
      </c>
      <c r="F691" s="486">
        <f t="shared" si="10"/>
        <v>1782.5</v>
      </c>
      <c r="G691" s="463" t="s">
        <v>25</v>
      </c>
      <c r="H691" s="463" t="s">
        <v>25</v>
      </c>
      <c r="I691" s="463" t="s">
        <v>25</v>
      </c>
      <c r="J691" s="463" t="s">
        <v>25</v>
      </c>
      <c r="K691" s="463" t="s">
        <v>25</v>
      </c>
      <c r="L691" s="463" t="s">
        <v>25</v>
      </c>
      <c r="M691" s="463" t="s">
        <v>25</v>
      </c>
      <c r="N691" s="463" t="s">
        <v>25</v>
      </c>
      <c r="O691" s="463" t="s">
        <v>25</v>
      </c>
      <c r="P691" s="463" t="s">
        <v>25</v>
      </c>
      <c r="Q691" s="463" t="s">
        <v>25</v>
      </c>
      <c r="R691" s="463" t="s">
        <v>25</v>
      </c>
      <c r="S691" s="463" t="s">
        <v>25</v>
      </c>
      <c r="T691" s="463" t="s">
        <v>25</v>
      </c>
      <c r="U691" s="463" t="s">
        <v>25</v>
      </c>
    </row>
    <row r="692" spans="1:21" ht="15" thickBot="1" x14ac:dyDescent="0.4">
      <c r="A692" s="615"/>
      <c r="B692" s="200" t="s">
        <v>376</v>
      </c>
      <c r="C692" s="116" t="s">
        <v>385</v>
      </c>
      <c r="D692" s="121"/>
      <c r="E692" s="263">
        <v>3750</v>
      </c>
      <c r="F692" s="486">
        <f t="shared" si="10"/>
        <v>1875</v>
      </c>
      <c r="G692" s="463" t="s">
        <v>25</v>
      </c>
      <c r="H692" s="463" t="s">
        <v>25</v>
      </c>
      <c r="I692" s="463" t="s">
        <v>25</v>
      </c>
      <c r="J692" s="463" t="s">
        <v>25</v>
      </c>
      <c r="K692" s="463" t="s">
        <v>25</v>
      </c>
      <c r="L692" s="463" t="s">
        <v>25</v>
      </c>
      <c r="M692" s="463" t="s">
        <v>25</v>
      </c>
      <c r="N692" s="463" t="s">
        <v>25</v>
      </c>
      <c r="O692" s="463" t="s">
        <v>25</v>
      </c>
      <c r="P692" s="463" t="s">
        <v>25</v>
      </c>
      <c r="Q692" s="463" t="s">
        <v>25</v>
      </c>
      <c r="R692" s="463" t="s">
        <v>25</v>
      </c>
      <c r="S692" s="463" t="s">
        <v>25</v>
      </c>
      <c r="T692" s="463" t="s">
        <v>25</v>
      </c>
      <c r="U692" s="463" t="s">
        <v>25</v>
      </c>
    </row>
    <row r="693" spans="1:21" ht="15" thickBot="1" x14ac:dyDescent="0.4">
      <c r="A693" s="615"/>
      <c r="B693" s="200" t="s">
        <v>366</v>
      </c>
      <c r="C693" s="116" t="s">
        <v>385</v>
      </c>
      <c r="D693" s="84"/>
      <c r="E693" s="263">
        <v>2717.14</v>
      </c>
      <c r="F693" s="486">
        <f t="shared" si="10"/>
        <v>1358.57</v>
      </c>
      <c r="G693" s="463" t="s">
        <v>25</v>
      </c>
      <c r="H693" s="463" t="s">
        <v>25</v>
      </c>
      <c r="I693" s="463" t="s">
        <v>25</v>
      </c>
      <c r="J693" s="463" t="s">
        <v>25</v>
      </c>
      <c r="K693" s="463" t="s">
        <v>25</v>
      </c>
      <c r="L693" s="463" t="s">
        <v>25</v>
      </c>
      <c r="M693" s="463" t="s">
        <v>25</v>
      </c>
      <c r="N693" s="463" t="s">
        <v>25</v>
      </c>
      <c r="O693" s="463" t="s">
        <v>25</v>
      </c>
      <c r="P693" s="463" t="s">
        <v>25</v>
      </c>
      <c r="Q693" s="463" t="s">
        <v>25</v>
      </c>
      <c r="R693" s="463" t="s">
        <v>25</v>
      </c>
      <c r="S693" s="463" t="s">
        <v>25</v>
      </c>
      <c r="T693" s="463" t="s">
        <v>25</v>
      </c>
      <c r="U693" s="463" t="s">
        <v>25</v>
      </c>
    </row>
    <row r="694" spans="1:21" ht="15" thickBot="1" x14ac:dyDescent="0.4">
      <c r="A694" s="615"/>
      <c r="B694" s="200" t="s">
        <v>367</v>
      </c>
      <c r="C694" s="116" t="s">
        <v>385</v>
      </c>
      <c r="D694" s="121"/>
      <c r="E694" s="263">
        <v>8843.68</v>
      </c>
      <c r="F694" s="486">
        <f t="shared" si="10"/>
        <v>4421.84</v>
      </c>
      <c r="G694" s="463" t="s">
        <v>25</v>
      </c>
      <c r="H694" s="463" t="s">
        <v>25</v>
      </c>
      <c r="I694" s="463" t="s">
        <v>25</v>
      </c>
      <c r="J694" s="463" t="s">
        <v>25</v>
      </c>
      <c r="K694" s="463" t="s">
        <v>25</v>
      </c>
      <c r="L694" s="463" t="s">
        <v>25</v>
      </c>
      <c r="M694" s="463" t="s">
        <v>25</v>
      </c>
      <c r="N694" s="463" t="s">
        <v>25</v>
      </c>
      <c r="O694" s="463" t="s">
        <v>25</v>
      </c>
      <c r="P694" s="463" t="s">
        <v>25</v>
      </c>
      <c r="Q694" s="463" t="s">
        <v>25</v>
      </c>
      <c r="R694" s="463" t="s">
        <v>25</v>
      </c>
      <c r="S694" s="463" t="s">
        <v>25</v>
      </c>
      <c r="T694" s="463" t="s">
        <v>25</v>
      </c>
      <c r="U694" s="463" t="s">
        <v>25</v>
      </c>
    </row>
    <row r="695" spans="1:21" ht="15" thickBot="1" x14ac:dyDescent="0.4">
      <c r="A695" s="615"/>
      <c r="B695" s="200" t="s">
        <v>368</v>
      </c>
      <c r="C695" s="116" t="s">
        <v>385</v>
      </c>
      <c r="D695" s="84"/>
      <c r="E695" s="263">
        <v>3710.5</v>
      </c>
      <c r="F695" s="486">
        <f t="shared" si="10"/>
        <v>1855.25</v>
      </c>
      <c r="G695" s="463" t="s">
        <v>25</v>
      </c>
      <c r="H695" s="463" t="s">
        <v>25</v>
      </c>
      <c r="I695" s="463" t="s">
        <v>25</v>
      </c>
      <c r="J695" s="463" t="s">
        <v>25</v>
      </c>
      <c r="K695" s="463" t="s">
        <v>25</v>
      </c>
      <c r="L695" s="463" t="s">
        <v>25</v>
      </c>
      <c r="M695" s="463" t="s">
        <v>25</v>
      </c>
      <c r="N695" s="463" t="s">
        <v>25</v>
      </c>
      <c r="O695" s="463" t="s">
        <v>25</v>
      </c>
      <c r="P695" s="463" t="s">
        <v>25</v>
      </c>
      <c r="Q695" s="463" t="s">
        <v>25</v>
      </c>
      <c r="R695" s="463" t="s">
        <v>25</v>
      </c>
      <c r="S695" s="463" t="s">
        <v>25</v>
      </c>
      <c r="T695" s="463" t="s">
        <v>25</v>
      </c>
      <c r="U695" s="463" t="s">
        <v>25</v>
      </c>
    </row>
    <row r="696" spans="1:21" ht="15" thickBot="1" x14ac:dyDescent="0.4">
      <c r="A696" s="615"/>
      <c r="B696" s="200" t="s">
        <v>369</v>
      </c>
      <c r="C696" s="116" t="s">
        <v>385</v>
      </c>
      <c r="D696" s="84"/>
      <c r="E696" s="263">
        <v>20016.5</v>
      </c>
      <c r="F696" s="486">
        <f t="shared" si="10"/>
        <v>10008.25</v>
      </c>
      <c r="G696" s="463" t="s">
        <v>25</v>
      </c>
      <c r="H696" s="463" t="s">
        <v>25</v>
      </c>
      <c r="I696" s="463" t="s">
        <v>25</v>
      </c>
      <c r="J696" s="463" t="s">
        <v>25</v>
      </c>
      <c r="K696" s="463" t="s">
        <v>25</v>
      </c>
      <c r="L696" s="463" t="s">
        <v>25</v>
      </c>
      <c r="M696" s="463" t="s">
        <v>25</v>
      </c>
      <c r="N696" s="463" t="s">
        <v>25</v>
      </c>
      <c r="O696" s="463" t="s">
        <v>25</v>
      </c>
      <c r="P696" s="463" t="s">
        <v>25</v>
      </c>
      <c r="Q696" s="463" t="s">
        <v>25</v>
      </c>
      <c r="R696" s="463" t="s">
        <v>25</v>
      </c>
      <c r="S696" s="463" t="s">
        <v>25</v>
      </c>
      <c r="T696" s="463" t="s">
        <v>25</v>
      </c>
      <c r="U696" s="463" t="s">
        <v>25</v>
      </c>
    </row>
    <row r="697" spans="1:21" ht="15" thickBot="1" x14ac:dyDescent="0.4">
      <c r="A697" s="615"/>
      <c r="B697" s="200" t="s">
        <v>370</v>
      </c>
      <c r="C697" s="116" t="s">
        <v>385</v>
      </c>
      <c r="D697" s="121"/>
      <c r="E697" s="263">
        <v>2825</v>
      </c>
      <c r="F697" s="486">
        <f t="shared" si="10"/>
        <v>1412.5</v>
      </c>
      <c r="G697" s="463" t="s">
        <v>25</v>
      </c>
      <c r="H697" s="463" t="s">
        <v>25</v>
      </c>
      <c r="I697" s="463" t="s">
        <v>25</v>
      </c>
      <c r="J697" s="463" t="s">
        <v>25</v>
      </c>
      <c r="K697" s="463" t="s">
        <v>25</v>
      </c>
      <c r="L697" s="463" t="s">
        <v>25</v>
      </c>
      <c r="M697" s="463" t="s">
        <v>25</v>
      </c>
      <c r="N697" s="463" t="s">
        <v>25</v>
      </c>
      <c r="O697" s="463" t="s">
        <v>25</v>
      </c>
      <c r="P697" s="463" t="s">
        <v>25</v>
      </c>
      <c r="Q697" s="463" t="s">
        <v>25</v>
      </c>
      <c r="R697" s="463" t="s">
        <v>25</v>
      </c>
      <c r="S697" s="463" t="s">
        <v>25</v>
      </c>
      <c r="T697" s="463" t="s">
        <v>25</v>
      </c>
      <c r="U697" s="463" t="s">
        <v>25</v>
      </c>
    </row>
    <row r="698" spans="1:21" ht="15" thickBot="1" x14ac:dyDescent="0.4">
      <c r="A698" s="615"/>
      <c r="B698" s="200" t="s">
        <v>371</v>
      </c>
      <c r="C698" s="116" t="s">
        <v>385</v>
      </c>
      <c r="D698" s="84"/>
      <c r="E698" s="263">
        <v>10199.82</v>
      </c>
      <c r="F698" s="486">
        <f t="shared" si="10"/>
        <v>5099.91</v>
      </c>
      <c r="G698" s="463" t="s">
        <v>25</v>
      </c>
      <c r="H698" s="463" t="s">
        <v>25</v>
      </c>
      <c r="I698" s="463" t="s">
        <v>25</v>
      </c>
      <c r="J698" s="463" t="s">
        <v>25</v>
      </c>
      <c r="K698" s="463" t="s">
        <v>25</v>
      </c>
      <c r="L698" s="463" t="s">
        <v>25</v>
      </c>
      <c r="M698" s="463" t="s">
        <v>25</v>
      </c>
      <c r="N698" s="463" t="s">
        <v>25</v>
      </c>
      <c r="O698" s="463" t="s">
        <v>25</v>
      </c>
      <c r="P698" s="463" t="s">
        <v>25</v>
      </c>
      <c r="Q698" s="463" t="s">
        <v>25</v>
      </c>
      <c r="R698" s="463" t="s">
        <v>25</v>
      </c>
      <c r="S698" s="463" t="s">
        <v>25</v>
      </c>
      <c r="T698" s="463" t="s">
        <v>25</v>
      </c>
      <c r="U698" s="463" t="s">
        <v>25</v>
      </c>
    </row>
    <row r="699" spans="1:21" ht="15" thickBot="1" x14ac:dyDescent="0.4">
      <c r="A699" s="615"/>
      <c r="B699" s="144" t="s">
        <v>82</v>
      </c>
      <c r="C699" s="116" t="s">
        <v>385</v>
      </c>
      <c r="D699" s="84"/>
      <c r="E699" s="263">
        <v>776.48</v>
      </c>
      <c r="F699" s="486">
        <f t="shared" si="10"/>
        <v>388.24</v>
      </c>
      <c r="G699" s="463" t="s">
        <v>25</v>
      </c>
      <c r="H699" s="463" t="s">
        <v>25</v>
      </c>
      <c r="I699" s="463" t="s">
        <v>25</v>
      </c>
      <c r="J699" s="463" t="s">
        <v>25</v>
      </c>
      <c r="K699" s="463" t="s">
        <v>25</v>
      </c>
      <c r="L699" s="463" t="s">
        <v>25</v>
      </c>
      <c r="M699" s="463" t="s">
        <v>25</v>
      </c>
      <c r="N699" s="463" t="s">
        <v>25</v>
      </c>
      <c r="O699" s="463" t="s">
        <v>25</v>
      </c>
      <c r="P699" s="463" t="s">
        <v>25</v>
      </c>
      <c r="Q699" s="463" t="s">
        <v>25</v>
      </c>
      <c r="R699" s="463" t="s">
        <v>25</v>
      </c>
      <c r="S699" s="463" t="s">
        <v>25</v>
      </c>
      <c r="T699" s="463" t="s">
        <v>25</v>
      </c>
      <c r="U699" s="463" t="s">
        <v>25</v>
      </c>
    </row>
    <row r="700" spans="1:21" ht="15" thickBot="1" x14ac:dyDescent="0.4">
      <c r="A700" s="617"/>
      <c r="B700" s="523" t="s">
        <v>372</v>
      </c>
      <c r="C700" s="524" t="s">
        <v>385</v>
      </c>
      <c r="D700" s="525"/>
      <c r="E700" s="526">
        <v>4359.99</v>
      </c>
      <c r="F700" s="527">
        <f t="shared" si="10"/>
        <v>2179.9949999999999</v>
      </c>
      <c r="G700" s="463" t="s">
        <v>25</v>
      </c>
      <c r="H700" s="463" t="s">
        <v>25</v>
      </c>
      <c r="I700" s="463" t="s">
        <v>25</v>
      </c>
      <c r="J700" s="463" t="s">
        <v>25</v>
      </c>
      <c r="K700" s="463" t="s">
        <v>25</v>
      </c>
      <c r="L700" s="463" t="s">
        <v>25</v>
      </c>
      <c r="M700" s="463" t="s">
        <v>25</v>
      </c>
      <c r="N700" s="463" t="s">
        <v>25</v>
      </c>
      <c r="O700" s="463" t="s">
        <v>25</v>
      </c>
      <c r="P700" s="463" t="s">
        <v>25</v>
      </c>
      <c r="Q700" s="463" t="s">
        <v>25</v>
      </c>
      <c r="R700" s="463" t="s">
        <v>25</v>
      </c>
      <c r="S700" s="463" t="s">
        <v>25</v>
      </c>
      <c r="T700" s="463" t="s">
        <v>25</v>
      </c>
      <c r="U700" s="463" t="s">
        <v>25</v>
      </c>
    </row>
    <row r="701" spans="1:21" x14ac:dyDescent="0.35">
      <c r="Q701" s="343"/>
      <c r="T701" s="371"/>
      <c r="U701" s="371"/>
    </row>
    <row r="702" spans="1:21" x14ac:dyDescent="0.35">
      <c r="T702" s="371"/>
      <c r="U702" s="371"/>
    </row>
    <row r="703" spans="1:21" x14ac:dyDescent="0.35">
      <c r="T703" s="371"/>
      <c r="U703" s="371"/>
    </row>
    <row r="704" spans="1:21" x14ac:dyDescent="0.35">
      <c r="T704" s="371"/>
      <c r="U704" s="371"/>
    </row>
    <row r="705" spans="20:21" x14ac:dyDescent="0.35">
      <c r="T705" s="371"/>
      <c r="U705" s="371"/>
    </row>
    <row r="706" spans="20:21" x14ac:dyDescent="0.35">
      <c r="T706" s="371"/>
      <c r="U706" s="371"/>
    </row>
    <row r="707" spans="20:21" x14ac:dyDescent="0.35">
      <c r="T707" s="371"/>
      <c r="U707" s="371"/>
    </row>
    <row r="708" spans="20:21" x14ac:dyDescent="0.35">
      <c r="T708" s="371"/>
      <c r="U708" s="371"/>
    </row>
    <row r="709" spans="20:21" x14ac:dyDescent="0.35">
      <c r="T709" s="371"/>
      <c r="U709" s="371"/>
    </row>
    <row r="710" spans="20:21" x14ac:dyDescent="0.35">
      <c r="T710" s="371"/>
      <c r="U710" s="371"/>
    </row>
    <row r="711" spans="20:21" x14ac:dyDescent="0.35">
      <c r="T711" s="371"/>
      <c r="U711" s="371"/>
    </row>
    <row r="712" spans="20:21" x14ac:dyDescent="0.35">
      <c r="T712" s="371"/>
      <c r="U712" s="371"/>
    </row>
    <row r="713" spans="20:21" x14ac:dyDescent="0.35">
      <c r="T713" s="371"/>
      <c r="U713" s="371"/>
    </row>
    <row r="714" spans="20:21" x14ac:dyDescent="0.35">
      <c r="T714" s="371"/>
      <c r="U714" s="371"/>
    </row>
    <row r="715" spans="20:21" x14ac:dyDescent="0.35">
      <c r="T715" s="371"/>
      <c r="U715" s="371"/>
    </row>
    <row r="716" spans="20:21" x14ac:dyDescent="0.35">
      <c r="T716" s="371"/>
      <c r="U716" s="371"/>
    </row>
    <row r="717" spans="20:21" x14ac:dyDescent="0.35">
      <c r="T717" s="371"/>
      <c r="U717" s="371"/>
    </row>
    <row r="718" spans="20:21" x14ac:dyDescent="0.35">
      <c r="T718" s="371"/>
      <c r="U718" s="371"/>
    </row>
    <row r="719" spans="20:21" x14ac:dyDescent="0.35">
      <c r="T719" s="371"/>
      <c r="U719" s="371"/>
    </row>
    <row r="720" spans="20:21" x14ac:dyDescent="0.35">
      <c r="T720" s="371"/>
      <c r="U720" s="371"/>
    </row>
    <row r="721" spans="20:21" x14ac:dyDescent="0.35">
      <c r="T721" s="371"/>
      <c r="U721" s="371"/>
    </row>
    <row r="722" spans="20:21" x14ac:dyDescent="0.35">
      <c r="T722" s="371"/>
      <c r="U722" s="371"/>
    </row>
  </sheetData>
  <autoFilter ref="A1:U700" xr:uid="{A6FF5DE4-A0CA-45FA-98B2-BCFCD5A902A6}"/>
  <mergeCells count="268">
    <mergeCell ref="A679:A688"/>
    <mergeCell ref="A689:A700"/>
    <mergeCell ref="A2:A3"/>
    <mergeCell ref="A4:A5"/>
    <mergeCell ref="A6:A8"/>
    <mergeCell ref="A9:A12"/>
    <mergeCell ref="A13:A15"/>
    <mergeCell ref="A16:A18"/>
    <mergeCell ref="A19:A21"/>
    <mergeCell ref="A42:A43"/>
    <mergeCell ref="A44:A45"/>
    <mergeCell ref="A46:A48"/>
    <mergeCell ref="A51:A52"/>
    <mergeCell ref="A57:A59"/>
    <mergeCell ref="A60:A62"/>
    <mergeCell ref="A22:A24"/>
    <mergeCell ref="A25:A27"/>
    <mergeCell ref="A28:A30"/>
    <mergeCell ref="A31:A32"/>
    <mergeCell ref="A34:A35"/>
    <mergeCell ref="A36:A37"/>
    <mergeCell ref="A69:A70"/>
    <mergeCell ref="A157:A160"/>
    <mergeCell ref="A161:A165"/>
    <mergeCell ref="A66:A68"/>
    <mergeCell ref="A83:A85"/>
    <mergeCell ref="A88:A89"/>
    <mergeCell ref="A643:A654"/>
    <mergeCell ref="A655:A666"/>
    <mergeCell ref="A667:A678"/>
    <mergeCell ref="A179:A183"/>
    <mergeCell ref="A194:A199"/>
    <mergeCell ref="A262:A264"/>
    <mergeCell ref="A265:A267"/>
    <mergeCell ref="A236:A237"/>
    <mergeCell ref="A238:A239"/>
    <mergeCell ref="A278:A279"/>
    <mergeCell ref="A280:A281"/>
    <mergeCell ref="A284:A285"/>
    <mergeCell ref="A286:A287"/>
    <mergeCell ref="A288:A289"/>
    <mergeCell ref="A290:A291"/>
    <mergeCell ref="A268:A269"/>
    <mergeCell ref="A270:A271"/>
    <mergeCell ref="A272:A273"/>
    <mergeCell ref="A274:A275"/>
    <mergeCell ref="A276:A277"/>
    <mergeCell ref="A208:A211"/>
    <mergeCell ref="A38:A39"/>
    <mergeCell ref="A40:A41"/>
    <mergeCell ref="A49:A50"/>
    <mergeCell ref="A53:A54"/>
    <mergeCell ref="A55:A56"/>
    <mergeCell ref="A169:A171"/>
    <mergeCell ref="A166:A168"/>
    <mergeCell ref="A104:A105"/>
    <mergeCell ref="A106:A107"/>
    <mergeCell ref="A100:A101"/>
    <mergeCell ref="A102:A103"/>
    <mergeCell ref="A92:A93"/>
    <mergeCell ref="A94:A99"/>
    <mergeCell ref="A63:A65"/>
    <mergeCell ref="A71:A73"/>
    <mergeCell ref="A74:A76"/>
    <mergeCell ref="A77:A79"/>
    <mergeCell ref="A80:A82"/>
    <mergeCell ref="A86:A87"/>
    <mergeCell ref="A90:A91"/>
    <mergeCell ref="A131:A133"/>
    <mergeCell ref="A134:A136"/>
    <mergeCell ref="A143:A145"/>
    <mergeCell ref="A149:A151"/>
    <mergeCell ref="A234:A235"/>
    <mergeCell ref="A184:A188"/>
    <mergeCell ref="A189:A190"/>
    <mergeCell ref="A191:A193"/>
    <mergeCell ref="A206:A207"/>
    <mergeCell ref="A200:A205"/>
    <mergeCell ref="A215:A216"/>
    <mergeCell ref="A212:A214"/>
    <mergeCell ref="A217:A220"/>
    <mergeCell ref="A497:A498"/>
    <mergeCell ref="A484:A485"/>
    <mergeCell ref="A412:A413"/>
    <mergeCell ref="A430:A431"/>
    <mergeCell ref="A314:A315"/>
    <mergeCell ref="A292:A293"/>
    <mergeCell ref="A294:A295"/>
    <mergeCell ref="A302:A303"/>
    <mergeCell ref="A304:A305"/>
    <mergeCell ref="A306:A307"/>
    <mergeCell ref="A308:A309"/>
    <mergeCell ref="A404:A405"/>
    <mergeCell ref="A410:A411"/>
    <mergeCell ref="A368:A369"/>
    <mergeCell ref="A374:A375"/>
    <mergeCell ref="A376:A377"/>
    <mergeCell ref="A382:A383"/>
    <mergeCell ref="A384:A385"/>
    <mergeCell ref="A372:A373"/>
    <mergeCell ref="A370:A371"/>
    <mergeCell ref="A380:A381"/>
    <mergeCell ref="A378:A379"/>
    <mergeCell ref="A394:A395"/>
    <mergeCell ref="A392:A393"/>
    <mergeCell ref="A583:A584"/>
    <mergeCell ref="A581:A582"/>
    <mergeCell ref="A579:A580"/>
    <mergeCell ref="A557:A558"/>
    <mergeCell ref="A555:A556"/>
    <mergeCell ref="A561:A562"/>
    <mergeCell ref="A565:A566"/>
    <mergeCell ref="A563:A564"/>
    <mergeCell ref="A545:A546"/>
    <mergeCell ref="A549:A550"/>
    <mergeCell ref="A547:A548"/>
    <mergeCell ref="A559:A560"/>
    <mergeCell ref="A386:A387"/>
    <mergeCell ref="A366:A367"/>
    <mergeCell ref="A362:A363"/>
    <mergeCell ref="A440:A441"/>
    <mergeCell ref="A569:A570"/>
    <mergeCell ref="A567:A568"/>
    <mergeCell ref="A575:A576"/>
    <mergeCell ref="A573:A574"/>
    <mergeCell ref="A571:A572"/>
    <mergeCell ref="A543:A544"/>
    <mergeCell ref="A530:A531"/>
    <mergeCell ref="A514:A515"/>
    <mergeCell ref="A516:A517"/>
    <mergeCell ref="A518:A519"/>
    <mergeCell ref="A532:A533"/>
    <mergeCell ref="A500:A501"/>
    <mergeCell ref="A504:A505"/>
    <mergeCell ref="A502:A503"/>
    <mergeCell ref="A510:A511"/>
    <mergeCell ref="A508:A509"/>
    <mergeCell ref="A506:A507"/>
    <mergeCell ref="A522:A523"/>
    <mergeCell ref="A512:A513"/>
    <mergeCell ref="A520:A521"/>
    <mergeCell ref="A402:A403"/>
    <mergeCell ref="A400:A401"/>
    <mergeCell ref="A408:A409"/>
    <mergeCell ref="A479:A480"/>
    <mergeCell ref="A448:A449"/>
    <mergeCell ref="A446:A447"/>
    <mergeCell ref="A444:A445"/>
    <mergeCell ref="A438:A439"/>
    <mergeCell ref="A388:A389"/>
    <mergeCell ref="A494:A495"/>
    <mergeCell ref="A481:A482"/>
    <mergeCell ref="A486:A487"/>
    <mergeCell ref="A488:A489"/>
    <mergeCell ref="A492:A493"/>
    <mergeCell ref="A466:A467"/>
    <mergeCell ref="A474:A475"/>
    <mergeCell ref="A454:A455"/>
    <mergeCell ref="A477:A478"/>
    <mergeCell ref="A172:A173"/>
    <mergeCell ref="A174:A176"/>
    <mergeCell ref="A177:A178"/>
    <mergeCell ref="A324:A325"/>
    <mergeCell ref="A330:A331"/>
    <mergeCell ref="A244:A246"/>
    <mergeCell ref="A247:A249"/>
    <mergeCell ref="A250:A251"/>
    <mergeCell ref="A256:A258"/>
    <mergeCell ref="A252:A253"/>
    <mergeCell ref="A254:A255"/>
    <mergeCell ref="A282:A283"/>
    <mergeCell ref="A300:A301"/>
    <mergeCell ref="A298:A299"/>
    <mergeCell ref="A296:A297"/>
    <mergeCell ref="A259:A261"/>
    <mergeCell ref="A328:A329"/>
    <mergeCell ref="A326:A327"/>
    <mergeCell ref="A230:A231"/>
    <mergeCell ref="A232:A233"/>
    <mergeCell ref="A242:A243"/>
    <mergeCell ref="A240:A241"/>
    <mergeCell ref="A221:A224"/>
    <mergeCell ref="A225:A227"/>
    <mergeCell ref="A152:A154"/>
    <mergeCell ref="A155:A156"/>
    <mergeCell ref="A108:A109"/>
    <mergeCell ref="A122:A126"/>
    <mergeCell ref="A127:A128"/>
    <mergeCell ref="A129:A130"/>
    <mergeCell ref="A110:A115"/>
    <mergeCell ref="A116:A121"/>
    <mergeCell ref="A137:A139"/>
    <mergeCell ref="A140:A142"/>
    <mergeCell ref="A146:A148"/>
    <mergeCell ref="A334:A335"/>
    <mergeCell ref="A332:A333"/>
    <mergeCell ref="A312:A313"/>
    <mergeCell ref="A310:A311"/>
    <mergeCell ref="A318:A319"/>
    <mergeCell ref="A316:A317"/>
    <mergeCell ref="A322:A323"/>
    <mergeCell ref="A320:A321"/>
    <mergeCell ref="A625:A626"/>
    <mergeCell ref="A442:A443"/>
    <mergeCell ref="A336:A337"/>
    <mergeCell ref="A338:A339"/>
    <mergeCell ref="A342:A343"/>
    <mergeCell ref="A344:A345"/>
    <mergeCell ref="A350:A351"/>
    <mergeCell ref="A360:A361"/>
    <mergeCell ref="A358:A359"/>
    <mergeCell ref="A356:A357"/>
    <mergeCell ref="A354:A355"/>
    <mergeCell ref="A348:A349"/>
    <mergeCell ref="A346:A347"/>
    <mergeCell ref="A340:A341"/>
    <mergeCell ref="A352:A353"/>
    <mergeCell ref="A364:A365"/>
    <mergeCell ref="A627:A628"/>
    <mergeCell ref="A629:A630"/>
    <mergeCell ref="A460:A461"/>
    <mergeCell ref="A462:A463"/>
    <mergeCell ref="A464:A465"/>
    <mergeCell ref="A534:A535"/>
    <mergeCell ref="A536:A537"/>
    <mergeCell ref="A538:A539"/>
    <mergeCell ref="A540:A541"/>
    <mergeCell ref="A621:A622"/>
    <mergeCell ref="A585:A586"/>
    <mergeCell ref="A593:A594"/>
    <mergeCell ref="A605:A606"/>
    <mergeCell ref="A603:A604"/>
    <mergeCell ref="A601:A602"/>
    <mergeCell ref="A615:A616"/>
    <mergeCell ref="A613:A614"/>
    <mergeCell ref="A611:A612"/>
    <mergeCell ref="A609:A610"/>
    <mergeCell ref="A607:A608"/>
    <mergeCell ref="A553:A554"/>
    <mergeCell ref="A551:A552"/>
    <mergeCell ref="A490:A491"/>
    <mergeCell ref="A577:A578"/>
    <mergeCell ref="C603:E603"/>
    <mergeCell ref="C605:E605"/>
    <mergeCell ref="C585:E585"/>
    <mergeCell ref="C587:E587"/>
    <mergeCell ref="C589:E589"/>
    <mergeCell ref="C591:E591"/>
    <mergeCell ref="C593:E593"/>
    <mergeCell ref="C595:E595"/>
    <mergeCell ref="A623:A624"/>
    <mergeCell ref="A619:A620"/>
    <mergeCell ref="A617:A618"/>
    <mergeCell ref="A599:A600"/>
    <mergeCell ref="A591:A592"/>
    <mergeCell ref="A589:A590"/>
    <mergeCell ref="A587:A588"/>
    <mergeCell ref="A597:A598"/>
    <mergeCell ref="A595:A596"/>
    <mergeCell ref="C573:E573"/>
    <mergeCell ref="C575:E575"/>
    <mergeCell ref="C577:E577"/>
    <mergeCell ref="C579:E579"/>
    <mergeCell ref="C581:E581"/>
    <mergeCell ref="C583:E583"/>
    <mergeCell ref="C597:E597"/>
    <mergeCell ref="C599:E599"/>
    <mergeCell ref="C601:E60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M716"/>
  <sheetViews>
    <sheetView zoomScale="70" zoomScaleNormal="70" workbookViewId="0">
      <selection activeCell="B37" sqref="B37"/>
    </sheetView>
  </sheetViews>
  <sheetFormatPr defaultColWidth="8.81640625" defaultRowHeight="14.5" x14ac:dyDescent="0.35"/>
  <cols>
    <col min="1" max="1" width="64" style="20" customWidth="1"/>
    <col min="2" max="2" width="32" customWidth="1"/>
    <col min="3" max="3" width="42.453125" style="39" customWidth="1"/>
    <col min="4" max="4" width="18.453125" style="39" customWidth="1"/>
    <col min="5" max="5" width="19.81640625" style="52" customWidth="1"/>
    <col min="6" max="6" width="31.54296875" style="470" bestFit="1" customWidth="1"/>
    <col min="7" max="9" width="26.1796875" style="52" customWidth="1"/>
    <col min="10" max="11" width="34.81640625" style="338" customWidth="1"/>
    <col min="12" max="13" width="34.81640625" customWidth="1"/>
  </cols>
  <sheetData>
    <row r="1" spans="1:13" ht="29.15" customHeight="1" thickBot="1" x14ac:dyDescent="0.4">
      <c r="A1" s="2" t="s">
        <v>0</v>
      </c>
      <c r="B1" s="1" t="s">
        <v>1</v>
      </c>
      <c r="C1" s="38" t="s">
        <v>2</v>
      </c>
      <c r="D1" s="38" t="s">
        <v>3</v>
      </c>
      <c r="E1" s="501" t="s">
        <v>4</v>
      </c>
      <c r="F1" s="539" t="s">
        <v>5</v>
      </c>
      <c r="G1" s="375" t="s">
        <v>8</v>
      </c>
      <c r="H1" s="375" t="s">
        <v>15</v>
      </c>
      <c r="I1" s="375" t="s">
        <v>17</v>
      </c>
      <c r="J1" s="347" t="s">
        <v>18</v>
      </c>
      <c r="K1" s="347" t="s">
        <v>386</v>
      </c>
      <c r="L1" s="347" t="s">
        <v>21</v>
      </c>
      <c r="M1" s="347" t="s">
        <v>22</v>
      </c>
    </row>
    <row r="2" spans="1:13" x14ac:dyDescent="0.35">
      <c r="A2" s="633" t="s">
        <v>393</v>
      </c>
      <c r="B2" s="482" t="s">
        <v>24</v>
      </c>
      <c r="C2" s="483">
        <v>11721</v>
      </c>
      <c r="D2" s="484">
        <v>960</v>
      </c>
      <c r="E2" s="502">
        <f>VLOOKUP(C2,'[2]sheet 1'!$A:$B,2,FALSE)</f>
        <v>164.60999999999999</v>
      </c>
      <c r="F2" s="496">
        <f>E2*0.5</f>
        <v>82.304999999999993</v>
      </c>
      <c r="G2" s="464" t="s">
        <v>25</v>
      </c>
      <c r="H2" s="464" t="s">
        <v>25</v>
      </c>
      <c r="I2" s="464">
        <f t="shared" ref="I2:I33" si="0">0.75*E2</f>
        <v>123.45749999999998</v>
      </c>
      <c r="J2" s="477" t="s">
        <v>25</v>
      </c>
      <c r="K2" s="477" t="s">
        <v>25</v>
      </c>
      <c r="L2" s="342">
        <f t="shared" ref="L2:L33" si="1">MIN(G2:K2)</f>
        <v>123.45749999999998</v>
      </c>
      <c r="M2" s="344">
        <f t="shared" ref="M2:M33" si="2">MAX(G2:K2)</f>
        <v>123.45749999999998</v>
      </c>
    </row>
    <row r="3" spans="1:13" ht="15" thickBot="1" x14ac:dyDescent="0.4">
      <c r="A3" s="603"/>
      <c r="B3" s="204" t="s">
        <v>387</v>
      </c>
      <c r="C3" s="99">
        <v>11721</v>
      </c>
      <c r="D3" s="272">
        <v>510</v>
      </c>
      <c r="E3" s="503">
        <f>VLOOKUP(C3,'[1]2024 HB Fee Schedule'!$B:$F,5,FALSE)</f>
        <v>845.48580000000004</v>
      </c>
      <c r="F3" s="497">
        <f t="shared" ref="F3:F66" si="3">E3*0.5</f>
        <v>422.74290000000002</v>
      </c>
      <c r="G3" s="464" t="s">
        <v>25</v>
      </c>
      <c r="H3" s="464" t="s">
        <v>25</v>
      </c>
      <c r="I3" s="464">
        <f t="shared" si="0"/>
        <v>634.11435000000006</v>
      </c>
      <c r="J3" s="338">
        <f>0.5*E3</f>
        <v>422.74290000000002</v>
      </c>
      <c r="K3" s="338">
        <f>0.75*E3</f>
        <v>634.11435000000006</v>
      </c>
      <c r="L3" s="344">
        <f t="shared" si="1"/>
        <v>422.74290000000002</v>
      </c>
      <c r="M3" s="344">
        <f t="shared" si="2"/>
        <v>634.11435000000006</v>
      </c>
    </row>
    <row r="4" spans="1:13" x14ac:dyDescent="0.35">
      <c r="A4" s="601" t="s">
        <v>73</v>
      </c>
      <c r="B4" s="189" t="s">
        <v>59</v>
      </c>
      <c r="C4" s="3">
        <v>29125</v>
      </c>
      <c r="D4" s="271">
        <v>960</v>
      </c>
      <c r="E4" s="502">
        <f>VLOOKUP(C4,'[2]sheet 1'!$A:$B,2,FALSE)</f>
        <v>255.14999999999998</v>
      </c>
      <c r="F4" s="497">
        <f t="shared" si="3"/>
        <v>127.57499999999999</v>
      </c>
      <c r="G4" s="477" t="s">
        <v>25</v>
      </c>
      <c r="H4" s="477" t="s">
        <v>25</v>
      </c>
      <c r="I4" s="470">
        <f t="shared" si="0"/>
        <v>191.36249999999998</v>
      </c>
      <c r="J4" s="477" t="s">
        <v>25</v>
      </c>
      <c r="K4" s="477" t="s">
        <v>25</v>
      </c>
      <c r="L4" s="344">
        <f t="shared" si="1"/>
        <v>191.36249999999998</v>
      </c>
      <c r="M4" s="344">
        <f t="shared" si="2"/>
        <v>191.36249999999998</v>
      </c>
    </row>
    <row r="5" spans="1:13" ht="15" thickBot="1" x14ac:dyDescent="0.4">
      <c r="A5" s="603"/>
      <c r="B5" s="114" t="s">
        <v>26</v>
      </c>
      <c r="C5" s="18">
        <v>29125</v>
      </c>
      <c r="D5" s="278">
        <v>430</v>
      </c>
      <c r="E5" s="503">
        <f>VLOOKUP(C5,'[1]2024 HB Fee Schedule'!$B:$F,5,FALSE)</f>
        <v>417.72680000000003</v>
      </c>
      <c r="F5" s="497">
        <f t="shared" si="3"/>
        <v>208.86340000000001</v>
      </c>
      <c r="G5" s="477" t="s">
        <v>25</v>
      </c>
      <c r="H5" s="477" t="s">
        <v>25</v>
      </c>
      <c r="I5" s="470">
        <f t="shared" si="0"/>
        <v>313.29510000000005</v>
      </c>
      <c r="J5" s="338">
        <f>0.5*E5</f>
        <v>208.86340000000001</v>
      </c>
      <c r="K5" s="338">
        <f>0.75*E5</f>
        <v>313.29510000000005</v>
      </c>
      <c r="L5" s="344">
        <f t="shared" si="1"/>
        <v>208.86340000000001</v>
      </c>
      <c r="M5" s="344">
        <f t="shared" si="2"/>
        <v>313.29510000000005</v>
      </c>
    </row>
    <row r="6" spans="1:13" x14ac:dyDescent="0.35">
      <c r="A6" s="601" t="s">
        <v>74</v>
      </c>
      <c r="B6" s="189" t="s">
        <v>59</v>
      </c>
      <c r="C6" s="3">
        <v>29130</v>
      </c>
      <c r="D6" s="271">
        <v>960</v>
      </c>
      <c r="E6" s="502">
        <f>VLOOKUP(C6,'[2]sheet 1'!$A:$B,2,FALSE)</f>
        <v>151.77000000000001</v>
      </c>
      <c r="F6" s="497">
        <f t="shared" si="3"/>
        <v>75.885000000000005</v>
      </c>
      <c r="G6" s="477" t="s">
        <v>25</v>
      </c>
      <c r="H6" s="477" t="s">
        <v>25</v>
      </c>
      <c r="I6" s="470">
        <f t="shared" si="0"/>
        <v>113.82750000000001</v>
      </c>
      <c r="J6" s="477" t="s">
        <v>25</v>
      </c>
      <c r="K6" s="477" t="s">
        <v>25</v>
      </c>
      <c r="L6" s="344">
        <f t="shared" si="1"/>
        <v>113.82750000000001</v>
      </c>
      <c r="M6" s="344">
        <f t="shared" si="2"/>
        <v>113.82750000000001</v>
      </c>
    </row>
    <row r="7" spans="1:13" ht="15" thickBot="1" x14ac:dyDescent="0.4">
      <c r="A7" s="603"/>
      <c r="B7" s="199" t="s">
        <v>26</v>
      </c>
      <c r="C7" s="4">
        <v>29130</v>
      </c>
      <c r="D7" s="280">
        <v>430</v>
      </c>
      <c r="E7" s="503">
        <f>VLOOKUP(C7,'[1]2024 HB Fee Schedule'!$B:$F,5,FALSE)</f>
        <v>318.58929999999998</v>
      </c>
      <c r="F7" s="497">
        <f t="shared" si="3"/>
        <v>159.29464999999999</v>
      </c>
      <c r="G7" s="477" t="s">
        <v>25</v>
      </c>
      <c r="H7" s="477" t="s">
        <v>25</v>
      </c>
      <c r="I7" s="470">
        <f t="shared" si="0"/>
        <v>238.94197499999999</v>
      </c>
      <c r="J7" s="338">
        <f>0.5*E7</f>
        <v>159.29464999999999</v>
      </c>
      <c r="K7" s="338">
        <f>0.75*E7</f>
        <v>238.94197499999999</v>
      </c>
      <c r="L7" s="344">
        <f t="shared" si="1"/>
        <v>159.29464999999999</v>
      </c>
      <c r="M7" s="344">
        <f t="shared" si="2"/>
        <v>238.94197499999999</v>
      </c>
    </row>
    <row r="8" spans="1:13" ht="14.5" customHeight="1" x14ac:dyDescent="0.35">
      <c r="A8" s="601" t="s">
        <v>119</v>
      </c>
      <c r="B8" s="5" t="s">
        <v>24</v>
      </c>
      <c r="C8" s="98">
        <v>51798</v>
      </c>
      <c r="D8" s="271">
        <v>960</v>
      </c>
      <c r="E8" s="502">
        <f>VLOOKUP(C8,'[2]sheet 1'!$A:$B,2,FALSE)</f>
        <v>29.18</v>
      </c>
      <c r="F8" s="497">
        <f t="shared" si="3"/>
        <v>14.59</v>
      </c>
      <c r="G8" s="464" t="s">
        <v>25</v>
      </c>
      <c r="H8" s="464" t="s">
        <v>25</v>
      </c>
      <c r="I8" s="464">
        <f t="shared" si="0"/>
        <v>21.884999999999998</v>
      </c>
      <c r="J8" s="477" t="s">
        <v>25</v>
      </c>
      <c r="K8" s="477" t="s">
        <v>25</v>
      </c>
      <c r="L8" s="344">
        <f t="shared" si="1"/>
        <v>21.884999999999998</v>
      </c>
      <c r="M8" s="344">
        <f t="shared" si="2"/>
        <v>21.884999999999998</v>
      </c>
    </row>
    <row r="9" spans="1:13" ht="15" thickBot="1" x14ac:dyDescent="0.4">
      <c r="A9" s="603"/>
      <c r="B9" s="214" t="s">
        <v>387</v>
      </c>
      <c r="C9" s="99">
        <v>51798</v>
      </c>
      <c r="D9" s="272">
        <v>510</v>
      </c>
      <c r="E9" s="503">
        <f>VLOOKUP(C9,'[1]2024 HB Fee Schedule'!$B:$F,5,FALSE)</f>
        <v>379.8537</v>
      </c>
      <c r="F9" s="497">
        <f t="shared" si="3"/>
        <v>189.92685</v>
      </c>
      <c r="G9" s="464" t="s">
        <v>25</v>
      </c>
      <c r="H9" s="464" t="s">
        <v>25</v>
      </c>
      <c r="I9" s="464">
        <f t="shared" si="0"/>
        <v>284.89027499999997</v>
      </c>
      <c r="J9" s="338">
        <f>0.5*E9</f>
        <v>189.92685</v>
      </c>
      <c r="K9" s="338">
        <f>0.75*E9</f>
        <v>284.89027499999997</v>
      </c>
      <c r="L9" s="344">
        <f t="shared" si="1"/>
        <v>189.92685</v>
      </c>
      <c r="M9" s="344">
        <f t="shared" si="2"/>
        <v>284.89027499999997</v>
      </c>
    </row>
    <row r="10" spans="1:13" x14ac:dyDescent="0.35">
      <c r="A10" s="598" t="s">
        <v>162</v>
      </c>
      <c r="B10" s="177" t="s">
        <v>59</v>
      </c>
      <c r="C10" s="98">
        <v>71045</v>
      </c>
      <c r="D10" s="271">
        <v>972</v>
      </c>
      <c r="E10" s="502">
        <f>VLOOKUP(C10,'[2]sheet 1'!$A:$B,2,FALSE)</f>
        <v>101.72999999999999</v>
      </c>
      <c r="F10" s="497">
        <f t="shared" si="3"/>
        <v>50.864999999999995</v>
      </c>
      <c r="G10" s="477" t="s">
        <v>25</v>
      </c>
      <c r="H10" s="477" t="s">
        <v>25</v>
      </c>
      <c r="I10" s="470">
        <f t="shared" si="0"/>
        <v>76.297499999999985</v>
      </c>
      <c r="J10" s="477" t="s">
        <v>25</v>
      </c>
      <c r="K10" s="477" t="s">
        <v>25</v>
      </c>
      <c r="L10" s="344">
        <f t="shared" si="1"/>
        <v>76.297499999999985</v>
      </c>
      <c r="M10" s="344">
        <f t="shared" si="2"/>
        <v>76.297499999999985</v>
      </c>
    </row>
    <row r="11" spans="1:13" ht="15" thickBot="1" x14ac:dyDescent="0.4">
      <c r="A11" s="600"/>
      <c r="B11" s="178" t="s">
        <v>26</v>
      </c>
      <c r="C11" s="99">
        <v>71045</v>
      </c>
      <c r="D11" s="272">
        <v>324</v>
      </c>
      <c r="E11" s="503">
        <f>VLOOKUP(C11,'[1]2024 HB Fee Schedule'!$B:$F,5,FALSE)</f>
        <v>512.41470000000004</v>
      </c>
      <c r="F11" s="497">
        <f t="shared" si="3"/>
        <v>256.20735000000002</v>
      </c>
      <c r="G11" s="477" t="s">
        <v>25</v>
      </c>
      <c r="H11" s="477" t="s">
        <v>25</v>
      </c>
      <c r="I11" s="470">
        <f t="shared" si="0"/>
        <v>384.31102500000003</v>
      </c>
      <c r="J11" s="338">
        <f>0.5*E11</f>
        <v>256.20735000000002</v>
      </c>
      <c r="K11" s="338">
        <f>0.75*E11</f>
        <v>384.31102500000003</v>
      </c>
      <c r="L11" s="344">
        <f t="shared" si="1"/>
        <v>256.20735000000002</v>
      </c>
      <c r="M11" s="344">
        <f t="shared" si="2"/>
        <v>384.31102500000003</v>
      </c>
    </row>
    <row r="12" spans="1:13" x14ac:dyDescent="0.35">
      <c r="A12" s="598" t="s">
        <v>163</v>
      </c>
      <c r="B12" s="177" t="s">
        <v>59</v>
      </c>
      <c r="C12" s="98">
        <v>71046</v>
      </c>
      <c r="D12" s="271">
        <v>972</v>
      </c>
      <c r="E12" s="502">
        <f>VLOOKUP(C12,'[2]sheet 1'!$A:$B,2,FALSE)</f>
        <v>132.66</v>
      </c>
      <c r="F12" s="497">
        <f t="shared" si="3"/>
        <v>66.33</v>
      </c>
      <c r="G12" s="477" t="s">
        <v>25</v>
      </c>
      <c r="H12" s="477" t="s">
        <v>25</v>
      </c>
      <c r="I12" s="470">
        <f t="shared" si="0"/>
        <v>99.495000000000005</v>
      </c>
      <c r="J12" s="477" t="s">
        <v>25</v>
      </c>
      <c r="K12" s="477" t="s">
        <v>25</v>
      </c>
      <c r="L12" s="344">
        <f t="shared" si="1"/>
        <v>99.495000000000005</v>
      </c>
      <c r="M12" s="344">
        <f t="shared" si="2"/>
        <v>99.495000000000005</v>
      </c>
    </row>
    <row r="13" spans="1:13" ht="15" thickBot="1" x14ac:dyDescent="0.4">
      <c r="A13" s="600"/>
      <c r="B13" s="178" t="s">
        <v>26</v>
      </c>
      <c r="C13" s="99">
        <v>71046</v>
      </c>
      <c r="D13" s="272">
        <v>324</v>
      </c>
      <c r="E13" s="503">
        <f>VLOOKUP(C13,'[1]2024 HB Fee Schedule'!$B:$F,5,FALSE)</f>
        <v>556.97249999999997</v>
      </c>
      <c r="F13" s="497">
        <f t="shared" si="3"/>
        <v>278.48624999999998</v>
      </c>
      <c r="G13" s="477" t="s">
        <v>25</v>
      </c>
      <c r="H13" s="477" t="s">
        <v>25</v>
      </c>
      <c r="I13" s="470">
        <f t="shared" si="0"/>
        <v>417.729375</v>
      </c>
      <c r="J13" s="338">
        <f>0.5*E13</f>
        <v>278.48624999999998</v>
      </c>
      <c r="K13" s="338">
        <f>0.75*E13</f>
        <v>417.729375</v>
      </c>
      <c r="L13" s="344">
        <f t="shared" si="1"/>
        <v>278.48624999999998</v>
      </c>
      <c r="M13" s="344">
        <f t="shared" si="2"/>
        <v>417.729375</v>
      </c>
    </row>
    <row r="14" spans="1:13" x14ac:dyDescent="0.35">
      <c r="A14" s="598" t="s">
        <v>189</v>
      </c>
      <c r="B14" s="177" t="s">
        <v>59</v>
      </c>
      <c r="C14" s="98">
        <v>72170</v>
      </c>
      <c r="D14" s="271">
        <v>972</v>
      </c>
      <c r="E14" s="502">
        <f>VLOOKUP(C14,'[2]sheet 1'!$A:$B,2,FALSE)</f>
        <v>110.39999999999999</v>
      </c>
      <c r="F14" s="497">
        <f t="shared" si="3"/>
        <v>55.199999999999996</v>
      </c>
      <c r="G14" s="477" t="s">
        <v>25</v>
      </c>
      <c r="H14" s="477" t="s">
        <v>25</v>
      </c>
      <c r="I14" s="470">
        <f t="shared" si="0"/>
        <v>82.8</v>
      </c>
      <c r="J14" s="477" t="s">
        <v>25</v>
      </c>
      <c r="K14" s="477" t="s">
        <v>25</v>
      </c>
      <c r="L14" s="344">
        <f t="shared" si="1"/>
        <v>82.8</v>
      </c>
      <c r="M14" s="344">
        <f t="shared" si="2"/>
        <v>82.8</v>
      </c>
    </row>
    <row r="15" spans="1:13" ht="15" thickBot="1" x14ac:dyDescent="0.4">
      <c r="A15" s="600"/>
      <c r="B15" s="178" t="s">
        <v>26</v>
      </c>
      <c r="C15" s="99">
        <v>72170</v>
      </c>
      <c r="D15" s="272">
        <v>320</v>
      </c>
      <c r="E15" s="503">
        <f>VLOOKUP(C15,'[1]2024 HB Fee Schedule'!$B:$F,5,FALSE)</f>
        <v>472.3168</v>
      </c>
      <c r="F15" s="497">
        <f t="shared" si="3"/>
        <v>236.1584</v>
      </c>
      <c r="G15" s="477" t="s">
        <v>25</v>
      </c>
      <c r="H15" s="477" t="s">
        <v>25</v>
      </c>
      <c r="I15" s="470">
        <f t="shared" si="0"/>
        <v>354.23759999999999</v>
      </c>
      <c r="J15" s="338">
        <f>0.5*E15</f>
        <v>236.1584</v>
      </c>
      <c r="K15" s="338">
        <f>0.75*E15</f>
        <v>354.23759999999999</v>
      </c>
      <c r="L15" s="344">
        <f t="shared" si="1"/>
        <v>236.1584</v>
      </c>
      <c r="M15" s="344">
        <f t="shared" si="2"/>
        <v>354.23759999999999</v>
      </c>
    </row>
    <row r="16" spans="1:13" x14ac:dyDescent="0.35">
      <c r="A16" s="598" t="s">
        <v>198</v>
      </c>
      <c r="B16" s="177" t="s">
        <v>59</v>
      </c>
      <c r="C16" s="98">
        <v>73030</v>
      </c>
      <c r="D16" s="271">
        <v>972</v>
      </c>
      <c r="E16" s="502">
        <f>VLOOKUP(C16,'[2]sheet 1'!$A:$B,2,FALSE)</f>
        <v>138.06</v>
      </c>
      <c r="F16" s="497">
        <f t="shared" si="3"/>
        <v>69.03</v>
      </c>
      <c r="G16" s="477" t="s">
        <v>25</v>
      </c>
      <c r="H16" s="477" t="s">
        <v>25</v>
      </c>
      <c r="I16" s="470">
        <f t="shared" si="0"/>
        <v>103.545</v>
      </c>
      <c r="J16" s="477" t="s">
        <v>25</v>
      </c>
      <c r="K16" s="477" t="s">
        <v>25</v>
      </c>
      <c r="L16" s="344">
        <f t="shared" si="1"/>
        <v>103.545</v>
      </c>
      <c r="M16" s="344">
        <f t="shared" si="2"/>
        <v>103.545</v>
      </c>
    </row>
    <row r="17" spans="1:13" ht="15" thickBot="1" x14ac:dyDescent="0.4">
      <c r="A17" s="600"/>
      <c r="B17" s="178" t="s">
        <v>26</v>
      </c>
      <c r="C17" s="99">
        <v>73030</v>
      </c>
      <c r="D17" s="272">
        <v>320</v>
      </c>
      <c r="E17" s="503">
        <f>VLOOKUP(C17,'[1]2024 HB Fee Schedule'!$B:$F,5,FALSE)</f>
        <v>577.02660000000003</v>
      </c>
      <c r="F17" s="497">
        <f t="shared" si="3"/>
        <v>288.51330000000002</v>
      </c>
      <c r="G17" s="477" t="s">
        <v>25</v>
      </c>
      <c r="H17" s="477" t="s">
        <v>25</v>
      </c>
      <c r="I17" s="470">
        <f t="shared" si="0"/>
        <v>432.76994999999999</v>
      </c>
      <c r="J17" s="338">
        <f>0.5*E17</f>
        <v>288.51330000000002</v>
      </c>
      <c r="K17" s="338">
        <f>0.75*E17</f>
        <v>432.76994999999999</v>
      </c>
      <c r="L17" s="344">
        <f t="shared" si="1"/>
        <v>288.51330000000002</v>
      </c>
      <c r="M17" s="344">
        <f t="shared" si="2"/>
        <v>432.76994999999999</v>
      </c>
    </row>
    <row r="18" spans="1:13" x14ac:dyDescent="0.35">
      <c r="A18" s="598" t="s">
        <v>512</v>
      </c>
      <c r="B18" s="177" t="s">
        <v>59</v>
      </c>
      <c r="C18" s="98">
        <v>73090</v>
      </c>
      <c r="D18" s="271">
        <v>972</v>
      </c>
      <c r="E18" s="502">
        <f>VLOOKUP(C18,'[2]sheet 1'!$A:$B,2,FALSE)</f>
        <v>116.31</v>
      </c>
      <c r="F18" s="497">
        <f t="shared" si="3"/>
        <v>58.155000000000001</v>
      </c>
      <c r="G18" s="477" t="s">
        <v>25</v>
      </c>
      <c r="H18" s="477" t="s">
        <v>25</v>
      </c>
      <c r="I18" s="470">
        <f t="shared" si="0"/>
        <v>87.232500000000002</v>
      </c>
      <c r="J18" s="477" t="s">
        <v>25</v>
      </c>
      <c r="K18" s="477" t="s">
        <v>25</v>
      </c>
      <c r="L18" s="344">
        <f t="shared" si="1"/>
        <v>87.232500000000002</v>
      </c>
      <c r="M18" s="344">
        <f t="shared" si="2"/>
        <v>87.232500000000002</v>
      </c>
    </row>
    <row r="19" spans="1:13" ht="15" thickBot="1" x14ac:dyDescent="0.4">
      <c r="A19" s="600"/>
      <c r="B19" s="178" t="s">
        <v>26</v>
      </c>
      <c r="C19" s="99">
        <v>73090</v>
      </c>
      <c r="D19" s="272">
        <v>320</v>
      </c>
      <c r="E19" s="503">
        <f>VLOOKUP(C19,'[1]2024 HB Fee Schedule'!$B:$F,5,FALSE)</f>
        <v>556.97249999999997</v>
      </c>
      <c r="F19" s="497">
        <f t="shared" si="3"/>
        <v>278.48624999999998</v>
      </c>
      <c r="G19" s="477" t="s">
        <v>25</v>
      </c>
      <c r="H19" s="477" t="s">
        <v>25</v>
      </c>
      <c r="I19" s="470">
        <f t="shared" si="0"/>
        <v>417.729375</v>
      </c>
      <c r="J19" s="338">
        <f>0.5*E19</f>
        <v>278.48624999999998</v>
      </c>
      <c r="K19" s="338">
        <f>0.75*E19</f>
        <v>417.729375</v>
      </c>
      <c r="L19" s="344">
        <f t="shared" si="1"/>
        <v>278.48624999999998</v>
      </c>
      <c r="M19" s="344">
        <f t="shared" si="2"/>
        <v>417.729375</v>
      </c>
    </row>
    <row r="20" spans="1:13" x14ac:dyDescent="0.35">
      <c r="A20" s="598" t="s">
        <v>442</v>
      </c>
      <c r="B20" s="177" t="s">
        <v>59</v>
      </c>
      <c r="C20" s="98">
        <v>73120</v>
      </c>
      <c r="D20" s="271">
        <v>972</v>
      </c>
      <c r="E20" s="502">
        <f>VLOOKUP(C20,'[2]sheet 1'!$A:$B,2,FALSE)</f>
        <v>124.68</v>
      </c>
      <c r="F20" s="497">
        <f t="shared" si="3"/>
        <v>62.34</v>
      </c>
      <c r="G20" s="477" t="s">
        <v>25</v>
      </c>
      <c r="H20" s="477" t="s">
        <v>25</v>
      </c>
      <c r="I20" s="470">
        <f t="shared" si="0"/>
        <v>93.51</v>
      </c>
      <c r="J20" s="477" t="s">
        <v>25</v>
      </c>
      <c r="K20" s="477" t="s">
        <v>25</v>
      </c>
      <c r="L20" s="344">
        <f t="shared" si="1"/>
        <v>93.51</v>
      </c>
      <c r="M20" s="344">
        <f t="shared" si="2"/>
        <v>93.51</v>
      </c>
    </row>
    <row r="21" spans="1:13" ht="15" thickBot="1" x14ac:dyDescent="0.4">
      <c r="A21" s="600"/>
      <c r="B21" s="178" t="s">
        <v>26</v>
      </c>
      <c r="C21" s="99">
        <v>73120</v>
      </c>
      <c r="D21" s="272">
        <v>320</v>
      </c>
      <c r="E21" s="503">
        <f>VLOOKUP(C21,'[1]2024 HB Fee Schedule'!$B:$F,5,FALSE)</f>
        <v>495.7081</v>
      </c>
      <c r="F21" s="497">
        <f t="shared" si="3"/>
        <v>247.85405</v>
      </c>
      <c r="G21" s="477" t="s">
        <v>25</v>
      </c>
      <c r="H21" s="477" t="s">
        <v>25</v>
      </c>
      <c r="I21" s="470">
        <f t="shared" si="0"/>
        <v>371.78107499999999</v>
      </c>
      <c r="J21" s="338">
        <f>0.5*E21</f>
        <v>247.85405</v>
      </c>
      <c r="K21" s="338">
        <f>0.75*E21</f>
        <v>371.78107499999999</v>
      </c>
      <c r="L21" s="344">
        <f t="shared" si="1"/>
        <v>247.85405</v>
      </c>
      <c r="M21" s="344">
        <f t="shared" si="2"/>
        <v>371.78107499999999</v>
      </c>
    </row>
    <row r="22" spans="1:13" x14ac:dyDescent="0.35">
      <c r="A22" s="598" t="s">
        <v>205</v>
      </c>
      <c r="B22" s="177" t="s">
        <v>59</v>
      </c>
      <c r="C22" s="98">
        <v>73130</v>
      </c>
      <c r="D22" s="271">
        <v>972</v>
      </c>
      <c r="E22" s="502">
        <f>VLOOKUP(C22,'[2]sheet 1'!$A:$B,2,FALSE)</f>
        <v>148.14000000000001</v>
      </c>
      <c r="F22" s="497">
        <f t="shared" si="3"/>
        <v>74.070000000000007</v>
      </c>
      <c r="G22" s="477" t="s">
        <v>25</v>
      </c>
      <c r="H22" s="477" t="s">
        <v>25</v>
      </c>
      <c r="I22" s="470">
        <f t="shared" si="0"/>
        <v>111.10500000000002</v>
      </c>
      <c r="J22" s="477" t="s">
        <v>25</v>
      </c>
      <c r="K22" s="477" t="s">
        <v>25</v>
      </c>
      <c r="L22" s="344">
        <f t="shared" si="1"/>
        <v>111.10500000000002</v>
      </c>
      <c r="M22" s="344">
        <f t="shared" si="2"/>
        <v>111.10500000000002</v>
      </c>
    </row>
    <row r="23" spans="1:13" ht="15" thickBot="1" x14ac:dyDescent="0.4">
      <c r="A23" s="600"/>
      <c r="B23" s="178" t="s">
        <v>26</v>
      </c>
      <c r="C23" s="99">
        <v>73130</v>
      </c>
      <c r="D23" s="272">
        <v>320</v>
      </c>
      <c r="E23" s="503">
        <f>VLOOKUP(C23,'[1]2024 HB Fee Schedule'!$B:$F,5,FALSE)</f>
        <v>613.78729999999996</v>
      </c>
      <c r="F23" s="497">
        <f t="shared" si="3"/>
        <v>306.89364999999998</v>
      </c>
      <c r="G23" s="477" t="s">
        <v>25</v>
      </c>
      <c r="H23" s="477" t="s">
        <v>25</v>
      </c>
      <c r="I23" s="470">
        <f t="shared" si="0"/>
        <v>460.34047499999997</v>
      </c>
      <c r="J23" s="338">
        <f>0.5*E23</f>
        <v>306.89364999999998</v>
      </c>
      <c r="K23" s="338">
        <f>0.75*E23</f>
        <v>460.34047499999997</v>
      </c>
      <c r="L23" s="344">
        <f t="shared" si="1"/>
        <v>306.89364999999998</v>
      </c>
      <c r="M23" s="344">
        <f t="shared" si="2"/>
        <v>460.34047499999997</v>
      </c>
    </row>
    <row r="24" spans="1:13" x14ac:dyDescent="0.35">
      <c r="A24" s="601" t="s">
        <v>211</v>
      </c>
      <c r="B24" s="177" t="s">
        <v>59</v>
      </c>
      <c r="C24" s="98">
        <v>73502</v>
      </c>
      <c r="D24" s="271">
        <v>972</v>
      </c>
      <c r="E24" s="502">
        <f>VLOOKUP(C24,'[2]sheet 1'!$A:$B,2,FALSE)</f>
        <v>188.55</v>
      </c>
      <c r="F24" s="497">
        <f t="shared" si="3"/>
        <v>94.275000000000006</v>
      </c>
      <c r="G24" s="477" t="s">
        <v>25</v>
      </c>
      <c r="H24" s="477" t="s">
        <v>25</v>
      </c>
      <c r="I24" s="470">
        <f t="shared" si="0"/>
        <v>141.41250000000002</v>
      </c>
      <c r="J24" s="477" t="s">
        <v>25</v>
      </c>
      <c r="K24" s="477" t="s">
        <v>25</v>
      </c>
      <c r="L24" s="344">
        <f t="shared" si="1"/>
        <v>141.41250000000002</v>
      </c>
      <c r="M24" s="344">
        <f t="shared" si="2"/>
        <v>141.41250000000002</v>
      </c>
    </row>
    <row r="25" spans="1:13" ht="15" thickBot="1" x14ac:dyDescent="0.4">
      <c r="A25" s="603"/>
      <c r="B25" s="178" t="s">
        <v>26</v>
      </c>
      <c r="C25" s="99">
        <v>73502</v>
      </c>
      <c r="D25" s="272">
        <v>320</v>
      </c>
      <c r="E25" s="503">
        <f>VLOOKUP(C25,'[1]2024 HB Fee Schedule'!$B:$F,5,FALSE)</f>
        <v>842.13829999999996</v>
      </c>
      <c r="F25" s="497">
        <f t="shared" si="3"/>
        <v>421.06914999999998</v>
      </c>
      <c r="G25" s="477" t="s">
        <v>25</v>
      </c>
      <c r="H25" s="477" t="s">
        <v>25</v>
      </c>
      <c r="I25" s="470">
        <f t="shared" si="0"/>
        <v>631.60372499999994</v>
      </c>
      <c r="J25" s="338">
        <f>0.5*E25</f>
        <v>421.06914999999998</v>
      </c>
      <c r="K25" s="338">
        <f>0.75*E25</f>
        <v>631.60372499999994</v>
      </c>
      <c r="L25" s="344">
        <f t="shared" si="1"/>
        <v>421.06914999999998</v>
      </c>
      <c r="M25" s="344">
        <f t="shared" si="2"/>
        <v>631.60372499999994</v>
      </c>
    </row>
    <row r="26" spans="1:13" x14ac:dyDescent="0.35">
      <c r="A26" s="601" t="s">
        <v>215</v>
      </c>
      <c r="B26" s="177" t="s">
        <v>59</v>
      </c>
      <c r="C26" s="98">
        <v>73560</v>
      </c>
      <c r="D26" s="271">
        <v>972</v>
      </c>
      <c r="E26" s="502">
        <f>VLOOKUP(C26,'[2]sheet 1'!$A:$B,2,FALSE)</f>
        <v>137.25</v>
      </c>
      <c r="F26" s="497">
        <f t="shared" si="3"/>
        <v>68.625</v>
      </c>
      <c r="G26" s="477" t="s">
        <v>25</v>
      </c>
      <c r="H26" s="477" t="s">
        <v>25</v>
      </c>
      <c r="I26" s="470">
        <f t="shared" si="0"/>
        <v>102.9375</v>
      </c>
      <c r="J26" s="477" t="s">
        <v>25</v>
      </c>
      <c r="K26" s="477" t="s">
        <v>25</v>
      </c>
      <c r="L26" s="344">
        <f t="shared" si="1"/>
        <v>102.9375</v>
      </c>
      <c r="M26" s="344">
        <f t="shared" si="2"/>
        <v>102.9375</v>
      </c>
    </row>
    <row r="27" spans="1:13" ht="15" thickBot="1" x14ac:dyDescent="0.4">
      <c r="A27" s="603"/>
      <c r="B27" s="178" t="s">
        <v>26</v>
      </c>
      <c r="C27" s="99">
        <v>73560</v>
      </c>
      <c r="D27" s="272">
        <v>320</v>
      </c>
      <c r="E27" s="503">
        <f>VLOOKUP(C27,'[1]2024 HB Fee Schedule'!$B:$F,5,FALSE)</f>
        <v>517.98699999999997</v>
      </c>
      <c r="F27" s="497">
        <f t="shared" si="3"/>
        <v>258.99349999999998</v>
      </c>
      <c r="G27" s="477" t="s">
        <v>25</v>
      </c>
      <c r="H27" s="477" t="s">
        <v>25</v>
      </c>
      <c r="I27" s="470">
        <f t="shared" si="0"/>
        <v>388.49024999999995</v>
      </c>
      <c r="J27" s="338">
        <f>0.5*E27</f>
        <v>258.99349999999998</v>
      </c>
      <c r="K27" s="338">
        <f>0.75*E27</f>
        <v>388.49024999999995</v>
      </c>
      <c r="L27" s="344">
        <f t="shared" si="1"/>
        <v>258.99349999999998</v>
      </c>
      <c r="M27" s="344">
        <f t="shared" si="2"/>
        <v>388.49024999999995</v>
      </c>
    </row>
    <row r="28" spans="1:13" x14ac:dyDescent="0.35">
      <c r="A28" s="601" t="s">
        <v>216</v>
      </c>
      <c r="B28" s="177" t="s">
        <v>59</v>
      </c>
      <c r="C28" s="98">
        <v>73562</v>
      </c>
      <c r="D28" s="271">
        <v>972</v>
      </c>
      <c r="E28" s="502">
        <f>VLOOKUP(C28,'[2]sheet 1'!$A:$B,2,FALSE)</f>
        <v>163.19999999999999</v>
      </c>
      <c r="F28" s="497">
        <f t="shared" si="3"/>
        <v>81.599999999999994</v>
      </c>
      <c r="G28" s="477" t="s">
        <v>25</v>
      </c>
      <c r="H28" s="477" t="s">
        <v>25</v>
      </c>
      <c r="I28" s="470">
        <f t="shared" si="0"/>
        <v>122.39999999999999</v>
      </c>
      <c r="J28" s="477" t="s">
        <v>25</v>
      </c>
      <c r="K28" s="477" t="s">
        <v>25</v>
      </c>
      <c r="L28" s="344">
        <f t="shared" si="1"/>
        <v>122.39999999999999</v>
      </c>
      <c r="M28" s="344">
        <f t="shared" si="2"/>
        <v>122.39999999999999</v>
      </c>
    </row>
    <row r="29" spans="1:13" ht="15" thickBot="1" x14ac:dyDescent="0.4">
      <c r="A29" s="603"/>
      <c r="B29" s="178" t="s">
        <v>26</v>
      </c>
      <c r="C29" s="99">
        <v>73562</v>
      </c>
      <c r="D29" s="272">
        <v>320</v>
      </c>
      <c r="E29" s="503">
        <f>VLOOKUP(C29,'[1]2024 HB Fee Schedule'!$B:$F,5,FALSE)</f>
        <v>633.83109999999999</v>
      </c>
      <c r="F29" s="497">
        <f t="shared" si="3"/>
        <v>316.91555</v>
      </c>
      <c r="G29" s="477" t="s">
        <v>25</v>
      </c>
      <c r="H29" s="477" t="s">
        <v>25</v>
      </c>
      <c r="I29" s="470">
        <f t="shared" si="0"/>
        <v>475.37332500000002</v>
      </c>
      <c r="J29" s="338">
        <f>0.5*E29</f>
        <v>316.91555</v>
      </c>
      <c r="K29" s="338">
        <f>0.75*E29</f>
        <v>475.37332500000002</v>
      </c>
      <c r="L29" s="344">
        <f t="shared" si="1"/>
        <v>316.91555</v>
      </c>
      <c r="M29" s="344">
        <f t="shared" si="2"/>
        <v>475.37332500000002</v>
      </c>
    </row>
    <row r="30" spans="1:13" x14ac:dyDescent="0.35">
      <c r="A30" s="601" t="s">
        <v>219</v>
      </c>
      <c r="B30" s="177" t="s">
        <v>59</v>
      </c>
      <c r="C30" s="98">
        <v>73600</v>
      </c>
      <c r="D30" s="271">
        <v>972</v>
      </c>
      <c r="E30" s="502">
        <f>VLOOKUP(C30,'[2]sheet 1'!$A:$B,2,FALSE)</f>
        <v>130.26</v>
      </c>
      <c r="F30" s="497">
        <f t="shared" si="3"/>
        <v>65.13</v>
      </c>
      <c r="G30" s="477" t="s">
        <v>25</v>
      </c>
      <c r="H30" s="477" t="s">
        <v>25</v>
      </c>
      <c r="I30" s="470">
        <f t="shared" si="0"/>
        <v>97.694999999999993</v>
      </c>
      <c r="J30" s="477" t="s">
        <v>25</v>
      </c>
      <c r="K30" s="477" t="s">
        <v>25</v>
      </c>
      <c r="L30" s="344">
        <f t="shared" si="1"/>
        <v>97.694999999999993</v>
      </c>
      <c r="M30" s="344">
        <f t="shared" si="2"/>
        <v>97.694999999999993</v>
      </c>
    </row>
    <row r="31" spans="1:13" ht="15" thickBot="1" x14ac:dyDescent="0.4">
      <c r="A31" s="603"/>
      <c r="B31" s="178" t="s">
        <v>26</v>
      </c>
      <c r="C31" s="99">
        <v>73600</v>
      </c>
      <c r="D31" s="272">
        <v>320</v>
      </c>
      <c r="E31" s="503">
        <f>VLOOKUP(C31,'[1]2024 HB Fee Schedule'!$B:$F,5,FALSE)</f>
        <v>500.15769999999998</v>
      </c>
      <c r="F31" s="497">
        <f t="shared" si="3"/>
        <v>250.07884999999999</v>
      </c>
      <c r="G31" s="477" t="s">
        <v>25</v>
      </c>
      <c r="H31" s="477" t="s">
        <v>25</v>
      </c>
      <c r="I31" s="470">
        <f t="shared" si="0"/>
        <v>375.11827499999998</v>
      </c>
      <c r="J31" s="338">
        <f>0.5*E31</f>
        <v>250.07884999999999</v>
      </c>
      <c r="K31" s="338">
        <f>0.75*E31</f>
        <v>375.11827499999998</v>
      </c>
      <c r="L31" s="344">
        <f t="shared" si="1"/>
        <v>250.07884999999999</v>
      </c>
      <c r="M31" s="344">
        <f t="shared" si="2"/>
        <v>375.11827499999998</v>
      </c>
    </row>
    <row r="32" spans="1:13" x14ac:dyDescent="0.35">
      <c r="A32" s="601" t="s">
        <v>220</v>
      </c>
      <c r="B32" s="177" t="s">
        <v>59</v>
      </c>
      <c r="C32" s="98">
        <v>73610</v>
      </c>
      <c r="D32" s="271">
        <v>972</v>
      </c>
      <c r="E32" s="502">
        <f>VLOOKUP(C32,'[2]sheet 1'!$A:$B,2,FALSE)</f>
        <v>148.14000000000001</v>
      </c>
      <c r="F32" s="497">
        <f t="shared" si="3"/>
        <v>74.070000000000007</v>
      </c>
      <c r="G32" s="477" t="s">
        <v>25</v>
      </c>
      <c r="H32" s="477" t="s">
        <v>25</v>
      </c>
      <c r="I32" s="470">
        <f t="shared" si="0"/>
        <v>111.10500000000002</v>
      </c>
      <c r="J32" s="477" t="s">
        <v>25</v>
      </c>
      <c r="K32" s="477" t="s">
        <v>25</v>
      </c>
      <c r="L32" s="344">
        <f t="shared" si="1"/>
        <v>111.10500000000002</v>
      </c>
      <c r="M32" s="344">
        <f t="shared" si="2"/>
        <v>111.10500000000002</v>
      </c>
    </row>
    <row r="33" spans="1:13" ht="15" thickBot="1" x14ac:dyDescent="0.4">
      <c r="A33" s="603"/>
      <c r="B33" s="178" t="s">
        <v>26</v>
      </c>
      <c r="C33" s="99">
        <v>73610</v>
      </c>
      <c r="D33" s="272">
        <v>320</v>
      </c>
      <c r="E33" s="503">
        <f>VLOOKUP(C33,'[1]2024 HB Fee Schedule'!$B:$F,5,FALSE)</f>
        <v>600.41789999999992</v>
      </c>
      <c r="F33" s="497">
        <f t="shared" si="3"/>
        <v>300.20894999999996</v>
      </c>
      <c r="G33" s="477" t="s">
        <v>25</v>
      </c>
      <c r="H33" s="477" t="s">
        <v>25</v>
      </c>
      <c r="I33" s="470">
        <f t="shared" si="0"/>
        <v>450.31342499999994</v>
      </c>
      <c r="J33" s="338">
        <f>0.5*E33</f>
        <v>300.20894999999996</v>
      </c>
      <c r="K33" s="338">
        <f>0.75*E33</f>
        <v>450.31342499999994</v>
      </c>
      <c r="L33" s="344">
        <f t="shared" si="1"/>
        <v>300.20894999999996</v>
      </c>
      <c r="M33" s="344">
        <f t="shared" si="2"/>
        <v>450.31342499999994</v>
      </c>
    </row>
    <row r="34" spans="1:13" x14ac:dyDescent="0.35">
      <c r="A34" s="601" t="s">
        <v>231</v>
      </c>
      <c r="B34" s="177" t="s">
        <v>59</v>
      </c>
      <c r="C34" s="98">
        <v>74018</v>
      </c>
      <c r="D34" s="271">
        <v>972</v>
      </c>
      <c r="E34" s="502">
        <f>VLOOKUP(C34,'[2]sheet 1'!$A:$B,2,FALSE)</f>
        <v>118.5</v>
      </c>
      <c r="F34" s="497">
        <f t="shared" si="3"/>
        <v>59.25</v>
      </c>
      <c r="G34" s="477" t="s">
        <v>25</v>
      </c>
      <c r="H34" s="477" t="s">
        <v>25</v>
      </c>
      <c r="I34" s="470">
        <f t="shared" ref="I34:I65" si="4">0.75*E34</f>
        <v>88.875</v>
      </c>
      <c r="J34" s="477" t="s">
        <v>25</v>
      </c>
      <c r="K34" s="477" t="s">
        <v>25</v>
      </c>
      <c r="L34" s="344">
        <f t="shared" ref="L34:L65" si="5">MIN(G34:K34)</f>
        <v>88.875</v>
      </c>
      <c r="M34" s="344">
        <f t="shared" ref="M34:M65" si="6">MAX(G34:K34)</f>
        <v>88.875</v>
      </c>
    </row>
    <row r="35" spans="1:13" ht="15" thickBot="1" x14ac:dyDescent="0.4">
      <c r="A35" s="603"/>
      <c r="B35" s="178" t="s">
        <v>26</v>
      </c>
      <c r="C35" s="99">
        <v>74018</v>
      </c>
      <c r="D35" s="272">
        <v>320</v>
      </c>
      <c r="E35" s="503">
        <f>VLOOKUP(C35,'[1]2024 HB Fee Schedule'!$B:$F,5,FALSE)</f>
        <v>579.25139999999999</v>
      </c>
      <c r="F35" s="497">
        <f t="shared" si="3"/>
        <v>289.62569999999999</v>
      </c>
      <c r="G35" s="477" t="s">
        <v>25</v>
      </c>
      <c r="H35" s="477" t="s">
        <v>25</v>
      </c>
      <c r="I35" s="470">
        <f t="shared" si="4"/>
        <v>434.43854999999996</v>
      </c>
      <c r="J35" s="338">
        <f t="shared" ref="J35:J66" si="7">0.5*E35</f>
        <v>289.62569999999999</v>
      </c>
      <c r="K35" s="338">
        <f t="shared" ref="K35:K66" si="8">0.75*E35</f>
        <v>434.43854999999996</v>
      </c>
      <c r="L35" s="344">
        <f t="shared" si="5"/>
        <v>289.62569999999999</v>
      </c>
      <c r="M35" s="344">
        <f t="shared" si="6"/>
        <v>434.43854999999996</v>
      </c>
    </row>
    <row r="36" spans="1:13" x14ac:dyDescent="0.35">
      <c r="A36" s="601" t="s">
        <v>255</v>
      </c>
      <c r="B36" s="215" t="s">
        <v>450</v>
      </c>
      <c r="C36" s="41">
        <v>80048</v>
      </c>
      <c r="D36" s="321">
        <v>301</v>
      </c>
      <c r="E36" s="504">
        <v>442</v>
      </c>
      <c r="F36" s="497">
        <f t="shared" si="3"/>
        <v>221</v>
      </c>
      <c r="G36" s="464" t="s">
        <v>25</v>
      </c>
      <c r="H36" s="464" t="s">
        <v>25</v>
      </c>
      <c r="I36" s="464">
        <f t="shared" si="4"/>
        <v>331.5</v>
      </c>
      <c r="J36" s="338">
        <f t="shared" si="7"/>
        <v>221</v>
      </c>
      <c r="K36" s="338">
        <f t="shared" si="8"/>
        <v>331.5</v>
      </c>
      <c r="L36" s="344">
        <f t="shared" si="5"/>
        <v>221</v>
      </c>
      <c r="M36" s="344">
        <f t="shared" si="6"/>
        <v>331.5</v>
      </c>
    </row>
    <row r="37" spans="1:13" ht="15" thickBot="1" x14ac:dyDescent="0.4">
      <c r="A37" s="603"/>
      <c r="B37" s="214" t="s">
        <v>257</v>
      </c>
      <c r="C37" s="4">
        <v>36415</v>
      </c>
      <c r="D37" s="320">
        <v>300</v>
      </c>
      <c r="E37" s="503">
        <f>VLOOKUP(C37,'[1]2024 HB Fee Schedule'!$B:$F,5,FALSE)</f>
        <v>52</v>
      </c>
      <c r="F37" s="497">
        <f t="shared" si="3"/>
        <v>26</v>
      </c>
      <c r="G37" s="464" t="s">
        <v>25</v>
      </c>
      <c r="H37" s="464" t="s">
        <v>25</v>
      </c>
      <c r="I37" s="464">
        <f t="shared" si="4"/>
        <v>39</v>
      </c>
      <c r="J37" s="338">
        <f t="shared" si="7"/>
        <v>26</v>
      </c>
      <c r="K37" s="338">
        <f t="shared" si="8"/>
        <v>39</v>
      </c>
      <c r="L37" s="344">
        <f t="shared" si="5"/>
        <v>26</v>
      </c>
      <c r="M37" s="344">
        <f t="shared" si="6"/>
        <v>39</v>
      </c>
    </row>
    <row r="38" spans="1:13" x14ac:dyDescent="0.35">
      <c r="A38" s="601" t="s">
        <v>258</v>
      </c>
      <c r="B38" s="5" t="s">
        <v>450</v>
      </c>
      <c r="C38" s="3">
        <v>80053</v>
      </c>
      <c r="D38" s="321">
        <v>301</v>
      </c>
      <c r="E38" s="505">
        <v>564</v>
      </c>
      <c r="F38" s="497">
        <f t="shared" si="3"/>
        <v>282</v>
      </c>
      <c r="G38" s="464" t="s">
        <v>25</v>
      </c>
      <c r="H38" s="464" t="s">
        <v>25</v>
      </c>
      <c r="I38" s="464">
        <f t="shared" si="4"/>
        <v>423</v>
      </c>
      <c r="J38" s="338">
        <f t="shared" si="7"/>
        <v>282</v>
      </c>
      <c r="K38" s="338">
        <f t="shared" si="8"/>
        <v>423</v>
      </c>
      <c r="L38" s="344">
        <f t="shared" si="5"/>
        <v>282</v>
      </c>
      <c r="M38" s="344">
        <f t="shared" si="6"/>
        <v>423</v>
      </c>
    </row>
    <row r="39" spans="1:13" ht="15" thickBot="1" x14ac:dyDescent="0.4">
      <c r="A39" s="603"/>
      <c r="B39" s="51" t="s">
        <v>257</v>
      </c>
      <c r="C39" s="8">
        <v>36415</v>
      </c>
      <c r="D39" s="322">
        <v>300</v>
      </c>
      <c r="E39" s="503">
        <f>VLOOKUP(C39,'[1]2024 HB Fee Schedule'!$B:$F,5,FALSE)</f>
        <v>52</v>
      </c>
      <c r="F39" s="497">
        <f t="shared" si="3"/>
        <v>26</v>
      </c>
      <c r="G39" s="464" t="s">
        <v>25</v>
      </c>
      <c r="H39" s="464" t="s">
        <v>25</v>
      </c>
      <c r="I39" s="464">
        <f t="shared" si="4"/>
        <v>39</v>
      </c>
      <c r="J39" s="338">
        <f t="shared" si="7"/>
        <v>26</v>
      </c>
      <c r="K39" s="338">
        <f t="shared" si="8"/>
        <v>39</v>
      </c>
      <c r="L39" s="344">
        <f t="shared" si="5"/>
        <v>26</v>
      </c>
      <c r="M39" s="344">
        <f t="shared" si="6"/>
        <v>39</v>
      </c>
    </row>
    <row r="40" spans="1:13" x14ac:dyDescent="0.35">
      <c r="A40" s="601" t="s">
        <v>259</v>
      </c>
      <c r="B40" s="5" t="s">
        <v>450</v>
      </c>
      <c r="C40" s="3">
        <v>80061</v>
      </c>
      <c r="D40" s="321">
        <v>301</v>
      </c>
      <c r="E40" s="505">
        <v>306</v>
      </c>
      <c r="F40" s="497">
        <f t="shared" si="3"/>
        <v>153</v>
      </c>
      <c r="G40" s="464" t="s">
        <v>25</v>
      </c>
      <c r="H40" s="464" t="s">
        <v>25</v>
      </c>
      <c r="I40" s="464">
        <f t="shared" si="4"/>
        <v>229.5</v>
      </c>
      <c r="J40" s="338">
        <f t="shared" si="7"/>
        <v>153</v>
      </c>
      <c r="K40" s="338">
        <f t="shared" si="8"/>
        <v>229.5</v>
      </c>
      <c r="L40" s="344">
        <f t="shared" si="5"/>
        <v>153</v>
      </c>
      <c r="M40" s="344">
        <f t="shared" si="6"/>
        <v>229.5</v>
      </c>
    </row>
    <row r="41" spans="1:13" ht="15" thickBot="1" x14ac:dyDescent="0.4">
      <c r="A41" s="603"/>
      <c r="B41" s="51" t="s">
        <v>257</v>
      </c>
      <c r="C41" s="8">
        <v>36415</v>
      </c>
      <c r="D41" s="322">
        <v>300</v>
      </c>
      <c r="E41" s="503">
        <f>VLOOKUP(C41,'[1]2024 HB Fee Schedule'!$B:$F,5,FALSE)</f>
        <v>52</v>
      </c>
      <c r="F41" s="497">
        <f t="shared" si="3"/>
        <v>26</v>
      </c>
      <c r="G41" s="464" t="s">
        <v>25</v>
      </c>
      <c r="H41" s="464" t="s">
        <v>25</v>
      </c>
      <c r="I41" s="464">
        <f t="shared" si="4"/>
        <v>39</v>
      </c>
      <c r="J41" s="338">
        <f t="shared" si="7"/>
        <v>26</v>
      </c>
      <c r="K41" s="338">
        <f t="shared" si="8"/>
        <v>39</v>
      </c>
      <c r="L41" s="344">
        <f t="shared" si="5"/>
        <v>26</v>
      </c>
      <c r="M41" s="344">
        <f t="shared" si="6"/>
        <v>39</v>
      </c>
    </row>
    <row r="42" spans="1:13" x14ac:dyDescent="0.35">
      <c r="A42" s="601" t="s">
        <v>260</v>
      </c>
      <c r="B42" s="5" t="s">
        <v>450</v>
      </c>
      <c r="C42" s="3">
        <v>80076</v>
      </c>
      <c r="D42" s="321">
        <v>301</v>
      </c>
      <c r="E42" s="505">
        <v>317</v>
      </c>
      <c r="F42" s="497">
        <f t="shared" si="3"/>
        <v>158.5</v>
      </c>
      <c r="G42" s="464" t="s">
        <v>25</v>
      </c>
      <c r="H42" s="464" t="s">
        <v>25</v>
      </c>
      <c r="I42" s="464">
        <f t="shared" si="4"/>
        <v>237.75</v>
      </c>
      <c r="J42" s="338">
        <f t="shared" si="7"/>
        <v>158.5</v>
      </c>
      <c r="K42" s="338">
        <f t="shared" si="8"/>
        <v>237.75</v>
      </c>
      <c r="L42" s="344">
        <f t="shared" si="5"/>
        <v>158.5</v>
      </c>
      <c r="M42" s="344">
        <f t="shared" si="6"/>
        <v>237.75</v>
      </c>
    </row>
    <row r="43" spans="1:13" ht="15" thickBot="1" x14ac:dyDescent="0.4">
      <c r="A43" s="603"/>
      <c r="B43" s="51" t="s">
        <v>257</v>
      </c>
      <c r="C43" s="8">
        <v>36415</v>
      </c>
      <c r="D43" s="322">
        <v>300</v>
      </c>
      <c r="E43" s="503">
        <f>VLOOKUP(C43,'[1]2024 HB Fee Schedule'!$B:$F,5,FALSE)</f>
        <v>52</v>
      </c>
      <c r="F43" s="497">
        <f t="shared" si="3"/>
        <v>26</v>
      </c>
      <c r="G43" s="464" t="s">
        <v>25</v>
      </c>
      <c r="H43" s="464" t="s">
        <v>25</v>
      </c>
      <c r="I43" s="464">
        <f t="shared" si="4"/>
        <v>39</v>
      </c>
      <c r="J43" s="338">
        <f t="shared" si="7"/>
        <v>26</v>
      </c>
      <c r="K43" s="338">
        <f t="shared" si="8"/>
        <v>39</v>
      </c>
      <c r="L43" s="344">
        <f t="shared" si="5"/>
        <v>26</v>
      </c>
      <c r="M43" s="344">
        <f t="shared" si="6"/>
        <v>39</v>
      </c>
    </row>
    <row r="44" spans="1:13" ht="15" thickBot="1" x14ac:dyDescent="0.4">
      <c r="A44" s="487" t="s">
        <v>261</v>
      </c>
      <c r="B44" s="215" t="s">
        <v>450</v>
      </c>
      <c r="C44" s="7">
        <v>81001</v>
      </c>
      <c r="D44" s="323">
        <v>307</v>
      </c>
      <c r="E44" s="507">
        <v>177</v>
      </c>
      <c r="F44" s="497">
        <f t="shared" si="3"/>
        <v>88.5</v>
      </c>
      <c r="G44" s="464" t="s">
        <v>25</v>
      </c>
      <c r="H44" s="464" t="s">
        <v>25</v>
      </c>
      <c r="I44" s="464">
        <f t="shared" si="4"/>
        <v>132.75</v>
      </c>
      <c r="J44" s="338">
        <f t="shared" si="7"/>
        <v>88.5</v>
      </c>
      <c r="K44" s="338">
        <f t="shared" si="8"/>
        <v>132.75</v>
      </c>
      <c r="L44" s="344">
        <f t="shared" si="5"/>
        <v>88.5</v>
      </c>
      <c r="M44" s="344">
        <f t="shared" si="6"/>
        <v>132.75</v>
      </c>
    </row>
    <row r="45" spans="1:13" ht="15" thickBot="1" x14ac:dyDescent="0.4">
      <c r="A45" s="487" t="s">
        <v>263</v>
      </c>
      <c r="B45" s="216" t="s">
        <v>450</v>
      </c>
      <c r="C45" s="7">
        <v>81003</v>
      </c>
      <c r="D45" s="323">
        <v>307</v>
      </c>
      <c r="E45" s="507">
        <v>119</v>
      </c>
      <c r="F45" s="497">
        <f t="shared" si="3"/>
        <v>59.5</v>
      </c>
      <c r="G45" s="464" t="s">
        <v>25</v>
      </c>
      <c r="H45" s="464" t="s">
        <v>25</v>
      </c>
      <c r="I45" s="464">
        <f t="shared" si="4"/>
        <v>89.25</v>
      </c>
      <c r="J45" s="338">
        <f t="shared" si="7"/>
        <v>59.5</v>
      </c>
      <c r="K45" s="338">
        <f t="shared" si="8"/>
        <v>89.25</v>
      </c>
      <c r="L45" s="344">
        <f t="shared" si="5"/>
        <v>59.5</v>
      </c>
      <c r="M45" s="344">
        <f t="shared" si="6"/>
        <v>89.25</v>
      </c>
    </row>
    <row r="46" spans="1:13" ht="15" thickBot="1" x14ac:dyDescent="0.4">
      <c r="A46" s="487" t="s">
        <v>266</v>
      </c>
      <c r="B46" s="215" t="s">
        <v>450</v>
      </c>
      <c r="C46" s="7">
        <v>82274</v>
      </c>
      <c r="D46" s="323">
        <v>301</v>
      </c>
      <c r="E46" s="507">
        <v>204</v>
      </c>
      <c r="F46" s="497">
        <f t="shared" si="3"/>
        <v>102</v>
      </c>
      <c r="G46" s="464" t="s">
        <v>25</v>
      </c>
      <c r="H46" s="464" t="s">
        <v>25</v>
      </c>
      <c r="I46" s="464">
        <f t="shared" si="4"/>
        <v>153</v>
      </c>
      <c r="J46" s="338">
        <f t="shared" si="7"/>
        <v>102</v>
      </c>
      <c r="K46" s="338">
        <f t="shared" si="8"/>
        <v>153</v>
      </c>
      <c r="L46" s="344">
        <f t="shared" si="5"/>
        <v>102</v>
      </c>
      <c r="M46" s="344">
        <f t="shared" si="6"/>
        <v>153</v>
      </c>
    </row>
    <row r="47" spans="1:13" x14ac:dyDescent="0.35">
      <c r="A47" s="601" t="s">
        <v>452</v>
      </c>
      <c r="B47" s="5" t="s">
        <v>450</v>
      </c>
      <c r="C47" s="3">
        <v>82310</v>
      </c>
      <c r="D47" s="321">
        <v>301</v>
      </c>
      <c r="E47" s="505">
        <v>135</v>
      </c>
      <c r="F47" s="497">
        <f t="shared" si="3"/>
        <v>67.5</v>
      </c>
      <c r="G47" s="464" t="s">
        <v>25</v>
      </c>
      <c r="H47" s="464" t="s">
        <v>25</v>
      </c>
      <c r="I47" s="464">
        <f t="shared" si="4"/>
        <v>101.25</v>
      </c>
      <c r="J47" s="338">
        <f t="shared" si="7"/>
        <v>67.5</v>
      </c>
      <c r="K47" s="338">
        <f t="shared" si="8"/>
        <v>101.25</v>
      </c>
      <c r="L47" s="344">
        <f t="shared" si="5"/>
        <v>67.5</v>
      </c>
      <c r="M47" s="344">
        <f t="shared" si="6"/>
        <v>101.25</v>
      </c>
    </row>
    <row r="48" spans="1:13" ht="15" thickBot="1" x14ac:dyDescent="0.4">
      <c r="A48" s="603"/>
      <c r="B48" s="51" t="s">
        <v>257</v>
      </c>
      <c r="C48" s="8">
        <v>36415</v>
      </c>
      <c r="D48" s="322">
        <v>300</v>
      </c>
      <c r="E48" s="503">
        <f>VLOOKUP(C48,'[1]2024 HB Fee Schedule'!$B:$F,5,FALSE)</f>
        <v>52</v>
      </c>
      <c r="F48" s="497">
        <f t="shared" si="3"/>
        <v>26</v>
      </c>
      <c r="G48" s="464" t="s">
        <v>25</v>
      </c>
      <c r="H48" s="464" t="s">
        <v>25</v>
      </c>
      <c r="I48" s="464">
        <f t="shared" si="4"/>
        <v>39</v>
      </c>
      <c r="J48" s="338">
        <f t="shared" si="7"/>
        <v>26</v>
      </c>
      <c r="K48" s="338">
        <f t="shared" si="8"/>
        <v>39</v>
      </c>
      <c r="L48" s="344">
        <f t="shared" si="5"/>
        <v>26</v>
      </c>
      <c r="M48" s="344">
        <f t="shared" si="6"/>
        <v>39</v>
      </c>
    </row>
    <row r="49" spans="1:13" x14ac:dyDescent="0.35">
      <c r="A49" s="601" t="s">
        <v>453</v>
      </c>
      <c r="B49" s="5" t="s">
        <v>450</v>
      </c>
      <c r="C49" s="3">
        <v>82565</v>
      </c>
      <c r="D49" s="321">
        <v>301</v>
      </c>
      <c r="E49" s="505">
        <v>131</v>
      </c>
      <c r="F49" s="497">
        <f t="shared" si="3"/>
        <v>65.5</v>
      </c>
      <c r="G49" s="464" t="s">
        <v>25</v>
      </c>
      <c r="H49" s="464" t="s">
        <v>25</v>
      </c>
      <c r="I49" s="464">
        <f t="shared" si="4"/>
        <v>98.25</v>
      </c>
      <c r="J49" s="338">
        <f t="shared" si="7"/>
        <v>65.5</v>
      </c>
      <c r="K49" s="338">
        <f t="shared" si="8"/>
        <v>98.25</v>
      </c>
      <c r="L49" s="344">
        <f t="shared" si="5"/>
        <v>65.5</v>
      </c>
      <c r="M49" s="344">
        <f t="shared" si="6"/>
        <v>98.25</v>
      </c>
    </row>
    <row r="50" spans="1:13" ht="15" thickBot="1" x14ac:dyDescent="0.4">
      <c r="A50" s="603"/>
      <c r="B50" s="51" t="s">
        <v>257</v>
      </c>
      <c r="C50" s="8">
        <v>36415</v>
      </c>
      <c r="D50" s="322">
        <v>300</v>
      </c>
      <c r="E50" s="503">
        <f>VLOOKUP(C50,'[1]2024 HB Fee Schedule'!$B:$F,5,FALSE)</f>
        <v>52</v>
      </c>
      <c r="F50" s="497">
        <f t="shared" si="3"/>
        <v>26</v>
      </c>
      <c r="G50" s="464" t="s">
        <v>25</v>
      </c>
      <c r="H50" s="464" t="s">
        <v>25</v>
      </c>
      <c r="I50" s="464">
        <f t="shared" si="4"/>
        <v>39</v>
      </c>
      <c r="J50" s="338">
        <f t="shared" si="7"/>
        <v>26</v>
      </c>
      <c r="K50" s="338">
        <f t="shared" si="8"/>
        <v>39</v>
      </c>
      <c r="L50" s="344">
        <f t="shared" si="5"/>
        <v>26</v>
      </c>
      <c r="M50" s="344">
        <f t="shared" si="6"/>
        <v>39</v>
      </c>
    </row>
    <row r="51" spans="1:13" ht="15" thickBot="1" x14ac:dyDescent="0.4">
      <c r="A51" s="488" t="s">
        <v>267</v>
      </c>
      <c r="B51" s="216" t="s">
        <v>450</v>
      </c>
      <c r="C51" s="7">
        <v>82570</v>
      </c>
      <c r="D51" s="323">
        <v>301</v>
      </c>
      <c r="E51" s="507">
        <v>135</v>
      </c>
      <c r="F51" s="497">
        <f t="shared" si="3"/>
        <v>67.5</v>
      </c>
      <c r="G51" s="464" t="s">
        <v>25</v>
      </c>
      <c r="H51" s="464" t="s">
        <v>25</v>
      </c>
      <c r="I51" s="464">
        <f t="shared" si="4"/>
        <v>101.25</v>
      </c>
      <c r="J51" s="338">
        <f t="shared" si="7"/>
        <v>67.5</v>
      </c>
      <c r="K51" s="338">
        <f t="shared" si="8"/>
        <v>101.25</v>
      </c>
      <c r="L51" s="344">
        <f t="shared" si="5"/>
        <v>67.5</v>
      </c>
      <c r="M51" s="344">
        <f t="shared" si="6"/>
        <v>101.25</v>
      </c>
    </row>
    <row r="52" spans="1:13" x14ac:dyDescent="0.35">
      <c r="A52" s="601" t="s">
        <v>268</v>
      </c>
      <c r="B52" s="5" t="s">
        <v>450</v>
      </c>
      <c r="C52" s="3">
        <v>82607</v>
      </c>
      <c r="D52" s="321">
        <v>301</v>
      </c>
      <c r="E52" s="505">
        <v>232</v>
      </c>
      <c r="F52" s="497">
        <f t="shared" si="3"/>
        <v>116</v>
      </c>
      <c r="G52" s="464" t="s">
        <v>25</v>
      </c>
      <c r="H52" s="464" t="s">
        <v>25</v>
      </c>
      <c r="I52" s="464">
        <f t="shared" si="4"/>
        <v>174</v>
      </c>
      <c r="J52" s="338">
        <f t="shared" si="7"/>
        <v>116</v>
      </c>
      <c r="K52" s="338">
        <f t="shared" si="8"/>
        <v>174</v>
      </c>
      <c r="L52" s="344">
        <f t="shared" si="5"/>
        <v>116</v>
      </c>
      <c r="M52" s="344">
        <f t="shared" si="6"/>
        <v>174</v>
      </c>
    </row>
    <row r="53" spans="1:13" ht="15" thickBot="1" x14ac:dyDescent="0.4">
      <c r="A53" s="603"/>
      <c r="B53" s="51" t="s">
        <v>257</v>
      </c>
      <c r="C53" s="4">
        <v>36415</v>
      </c>
      <c r="D53" s="322">
        <v>300</v>
      </c>
      <c r="E53" s="503">
        <f>VLOOKUP(C53,'[1]2024 HB Fee Schedule'!$B:$F,5,FALSE)</f>
        <v>52</v>
      </c>
      <c r="F53" s="497">
        <f t="shared" si="3"/>
        <v>26</v>
      </c>
      <c r="G53" s="464" t="s">
        <v>25</v>
      </c>
      <c r="H53" s="464" t="s">
        <v>25</v>
      </c>
      <c r="I53" s="464">
        <f t="shared" si="4"/>
        <v>39</v>
      </c>
      <c r="J53" s="338">
        <f t="shared" si="7"/>
        <v>26</v>
      </c>
      <c r="K53" s="338">
        <f t="shared" si="8"/>
        <v>39</v>
      </c>
      <c r="L53" s="344">
        <f t="shared" si="5"/>
        <v>26</v>
      </c>
      <c r="M53" s="344">
        <f t="shared" si="6"/>
        <v>39</v>
      </c>
    </row>
    <row r="54" spans="1:13" x14ac:dyDescent="0.35">
      <c r="A54" s="601" t="s">
        <v>454</v>
      </c>
      <c r="B54" s="5" t="s">
        <v>450</v>
      </c>
      <c r="C54" s="3">
        <v>82728</v>
      </c>
      <c r="D54" s="321">
        <v>301</v>
      </c>
      <c r="E54" s="505">
        <v>19.21</v>
      </c>
      <c r="F54" s="497">
        <f t="shared" si="3"/>
        <v>9.6050000000000004</v>
      </c>
      <c r="G54" s="464" t="s">
        <v>25</v>
      </c>
      <c r="H54" s="464" t="s">
        <v>25</v>
      </c>
      <c r="I54" s="464">
        <f t="shared" si="4"/>
        <v>14.407500000000001</v>
      </c>
      <c r="J54" s="338">
        <f t="shared" si="7"/>
        <v>9.6050000000000004</v>
      </c>
      <c r="K54" s="338">
        <f t="shared" si="8"/>
        <v>14.407500000000001</v>
      </c>
      <c r="L54" s="344">
        <f t="shared" si="5"/>
        <v>9.6050000000000004</v>
      </c>
      <c r="M54" s="344">
        <f t="shared" si="6"/>
        <v>14.407500000000001</v>
      </c>
    </row>
    <row r="55" spans="1:13" ht="15" thickBot="1" x14ac:dyDescent="0.4">
      <c r="A55" s="603"/>
      <c r="B55" s="51" t="s">
        <v>257</v>
      </c>
      <c r="C55" s="8">
        <v>36415</v>
      </c>
      <c r="D55" s="322">
        <v>300</v>
      </c>
      <c r="E55" s="503">
        <f>VLOOKUP(C55,'[1]2024 HB Fee Schedule'!$B:$F,5,FALSE)</f>
        <v>52</v>
      </c>
      <c r="F55" s="497">
        <f t="shared" si="3"/>
        <v>26</v>
      </c>
      <c r="G55" s="464" t="s">
        <v>25</v>
      </c>
      <c r="H55" s="464" t="s">
        <v>25</v>
      </c>
      <c r="I55" s="464">
        <f t="shared" si="4"/>
        <v>39</v>
      </c>
      <c r="J55" s="338">
        <f t="shared" si="7"/>
        <v>26</v>
      </c>
      <c r="K55" s="338">
        <f t="shared" si="8"/>
        <v>39</v>
      </c>
      <c r="L55" s="344">
        <f t="shared" si="5"/>
        <v>26</v>
      </c>
      <c r="M55" s="344">
        <f t="shared" si="6"/>
        <v>39</v>
      </c>
    </row>
    <row r="56" spans="1:13" x14ac:dyDescent="0.35">
      <c r="A56" s="601" t="s">
        <v>456</v>
      </c>
      <c r="B56" s="5" t="s">
        <v>450</v>
      </c>
      <c r="C56" s="3">
        <v>82947</v>
      </c>
      <c r="D56" s="321">
        <v>301</v>
      </c>
      <c r="E56" s="505">
        <v>134</v>
      </c>
      <c r="F56" s="497">
        <f t="shared" si="3"/>
        <v>67</v>
      </c>
      <c r="G56" s="464" t="s">
        <v>25</v>
      </c>
      <c r="H56" s="464" t="s">
        <v>25</v>
      </c>
      <c r="I56" s="464">
        <f t="shared" si="4"/>
        <v>100.5</v>
      </c>
      <c r="J56" s="338">
        <f t="shared" si="7"/>
        <v>67</v>
      </c>
      <c r="K56" s="338">
        <f t="shared" si="8"/>
        <v>100.5</v>
      </c>
      <c r="L56" s="344">
        <f t="shared" si="5"/>
        <v>67</v>
      </c>
      <c r="M56" s="344">
        <f t="shared" si="6"/>
        <v>100.5</v>
      </c>
    </row>
    <row r="57" spans="1:13" ht="15" thickBot="1" x14ac:dyDescent="0.4">
      <c r="A57" s="603"/>
      <c r="B57" s="51" t="s">
        <v>257</v>
      </c>
      <c r="C57" s="8">
        <v>36415</v>
      </c>
      <c r="D57" s="322">
        <v>300</v>
      </c>
      <c r="E57" s="503">
        <f>VLOOKUP(C57,'[1]2024 HB Fee Schedule'!$B:$F,5,FALSE)</f>
        <v>52</v>
      </c>
      <c r="F57" s="497">
        <f t="shared" si="3"/>
        <v>26</v>
      </c>
      <c r="G57" s="464" t="s">
        <v>25</v>
      </c>
      <c r="H57" s="464" t="s">
        <v>25</v>
      </c>
      <c r="I57" s="464">
        <f t="shared" si="4"/>
        <v>39</v>
      </c>
      <c r="J57" s="338">
        <f t="shared" si="7"/>
        <v>26</v>
      </c>
      <c r="K57" s="338">
        <f t="shared" si="8"/>
        <v>39</v>
      </c>
      <c r="L57" s="344">
        <f t="shared" si="5"/>
        <v>26</v>
      </c>
      <c r="M57" s="344">
        <f t="shared" si="6"/>
        <v>39</v>
      </c>
    </row>
    <row r="58" spans="1:13" ht="15" thickBot="1" x14ac:dyDescent="0.4">
      <c r="A58" s="489" t="s">
        <v>270</v>
      </c>
      <c r="B58" s="215" t="s">
        <v>450</v>
      </c>
      <c r="C58" s="8">
        <v>82962</v>
      </c>
      <c r="D58" s="322">
        <v>301</v>
      </c>
      <c r="E58" s="506">
        <v>158</v>
      </c>
      <c r="F58" s="497">
        <f t="shared" si="3"/>
        <v>79</v>
      </c>
      <c r="G58" s="464" t="s">
        <v>25</v>
      </c>
      <c r="H58" s="464" t="s">
        <v>25</v>
      </c>
      <c r="I58" s="464">
        <f t="shared" si="4"/>
        <v>118.5</v>
      </c>
      <c r="J58" s="338">
        <f t="shared" si="7"/>
        <v>79</v>
      </c>
      <c r="K58" s="338">
        <f t="shared" si="8"/>
        <v>118.5</v>
      </c>
      <c r="L58" s="344">
        <f t="shared" si="5"/>
        <v>79</v>
      </c>
      <c r="M58" s="344">
        <f t="shared" si="6"/>
        <v>118.5</v>
      </c>
    </row>
    <row r="59" spans="1:13" x14ac:dyDescent="0.35">
      <c r="A59" s="601" t="s">
        <v>271</v>
      </c>
      <c r="B59" s="5" t="s">
        <v>450</v>
      </c>
      <c r="C59" s="3">
        <v>83036</v>
      </c>
      <c r="D59" s="321">
        <v>301</v>
      </c>
      <c r="E59" s="505">
        <v>8.3699999999999992</v>
      </c>
      <c r="F59" s="497">
        <f t="shared" si="3"/>
        <v>4.1849999999999996</v>
      </c>
      <c r="G59" s="464" t="s">
        <v>25</v>
      </c>
      <c r="H59" s="464" t="s">
        <v>25</v>
      </c>
      <c r="I59" s="464">
        <f t="shared" si="4"/>
        <v>6.2774999999999999</v>
      </c>
      <c r="J59" s="338">
        <f t="shared" si="7"/>
        <v>4.1849999999999996</v>
      </c>
      <c r="K59" s="338">
        <f t="shared" si="8"/>
        <v>6.2774999999999999</v>
      </c>
      <c r="L59" s="344">
        <f t="shared" si="5"/>
        <v>4.1849999999999996</v>
      </c>
      <c r="M59" s="344">
        <f t="shared" si="6"/>
        <v>6.2774999999999999</v>
      </c>
    </row>
    <row r="60" spans="1:13" ht="15" thickBot="1" x14ac:dyDescent="0.4">
      <c r="A60" s="603"/>
      <c r="B60" s="51" t="s">
        <v>257</v>
      </c>
      <c r="C60" s="43">
        <v>36415</v>
      </c>
      <c r="D60" s="322">
        <v>300</v>
      </c>
      <c r="E60" s="503">
        <f>VLOOKUP(C60,'[1]2024 HB Fee Schedule'!$B:$F,5,FALSE)</f>
        <v>52</v>
      </c>
      <c r="F60" s="497">
        <f t="shared" si="3"/>
        <v>26</v>
      </c>
      <c r="G60" s="464" t="s">
        <v>25</v>
      </c>
      <c r="H60" s="464" t="s">
        <v>25</v>
      </c>
      <c r="I60" s="464">
        <f t="shared" si="4"/>
        <v>39</v>
      </c>
      <c r="J60" s="338">
        <f t="shared" si="7"/>
        <v>26</v>
      </c>
      <c r="K60" s="338">
        <f t="shared" si="8"/>
        <v>39</v>
      </c>
      <c r="L60" s="344">
        <f t="shared" si="5"/>
        <v>26</v>
      </c>
      <c r="M60" s="344">
        <f t="shared" si="6"/>
        <v>39</v>
      </c>
    </row>
    <row r="61" spans="1:13" x14ac:dyDescent="0.35">
      <c r="A61" s="601" t="s">
        <v>457</v>
      </c>
      <c r="B61" s="5" t="s">
        <v>450</v>
      </c>
      <c r="C61" s="41">
        <v>83605</v>
      </c>
      <c r="D61" s="321">
        <v>301</v>
      </c>
      <c r="E61" s="505">
        <v>264</v>
      </c>
      <c r="F61" s="497">
        <f t="shared" si="3"/>
        <v>132</v>
      </c>
      <c r="G61" s="464" t="s">
        <v>25</v>
      </c>
      <c r="H61" s="464" t="s">
        <v>25</v>
      </c>
      <c r="I61" s="464">
        <f t="shared" si="4"/>
        <v>198</v>
      </c>
      <c r="J61" s="338">
        <f t="shared" si="7"/>
        <v>132</v>
      </c>
      <c r="K61" s="338">
        <f t="shared" si="8"/>
        <v>198</v>
      </c>
      <c r="L61" s="344">
        <f t="shared" si="5"/>
        <v>132</v>
      </c>
      <c r="M61" s="344">
        <f t="shared" si="6"/>
        <v>198</v>
      </c>
    </row>
    <row r="62" spans="1:13" ht="15" thickBot="1" x14ac:dyDescent="0.4">
      <c r="A62" s="603"/>
      <c r="B62" s="51" t="s">
        <v>257</v>
      </c>
      <c r="C62" s="43">
        <v>36415</v>
      </c>
      <c r="D62" s="322">
        <v>300</v>
      </c>
      <c r="E62" s="503">
        <f>VLOOKUP(C62,'[1]2024 HB Fee Schedule'!$B:$F,5,FALSE)</f>
        <v>52</v>
      </c>
      <c r="F62" s="497">
        <f t="shared" si="3"/>
        <v>26</v>
      </c>
      <c r="G62" s="464" t="s">
        <v>25</v>
      </c>
      <c r="H62" s="464" t="s">
        <v>25</v>
      </c>
      <c r="I62" s="464">
        <f t="shared" si="4"/>
        <v>39</v>
      </c>
      <c r="J62" s="338">
        <f t="shared" si="7"/>
        <v>26</v>
      </c>
      <c r="K62" s="338">
        <f t="shared" si="8"/>
        <v>39</v>
      </c>
      <c r="L62" s="344">
        <f t="shared" si="5"/>
        <v>26</v>
      </c>
      <c r="M62" s="344">
        <f t="shared" si="6"/>
        <v>39</v>
      </c>
    </row>
    <row r="63" spans="1:13" x14ac:dyDescent="0.35">
      <c r="A63" s="601" t="s">
        <v>272</v>
      </c>
      <c r="B63" s="5" t="s">
        <v>450</v>
      </c>
      <c r="C63" s="41">
        <v>83735</v>
      </c>
      <c r="D63" s="321">
        <v>301</v>
      </c>
      <c r="E63" s="505">
        <v>201</v>
      </c>
      <c r="F63" s="497">
        <f t="shared" si="3"/>
        <v>100.5</v>
      </c>
      <c r="G63" s="464" t="s">
        <v>25</v>
      </c>
      <c r="H63" s="464" t="s">
        <v>25</v>
      </c>
      <c r="I63" s="464">
        <f t="shared" si="4"/>
        <v>150.75</v>
      </c>
      <c r="J63" s="338">
        <f t="shared" si="7"/>
        <v>100.5</v>
      </c>
      <c r="K63" s="338">
        <f t="shared" si="8"/>
        <v>150.75</v>
      </c>
      <c r="L63" s="344">
        <f t="shared" si="5"/>
        <v>100.5</v>
      </c>
      <c r="M63" s="344">
        <f t="shared" si="6"/>
        <v>150.75</v>
      </c>
    </row>
    <row r="64" spans="1:13" ht="15" thickBot="1" x14ac:dyDescent="0.4">
      <c r="A64" s="602"/>
      <c r="B64" s="51" t="s">
        <v>257</v>
      </c>
      <c r="C64" s="43">
        <v>36415</v>
      </c>
      <c r="D64" s="322">
        <v>300</v>
      </c>
      <c r="E64" s="503">
        <f>VLOOKUP(C64,'[1]2024 HB Fee Schedule'!$B:$F,5,FALSE)</f>
        <v>52</v>
      </c>
      <c r="F64" s="497">
        <f t="shared" si="3"/>
        <v>26</v>
      </c>
      <c r="G64" s="464" t="s">
        <v>25</v>
      </c>
      <c r="H64" s="464" t="s">
        <v>25</v>
      </c>
      <c r="I64" s="464">
        <f t="shared" si="4"/>
        <v>39</v>
      </c>
      <c r="J64" s="338">
        <f t="shared" si="7"/>
        <v>26</v>
      </c>
      <c r="K64" s="338">
        <f t="shared" si="8"/>
        <v>39</v>
      </c>
      <c r="L64" s="344">
        <f t="shared" si="5"/>
        <v>26</v>
      </c>
      <c r="M64" s="344">
        <f t="shared" si="6"/>
        <v>39</v>
      </c>
    </row>
    <row r="65" spans="1:13" x14ac:dyDescent="0.35">
      <c r="A65" s="601" t="s">
        <v>273</v>
      </c>
      <c r="B65" s="5" t="s">
        <v>450</v>
      </c>
      <c r="C65" s="41">
        <v>84100</v>
      </c>
      <c r="D65" s="321">
        <v>301</v>
      </c>
      <c r="E65" s="505">
        <v>135</v>
      </c>
      <c r="F65" s="497">
        <f t="shared" si="3"/>
        <v>67.5</v>
      </c>
      <c r="G65" s="464" t="s">
        <v>25</v>
      </c>
      <c r="H65" s="464" t="s">
        <v>25</v>
      </c>
      <c r="I65" s="464">
        <f t="shared" si="4"/>
        <v>101.25</v>
      </c>
      <c r="J65" s="338">
        <f t="shared" si="7"/>
        <v>67.5</v>
      </c>
      <c r="K65" s="338">
        <f t="shared" si="8"/>
        <v>101.25</v>
      </c>
      <c r="L65" s="344">
        <f t="shared" si="5"/>
        <v>67.5</v>
      </c>
      <c r="M65" s="344">
        <f t="shared" si="6"/>
        <v>101.25</v>
      </c>
    </row>
    <row r="66" spans="1:13" ht="15" thickBot="1" x14ac:dyDescent="0.4">
      <c r="A66" s="603"/>
      <c r="B66" s="51" t="s">
        <v>257</v>
      </c>
      <c r="C66" s="43">
        <v>36415</v>
      </c>
      <c r="D66" s="322">
        <v>300</v>
      </c>
      <c r="E66" s="503">
        <f>VLOOKUP(C66,'[1]2024 HB Fee Schedule'!$B:$F,5,FALSE)</f>
        <v>52</v>
      </c>
      <c r="F66" s="497">
        <f t="shared" si="3"/>
        <v>26</v>
      </c>
      <c r="G66" s="464" t="s">
        <v>25</v>
      </c>
      <c r="H66" s="464" t="s">
        <v>25</v>
      </c>
      <c r="I66" s="464">
        <f t="shared" ref="I66:I97" si="9">0.75*E66</f>
        <v>39</v>
      </c>
      <c r="J66" s="338">
        <f t="shared" si="7"/>
        <v>26</v>
      </c>
      <c r="K66" s="338">
        <f t="shared" si="8"/>
        <v>39</v>
      </c>
      <c r="L66" s="344">
        <f t="shared" ref="L66:L97" si="10">MIN(G66:K66)</f>
        <v>26</v>
      </c>
      <c r="M66" s="344">
        <f t="shared" ref="M66:M97" si="11">MAX(G66:K66)</f>
        <v>39</v>
      </c>
    </row>
    <row r="67" spans="1:13" x14ac:dyDescent="0.35">
      <c r="A67" s="601" t="s">
        <v>275</v>
      </c>
      <c r="B67" s="215" t="s">
        <v>450</v>
      </c>
      <c r="C67" s="45">
        <v>84153</v>
      </c>
      <c r="D67" s="324">
        <v>301</v>
      </c>
      <c r="E67" s="508">
        <v>349</v>
      </c>
      <c r="F67" s="497">
        <f t="shared" ref="F67:F128" si="12">E67*0.5</f>
        <v>174.5</v>
      </c>
      <c r="G67" s="464" t="s">
        <v>25</v>
      </c>
      <c r="H67" s="464" t="s">
        <v>25</v>
      </c>
      <c r="I67" s="464">
        <f t="shared" si="9"/>
        <v>261.75</v>
      </c>
      <c r="J67" s="338">
        <f t="shared" ref="J67:J94" si="13">0.5*E67</f>
        <v>174.5</v>
      </c>
      <c r="K67" s="338">
        <f t="shared" ref="K67:K94" si="14">0.75*E67</f>
        <v>261.75</v>
      </c>
      <c r="L67" s="344">
        <f t="shared" si="10"/>
        <v>174.5</v>
      </c>
      <c r="M67" s="344">
        <f t="shared" si="11"/>
        <v>261.75</v>
      </c>
    </row>
    <row r="68" spans="1:13" ht="15" thickBot="1" x14ac:dyDescent="0.4">
      <c r="A68" s="603"/>
      <c r="B68" s="214" t="s">
        <v>257</v>
      </c>
      <c r="C68" s="42">
        <v>36415</v>
      </c>
      <c r="D68" s="322">
        <v>300</v>
      </c>
      <c r="E68" s="503">
        <f>VLOOKUP(C68,'[1]2024 HB Fee Schedule'!$B:$F,5,FALSE)</f>
        <v>52</v>
      </c>
      <c r="F68" s="497">
        <f t="shared" si="12"/>
        <v>26</v>
      </c>
      <c r="G68" s="464" t="s">
        <v>25</v>
      </c>
      <c r="H68" s="464" t="s">
        <v>25</v>
      </c>
      <c r="I68" s="464">
        <f t="shared" si="9"/>
        <v>39</v>
      </c>
      <c r="J68" s="338">
        <f t="shared" si="13"/>
        <v>26</v>
      </c>
      <c r="K68" s="338">
        <f t="shared" si="14"/>
        <v>39</v>
      </c>
      <c r="L68" s="344">
        <f t="shared" si="10"/>
        <v>26</v>
      </c>
      <c r="M68" s="344">
        <f t="shared" si="11"/>
        <v>39</v>
      </c>
    </row>
    <row r="69" spans="1:13" ht="15" thickBot="1" x14ac:dyDescent="0.4">
      <c r="A69" s="489" t="s">
        <v>458</v>
      </c>
      <c r="B69" s="216" t="s">
        <v>450</v>
      </c>
      <c r="C69" s="44">
        <v>84156</v>
      </c>
      <c r="D69" s="323">
        <v>301</v>
      </c>
      <c r="E69" s="507">
        <v>96</v>
      </c>
      <c r="F69" s="497">
        <f t="shared" si="12"/>
        <v>48</v>
      </c>
      <c r="G69" s="464" t="s">
        <v>25</v>
      </c>
      <c r="H69" s="464" t="s">
        <v>25</v>
      </c>
      <c r="I69" s="464">
        <f t="shared" si="9"/>
        <v>72</v>
      </c>
      <c r="J69" s="338">
        <f t="shared" si="13"/>
        <v>48</v>
      </c>
      <c r="K69" s="338">
        <f t="shared" si="14"/>
        <v>72</v>
      </c>
      <c r="L69" s="344">
        <f t="shared" si="10"/>
        <v>48</v>
      </c>
      <c r="M69" s="344">
        <f t="shared" si="11"/>
        <v>72</v>
      </c>
    </row>
    <row r="70" spans="1:13" x14ac:dyDescent="0.35">
      <c r="A70" s="601" t="s">
        <v>277</v>
      </c>
      <c r="B70" s="215" t="s">
        <v>450</v>
      </c>
      <c r="C70" s="46">
        <v>84443</v>
      </c>
      <c r="D70" s="285">
        <v>301</v>
      </c>
      <c r="E70" s="464">
        <v>324</v>
      </c>
      <c r="F70" s="497">
        <f t="shared" si="12"/>
        <v>162</v>
      </c>
      <c r="G70" s="464" t="s">
        <v>25</v>
      </c>
      <c r="H70" s="464" t="s">
        <v>25</v>
      </c>
      <c r="I70" s="464">
        <f t="shared" si="9"/>
        <v>243</v>
      </c>
      <c r="J70" s="338">
        <f t="shared" si="13"/>
        <v>162</v>
      </c>
      <c r="K70" s="338">
        <f t="shared" si="14"/>
        <v>243</v>
      </c>
      <c r="L70" s="344">
        <f t="shared" si="10"/>
        <v>162</v>
      </c>
      <c r="M70" s="344">
        <f t="shared" si="11"/>
        <v>243</v>
      </c>
    </row>
    <row r="71" spans="1:13" ht="15" thickBot="1" x14ac:dyDescent="0.4">
      <c r="A71" s="602"/>
      <c r="B71" s="185" t="s">
        <v>257</v>
      </c>
      <c r="C71" s="47">
        <v>36415</v>
      </c>
      <c r="D71" s="322">
        <v>300</v>
      </c>
      <c r="E71" s="503">
        <f>VLOOKUP(C71,'[1]2024 HB Fee Schedule'!$B:$F,5,FALSE)</f>
        <v>52</v>
      </c>
      <c r="F71" s="497">
        <f t="shared" si="12"/>
        <v>26</v>
      </c>
      <c r="G71" s="464" t="s">
        <v>25</v>
      </c>
      <c r="H71" s="464" t="s">
        <v>25</v>
      </c>
      <c r="I71" s="464">
        <f t="shared" si="9"/>
        <v>39</v>
      </c>
      <c r="J71" s="338">
        <f t="shared" si="13"/>
        <v>26</v>
      </c>
      <c r="K71" s="338">
        <f t="shared" si="14"/>
        <v>39</v>
      </c>
      <c r="L71" s="344">
        <f t="shared" si="10"/>
        <v>26</v>
      </c>
      <c r="M71" s="344">
        <f t="shared" si="11"/>
        <v>39</v>
      </c>
    </row>
    <row r="72" spans="1:13" x14ac:dyDescent="0.35">
      <c r="A72" s="601" t="s">
        <v>280</v>
      </c>
      <c r="B72" s="215" t="s">
        <v>450</v>
      </c>
      <c r="C72" s="45">
        <v>85025</v>
      </c>
      <c r="D72" s="324">
        <v>305</v>
      </c>
      <c r="E72" s="508">
        <v>253</v>
      </c>
      <c r="F72" s="497">
        <f t="shared" si="12"/>
        <v>126.5</v>
      </c>
      <c r="G72" s="464" t="s">
        <v>25</v>
      </c>
      <c r="H72" s="464" t="s">
        <v>25</v>
      </c>
      <c r="I72" s="464">
        <f t="shared" si="9"/>
        <v>189.75</v>
      </c>
      <c r="J72" s="338">
        <f t="shared" si="13"/>
        <v>126.5</v>
      </c>
      <c r="K72" s="338">
        <f t="shared" si="14"/>
        <v>189.75</v>
      </c>
      <c r="L72" s="344">
        <f t="shared" si="10"/>
        <v>126.5</v>
      </c>
      <c r="M72" s="344">
        <f t="shared" si="11"/>
        <v>189.75</v>
      </c>
    </row>
    <row r="73" spans="1:13" ht="15" thickBot="1" x14ac:dyDescent="0.4">
      <c r="A73" s="602"/>
      <c r="B73" s="214" t="s">
        <v>257</v>
      </c>
      <c r="C73" s="42">
        <v>36415</v>
      </c>
      <c r="D73" s="322">
        <v>300</v>
      </c>
      <c r="E73" s="503">
        <f>VLOOKUP(C73,'[1]2024 HB Fee Schedule'!$B:$F,5,FALSE)</f>
        <v>52</v>
      </c>
      <c r="F73" s="497">
        <f t="shared" si="12"/>
        <v>26</v>
      </c>
      <c r="G73" s="464" t="s">
        <v>25</v>
      </c>
      <c r="H73" s="464" t="s">
        <v>25</v>
      </c>
      <c r="I73" s="464">
        <f t="shared" si="9"/>
        <v>39</v>
      </c>
      <c r="J73" s="338">
        <f t="shared" si="13"/>
        <v>26</v>
      </c>
      <c r="K73" s="338">
        <f t="shared" si="14"/>
        <v>39</v>
      </c>
      <c r="L73" s="344">
        <f t="shared" si="10"/>
        <v>26</v>
      </c>
      <c r="M73" s="344">
        <f t="shared" si="11"/>
        <v>39</v>
      </c>
    </row>
    <row r="74" spans="1:13" x14ac:dyDescent="0.35">
      <c r="A74" s="601" t="s">
        <v>281</v>
      </c>
      <c r="B74" s="215" t="s">
        <v>450</v>
      </c>
      <c r="C74" s="45">
        <v>85027</v>
      </c>
      <c r="D74" s="324">
        <v>305</v>
      </c>
      <c r="E74" s="508">
        <v>183</v>
      </c>
      <c r="F74" s="497">
        <f t="shared" si="12"/>
        <v>91.5</v>
      </c>
      <c r="G74" s="464" t="s">
        <v>25</v>
      </c>
      <c r="H74" s="464" t="s">
        <v>25</v>
      </c>
      <c r="I74" s="464">
        <f t="shared" si="9"/>
        <v>137.25</v>
      </c>
      <c r="J74" s="338">
        <f t="shared" si="13"/>
        <v>91.5</v>
      </c>
      <c r="K74" s="338">
        <f t="shared" si="14"/>
        <v>137.25</v>
      </c>
      <c r="L74" s="344">
        <f t="shared" si="10"/>
        <v>91.5</v>
      </c>
      <c r="M74" s="344">
        <f t="shared" si="11"/>
        <v>137.25</v>
      </c>
    </row>
    <row r="75" spans="1:13" ht="15" thickBot="1" x14ac:dyDescent="0.4">
      <c r="A75" s="603"/>
      <c r="B75" s="214" t="s">
        <v>257</v>
      </c>
      <c r="C75" s="42">
        <v>36415</v>
      </c>
      <c r="D75" s="322">
        <v>300</v>
      </c>
      <c r="E75" s="503">
        <f>VLOOKUP(C75,'[1]2024 HB Fee Schedule'!$B:$F,5,FALSE)</f>
        <v>52</v>
      </c>
      <c r="F75" s="497">
        <f t="shared" si="12"/>
        <v>26</v>
      </c>
      <c r="G75" s="464" t="s">
        <v>25</v>
      </c>
      <c r="H75" s="464" t="s">
        <v>25</v>
      </c>
      <c r="I75" s="464">
        <f t="shared" si="9"/>
        <v>39</v>
      </c>
      <c r="J75" s="338">
        <f t="shared" si="13"/>
        <v>26</v>
      </c>
      <c r="K75" s="338">
        <f t="shared" si="14"/>
        <v>39</v>
      </c>
      <c r="L75" s="344">
        <f t="shared" si="10"/>
        <v>26</v>
      </c>
      <c r="M75" s="344">
        <f t="shared" si="11"/>
        <v>39</v>
      </c>
    </row>
    <row r="76" spans="1:13" x14ac:dyDescent="0.35">
      <c r="A76" s="601" t="s">
        <v>282</v>
      </c>
      <c r="B76" s="217" t="s">
        <v>450</v>
      </c>
      <c r="C76" s="46">
        <v>85610</v>
      </c>
      <c r="D76" s="285">
        <v>305</v>
      </c>
      <c r="E76" s="464">
        <v>124</v>
      </c>
      <c r="F76" s="497">
        <f t="shared" si="12"/>
        <v>62</v>
      </c>
      <c r="G76" s="464" t="s">
        <v>25</v>
      </c>
      <c r="H76" s="464" t="s">
        <v>25</v>
      </c>
      <c r="I76" s="464">
        <f t="shared" si="9"/>
        <v>93</v>
      </c>
      <c r="J76" s="338">
        <f t="shared" si="13"/>
        <v>62</v>
      </c>
      <c r="K76" s="338">
        <f t="shared" si="14"/>
        <v>93</v>
      </c>
      <c r="L76" s="344">
        <f t="shared" si="10"/>
        <v>62</v>
      </c>
      <c r="M76" s="344">
        <f t="shared" si="11"/>
        <v>93</v>
      </c>
    </row>
    <row r="77" spans="1:13" ht="15" thickBot="1" x14ac:dyDescent="0.4">
      <c r="A77" s="603"/>
      <c r="B77" s="185" t="s">
        <v>257</v>
      </c>
      <c r="C77" s="47">
        <v>36415</v>
      </c>
      <c r="D77" s="322">
        <v>300</v>
      </c>
      <c r="E77" s="503">
        <f>VLOOKUP(C77,'[1]2024 HB Fee Schedule'!$B:$F,5,FALSE)</f>
        <v>52</v>
      </c>
      <c r="F77" s="497">
        <f t="shared" si="12"/>
        <v>26</v>
      </c>
      <c r="G77" s="464" t="s">
        <v>25</v>
      </c>
      <c r="H77" s="464" t="s">
        <v>25</v>
      </c>
      <c r="I77" s="464">
        <f t="shared" si="9"/>
        <v>39</v>
      </c>
      <c r="J77" s="338">
        <f t="shared" si="13"/>
        <v>26</v>
      </c>
      <c r="K77" s="338">
        <f t="shared" si="14"/>
        <v>39</v>
      </c>
      <c r="L77" s="344">
        <f t="shared" si="10"/>
        <v>26</v>
      </c>
      <c r="M77" s="344">
        <f t="shared" si="11"/>
        <v>39</v>
      </c>
    </row>
    <row r="78" spans="1:13" x14ac:dyDescent="0.35">
      <c r="A78" s="601" t="s">
        <v>283</v>
      </c>
      <c r="B78" s="215" t="s">
        <v>450</v>
      </c>
      <c r="C78" s="45">
        <v>85730</v>
      </c>
      <c r="D78" s="324">
        <v>305</v>
      </c>
      <c r="E78" s="508">
        <v>166</v>
      </c>
      <c r="F78" s="497">
        <f t="shared" si="12"/>
        <v>83</v>
      </c>
      <c r="G78" s="464" t="s">
        <v>25</v>
      </c>
      <c r="H78" s="464" t="s">
        <v>25</v>
      </c>
      <c r="I78" s="464">
        <f t="shared" si="9"/>
        <v>124.5</v>
      </c>
      <c r="J78" s="338">
        <f t="shared" si="13"/>
        <v>83</v>
      </c>
      <c r="K78" s="338">
        <f t="shared" si="14"/>
        <v>124.5</v>
      </c>
      <c r="L78" s="344">
        <f t="shared" si="10"/>
        <v>83</v>
      </c>
      <c r="M78" s="344">
        <f t="shared" si="11"/>
        <v>124.5</v>
      </c>
    </row>
    <row r="79" spans="1:13" ht="15" thickBot="1" x14ac:dyDescent="0.4">
      <c r="A79" s="602"/>
      <c r="B79" s="214" t="s">
        <v>257</v>
      </c>
      <c r="C79" s="42">
        <v>36415</v>
      </c>
      <c r="D79" s="322">
        <v>300</v>
      </c>
      <c r="E79" s="503">
        <f>VLOOKUP(C79,'[1]2024 HB Fee Schedule'!$B:$F,5,FALSE)</f>
        <v>52</v>
      </c>
      <c r="F79" s="497">
        <f t="shared" si="12"/>
        <v>26</v>
      </c>
      <c r="G79" s="464" t="s">
        <v>25</v>
      </c>
      <c r="H79" s="464" t="s">
        <v>25</v>
      </c>
      <c r="I79" s="464">
        <f t="shared" si="9"/>
        <v>39</v>
      </c>
      <c r="J79" s="338">
        <f t="shared" si="13"/>
        <v>26</v>
      </c>
      <c r="K79" s="338">
        <f t="shared" si="14"/>
        <v>39</v>
      </c>
      <c r="L79" s="344">
        <f t="shared" si="10"/>
        <v>26</v>
      </c>
      <c r="M79" s="344">
        <f t="shared" si="11"/>
        <v>39</v>
      </c>
    </row>
    <row r="80" spans="1:13" x14ac:dyDescent="0.35">
      <c r="A80" s="602" t="s">
        <v>284</v>
      </c>
      <c r="B80" s="215" t="s">
        <v>450</v>
      </c>
      <c r="C80" s="46">
        <v>86703</v>
      </c>
      <c r="D80" s="285">
        <v>302</v>
      </c>
      <c r="E80" s="464">
        <v>185</v>
      </c>
      <c r="F80" s="497">
        <f t="shared" si="12"/>
        <v>92.5</v>
      </c>
      <c r="G80" s="464" t="s">
        <v>25</v>
      </c>
      <c r="H80" s="464" t="s">
        <v>25</v>
      </c>
      <c r="I80" s="464">
        <f t="shared" si="9"/>
        <v>138.75</v>
      </c>
      <c r="J80" s="338">
        <f t="shared" si="13"/>
        <v>92.5</v>
      </c>
      <c r="K80" s="338">
        <f t="shared" si="14"/>
        <v>138.75</v>
      </c>
      <c r="L80" s="344">
        <f t="shared" si="10"/>
        <v>92.5</v>
      </c>
      <c r="M80" s="344">
        <f t="shared" si="11"/>
        <v>138.75</v>
      </c>
    </row>
    <row r="81" spans="1:13" ht="15" thickBot="1" x14ac:dyDescent="0.4">
      <c r="A81" s="603"/>
      <c r="B81" s="185" t="s">
        <v>257</v>
      </c>
      <c r="C81" s="47">
        <v>36415</v>
      </c>
      <c r="D81" s="322">
        <v>300</v>
      </c>
      <c r="E81" s="503">
        <f>VLOOKUP(C81,'[1]2024 HB Fee Schedule'!$B:$F,5,FALSE)</f>
        <v>52</v>
      </c>
      <c r="F81" s="497">
        <f t="shared" si="12"/>
        <v>26</v>
      </c>
      <c r="G81" s="464" t="s">
        <v>25</v>
      </c>
      <c r="H81" s="464" t="s">
        <v>25</v>
      </c>
      <c r="I81" s="464">
        <f t="shared" si="9"/>
        <v>39</v>
      </c>
      <c r="J81" s="338">
        <f t="shared" si="13"/>
        <v>26</v>
      </c>
      <c r="K81" s="338">
        <f t="shared" si="14"/>
        <v>39</v>
      </c>
      <c r="L81" s="344">
        <f t="shared" si="10"/>
        <v>26</v>
      </c>
      <c r="M81" s="344">
        <f t="shared" si="11"/>
        <v>39</v>
      </c>
    </row>
    <row r="82" spans="1:13" x14ac:dyDescent="0.35">
      <c r="A82" s="601" t="s">
        <v>285</v>
      </c>
      <c r="B82" s="215" t="s">
        <v>450</v>
      </c>
      <c r="C82" s="45">
        <v>86803</v>
      </c>
      <c r="D82" s="324">
        <v>302</v>
      </c>
      <c r="E82" s="508">
        <v>17</v>
      </c>
      <c r="F82" s="497">
        <f t="shared" si="12"/>
        <v>8.5</v>
      </c>
      <c r="G82" s="464" t="s">
        <v>25</v>
      </c>
      <c r="H82" s="464" t="s">
        <v>25</v>
      </c>
      <c r="I82" s="464">
        <f t="shared" si="9"/>
        <v>12.75</v>
      </c>
      <c r="J82" s="338">
        <f t="shared" si="13"/>
        <v>8.5</v>
      </c>
      <c r="K82" s="338">
        <f t="shared" si="14"/>
        <v>12.75</v>
      </c>
      <c r="L82" s="344">
        <f t="shared" si="10"/>
        <v>8.5</v>
      </c>
      <c r="M82" s="344">
        <f t="shared" si="11"/>
        <v>12.75</v>
      </c>
    </row>
    <row r="83" spans="1:13" ht="15" thickBot="1" x14ac:dyDescent="0.4">
      <c r="A83" s="603"/>
      <c r="B83" s="214" t="s">
        <v>257</v>
      </c>
      <c r="C83" s="42">
        <v>36415</v>
      </c>
      <c r="D83" s="322">
        <v>300</v>
      </c>
      <c r="E83" s="503">
        <f>VLOOKUP(C83,'[1]2024 HB Fee Schedule'!$B:$F,5,FALSE)</f>
        <v>52</v>
      </c>
      <c r="F83" s="497">
        <f t="shared" si="12"/>
        <v>26</v>
      </c>
      <c r="G83" s="464" t="s">
        <v>25</v>
      </c>
      <c r="H83" s="464" t="s">
        <v>25</v>
      </c>
      <c r="I83" s="464">
        <f t="shared" si="9"/>
        <v>39</v>
      </c>
      <c r="J83" s="338">
        <f t="shared" si="13"/>
        <v>26</v>
      </c>
      <c r="K83" s="338">
        <f t="shared" si="14"/>
        <v>39</v>
      </c>
      <c r="L83" s="344">
        <f t="shared" si="10"/>
        <v>26</v>
      </c>
      <c r="M83" s="344">
        <f t="shared" si="11"/>
        <v>39</v>
      </c>
    </row>
    <row r="84" spans="1:13" x14ac:dyDescent="0.35">
      <c r="A84" s="601" t="s">
        <v>286</v>
      </c>
      <c r="B84" s="215" t="s">
        <v>450</v>
      </c>
      <c r="C84" s="218">
        <v>86850</v>
      </c>
      <c r="D84" s="325">
        <v>302</v>
      </c>
      <c r="E84" s="509">
        <v>265</v>
      </c>
      <c r="F84" s="497">
        <f t="shared" si="12"/>
        <v>132.5</v>
      </c>
      <c r="G84" s="477" t="s">
        <v>25</v>
      </c>
      <c r="H84" s="477" t="s">
        <v>25</v>
      </c>
      <c r="I84" s="466">
        <f t="shared" si="9"/>
        <v>198.75</v>
      </c>
      <c r="J84" s="338">
        <f t="shared" si="13"/>
        <v>132.5</v>
      </c>
      <c r="K84" s="338">
        <f t="shared" si="14"/>
        <v>198.75</v>
      </c>
      <c r="L84" s="344">
        <f t="shared" si="10"/>
        <v>132.5</v>
      </c>
      <c r="M84" s="344">
        <f t="shared" si="11"/>
        <v>198.75</v>
      </c>
    </row>
    <row r="85" spans="1:13" ht="15" thickBot="1" x14ac:dyDescent="0.4">
      <c r="A85" s="603"/>
      <c r="B85" s="185" t="s">
        <v>257</v>
      </c>
      <c r="C85" s="48">
        <v>36415</v>
      </c>
      <c r="D85" s="322">
        <v>300</v>
      </c>
      <c r="E85" s="503">
        <f>VLOOKUP(C85,'[1]2024 HB Fee Schedule'!$B:$F,5,FALSE)</f>
        <v>52</v>
      </c>
      <c r="F85" s="497">
        <f t="shared" si="12"/>
        <v>26</v>
      </c>
      <c r="G85" s="464" t="s">
        <v>25</v>
      </c>
      <c r="H85" s="464" t="s">
        <v>25</v>
      </c>
      <c r="I85" s="464">
        <f t="shared" si="9"/>
        <v>39</v>
      </c>
      <c r="J85" s="338">
        <f t="shared" si="13"/>
        <v>26</v>
      </c>
      <c r="K85" s="338">
        <f t="shared" si="14"/>
        <v>39</v>
      </c>
      <c r="L85" s="344">
        <f t="shared" si="10"/>
        <v>26</v>
      </c>
      <c r="M85" s="344">
        <f t="shared" si="11"/>
        <v>39</v>
      </c>
    </row>
    <row r="86" spans="1:13" x14ac:dyDescent="0.35">
      <c r="A86" s="601" t="s">
        <v>287</v>
      </c>
      <c r="B86" s="215" t="s">
        <v>450</v>
      </c>
      <c r="C86" s="49">
        <v>86900</v>
      </c>
      <c r="D86" s="326">
        <v>300</v>
      </c>
      <c r="E86" s="508">
        <v>130</v>
      </c>
      <c r="F86" s="497">
        <f t="shared" si="12"/>
        <v>65</v>
      </c>
      <c r="G86" s="464" t="s">
        <v>25</v>
      </c>
      <c r="H86" s="464" t="s">
        <v>25</v>
      </c>
      <c r="I86" s="464">
        <f t="shared" si="9"/>
        <v>97.5</v>
      </c>
      <c r="J86" s="338">
        <f t="shared" si="13"/>
        <v>65</v>
      </c>
      <c r="K86" s="338">
        <f t="shared" si="14"/>
        <v>97.5</v>
      </c>
      <c r="L86" s="344">
        <f t="shared" si="10"/>
        <v>65</v>
      </c>
      <c r="M86" s="344">
        <f t="shared" si="11"/>
        <v>97.5</v>
      </c>
    </row>
    <row r="87" spans="1:13" ht="15" thickBot="1" x14ac:dyDescent="0.4">
      <c r="A87" s="603"/>
      <c r="B87" s="214" t="s">
        <v>257</v>
      </c>
      <c r="C87" s="50">
        <v>36415</v>
      </c>
      <c r="D87" s="322">
        <v>300</v>
      </c>
      <c r="E87" s="503">
        <f>VLOOKUP(C87,'[1]2024 HB Fee Schedule'!$B:$F,5,FALSE)</f>
        <v>52</v>
      </c>
      <c r="F87" s="497">
        <f t="shared" si="12"/>
        <v>26</v>
      </c>
      <c r="G87" s="464" t="s">
        <v>25</v>
      </c>
      <c r="H87" s="464" t="s">
        <v>25</v>
      </c>
      <c r="I87" s="464">
        <f t="shared" si="9"/>
        <v>39</v>
      </c>
      <c r="J87" s="338">
        <f t="shared" si="13"/>
        <v>26</v>
      </c>
      <c r="K87" s="338">
        <f t="shared" si="14"/>
        <v>39</v>
      </c>
      <c r="L87" s="344">
        <f t="shared" si="10"/>
        <v>26</v>
      </c>
      <c r="M87" s="344">
        <f t="shared" si="11"/>
        <v>39</v>
      </c>
    </row>
    <row r="88" spans="1:13" x14ac:dyDescent="0.35">
      <c r="A88" s="601" t="s">
        <v>288</v>
      </c>
      <c r="B88" s="217" t="s">
        <v>450</v>
      </c>
      <c r="C88" s="46">
        <v>86901</v>
      </c>
      <c r="D88" s="285">
        <v>300</v>
      </c>
      <c r="E88" s="464">
        <v>123</v>
      </c>
      <c r="F88" s="497">
        <f t="shared" si="12"/>
        <v>61.5</v>
      </c>
      <c r="G88" s="464" t="s">
        <v>25</v>
      </c>
      <c r="H88" s="464" t="s">
        <v>25</v>
      </c>
      <c r="I88" s="464">
        <f t="shared" si="9"/>
        <v>92.25</v>
      </c>
      <c r="J88" s="338">
        <f t="shared" si="13"/>
        <v>61.5</v>
      </c>
      <c r="K88" s="338">
        <f t="shared" si="14"/>
        <v>92.25</v>
      </c>
      <c r="L88" s="344">
        <f t="shared" si="10"/>
        <v>61.5</v>
      </c>
      <c r="M88" s="344">
        <f t="shared" si="11"/>
        <v>92.25</v>
      </c>
    </row>
    <row r="89" spans="1:13" ht="15" thickBot="1" x14ac:dyDescent="0.4">
      <c r="A89" s="603"/>
      <c r="B89" s="185" t="s">
        <v>257</v>
      </c>
      <c r="C89" s="47">
        <v>36415</v>
      </c>
      <c r="D89" s="322">
        <v>300</v>
      </c>
      <c r="E89" s="503">
        <f>VLOOKUP(C89,'[1]2024 HB Fee Schedule'!$B:$F,5,FALSE)</f>
        <v>52</v>
      </c>
      <c r="F89" s="497">
        <f t="shared" si="12"/>
        <v>26</v>
      </c>
      <c r="G89" s="464" t="s">
        <v>25</v>
      </c>
      <c r="H89" s="464" t="s">
        <v>25</v>
      </c>
      <c r="I89" s="464">
        <f t="shared" si="9"/>
        <v>39</v>
      </c>
      <c r="J89" s="338">
        <f t="shared" si="13"/>
        <v>26</v>
      </c>
      <c r="K89" s="338">
        <f t="shared" si="14"/>
        <v>39</v>
      </c>
      <c r="L89" s="344">
        <f t="shared" si="10"/>
        <v>26</v>
      </c>
      <c r="M89" s="344">
        <f t="shared" si="11"/>
        <v>39</v>
      </c>
    </row>
    <row r="90" spans="1:13" x14ac:dyDescent="0.35">
      <c r="A90" s="601" t="s">
        <v>289</v>
      </c>
      <c r="B90" s="215" t="s">
        <v>450</v>
      </c>
      <c r="C90" s="45">
        <v>87040</v>
      </c>
      <c r="D90" s="324">
        <v>306</v>
      </c>
      <c r="E90" s="508">
        <v>539</v>
      </c>
      <c r="F90" s="497">
        <f t="shared" si="12"/>
        <v>269.5</v>
      </c>
      <c r="G90" s="464" t="s">
        <v>25</v>
      </c>
      <c r="H90" s="464" t="s">
        <v>25</v>
      </c>
      <c r="I90" s="464">
        <f t="shared" si="9"/>
        <v>404.25</v>
      </c>
      <c r="J90" s="338">
        <f t="shared" si="13"/>
        <v>269.5</v>
      </c>
      <c r="K90" s="338">
        <f t="shared" si="14"/>
        <v>404.25</v>
      </c>
      <c r="L90" s="344">
        <f t="shared" si="10"/>
        <v>269.5</v>
      </c>
      <c r="M90" s="344">
        <f t="shared" si="11"/>
        <v>404.25</v>
      </c>
    </row>
    <row r="91" spans="1:13" ht="15" thickBot="1" x14ac:dyDescent="0.4">
      <c r="A91" s="603"/>
      <c r="B91" s="214" t="s">
        <v>257</v>
      </c>
      <c r="C91" s="42">
        <v>36415</v>
      </c>
      <c r="D91" s="322">
        <v>300</v>
      </c>
      <c r="E91" s="503">
        <f>VLOOKUP(C91,'[1]2024 HB Fee Schedule'!$B:$F,5,FALSE)</f>
        <v>52</v>
      </c>
      <c r="F91" s="497">
        <f t="shared" si="12"/>
        <v>26</v>
      </c>
      <c r="G91" s="464" t="s">
        <v>25</v>
      </c>
      <c r="H91" s="464" t="s">
        <v>25</v>
      </c>
      <c r="I91" s="464">
        <f t="shared" si="9"/>
        <v>39</v>
      </c>
      <c r="J91" s="338">
        <f t="shared" si="13"/>
        <v>26</v>
      </c>
      <c r="K91" s="338">
        <f t="shared" si="14"/>
        <v>39</v>
      </c>
      <c r="L91" s="344">
        <f t="shared" si="10"/>
        <v>26</v>
      </c>
      <c r="M91" s="344">
        <f t="shared" si="11"/>
        <v>39</v>
      </c>
    </row>
    <row r="92" spans="1:13" ht="15" thickBot="1" x14ac:dyDescent="0.4">
      <c r="A92" s="491" t="s">
        <v>290</v>
      </c>
      <c r="B92" s="80" t="s">
        <v>450</v>
      </c>
      <c r="C92" s="11">
        <v>87088</v>
      </c>
      <c r="D92" s="279">
        <v>306</v>
      </c>
      <c r="E92" s="510">
        <v>252</v>
      </c>
      <c r="F92" s="497">
        <f t="shared" si="12"/>
        <v>126</v>
      </c>
      <c r="G92" s="464" t="s">
        <v>25</v>
      </c>
      <c r="H92" s="464" t="s">
        <v>25</v>
      </c>
      <c r="I92" s="464">
        <f t="shared" si="9"/>
        <v>189</v>
      </c>
      <c r="J92" s="338">
        <f t="shared" si="13"/>
        <v>126</v>
      </c>
      <c r="K92" s="338">
        <f t="shared" si="14"/>
        <v>189</v>
      </c>
      <c r="L92" s="344">
        <f t="shared" si="10"/>
        <v>126</v>
      </c>
      <c r="M92" s="344">
        <f t="shared" si="11"/>
        <v>189</v>
      </c>
    </row>
    <row r="93" spans="1:13" x14ac:dyDescent="0.35">
      <c r="A93" s="601" t="s">
        <v>531</v>
      </c>
      <c r="B93" s="177" t="s">
        <v>59</v>
      </c>
      <c r="C93" s="98">
        <v>90791</v>
      </c>
      <c r="D93" s="271">
        <v>900</v>
      </c>
      <c r="E93" s="502">
        <f>VLOOKUP(C93,'[2]sheet 1'!$A:$B,2,FALSE)</f>
        <v>597.39</v>
      </c>
      <c r="F93" s="497">
        <f t="shared" si="12"/>
        <v>298.69499999999999</v>
      </c>
      <c r="G93" s="477" t="s">
        <v>25</v>
      </c>
      <c r="H93" s="477" t="s">
        <v>25</v>
      </c>
      <c r="I93" s="52">
        <f t="shared" si="9"/>
        <v>448.04250000000002</v>
      </c>
      <c r="J93" s="338">
        <f t="shared" si="13"/>
        <v>298.69499999999999</v>
      </c>
      <c r="K93" s="338">
        <f t="shared" si="14"/>
        <v>448.04250000000002</v>
      </c>
      <c r="L93" s="344">
        <f t="shared" si="10"/>
        <v>298.69499999999999</v>
      </c>
      <c r="M93" s="344">
        <f t="shared" si="11"/>
        <v>448.04250000000002</v>
      </c>
    </row>
    <row r="94" spans="1:13" ht="15" thickBot="1" x14ac:dyDescent="0.4">
      <c r="A94" s="603"/>
      <c r="B94" s="178" t="s">
        <v>26</v>
      </c>
      <c r="C94" s="99">
        <v>90791</v>
      </c>
      <c r="D94" s="272">
        <v>900</v>
      </c>
      <c r="E94" s="503">
        <f>VLOOKUP(C94,'[1]2024 HB Fee Schedule'!$B:$F,5,FALSE)</f>
        <v>348.22239999999999</v>
      </c>
      <c r="F94" s="497">
        <f t="shared" si="12"/>
        <v>174.1112</v>
      </c>
      <c r="G94" s="477" t="s">
        <v>25</v>
      </c>
      <c r="H94" s="477" t="s">
        <v>25</v>
      </c>
      <c r="I94" s="52">
        <f t="shared" si="9"/>
        <v>261.16679999999997</v>
      </c>
      <c r="J94" s="338">
        <f t="shared" si="13"/>
        <v>174.1112</v>
      </c>
      <c r="K94" s="338">
        <f t="shared" si="14"/>
        <v>261.16679999999997</v>
      </c>
      <c r="L94" s="344">
        <f t="shared" si="10"/>
        <v>174.1112</v>
      </c>
      <c r="M94" s="344">
        <f t="shared" si="11"/>
        <v>261.16679999999997</v>
      </c>
    </row>
    <row r="95" spans="1:13" x14ac:dyDescent="0.35">
      <c r="A95" s="601" t="s">
        <v>459</v>
      </c>
      <c r="B95" s="208" t="s">
        <v>59</v>
      </c>
      <c r="C95" s="22">
        <v>90832</v>
      </c>
      <c r="D95" s="292">
        <v>905</v>
      </c>
      <c r="E95" s="502">
        <f>VLOOKUP(C95,'[2]sheet 1'!$A:$B,2,FALSE)</f>
        <v>257.28000000000003</v>
      </c>
      <c r="F95" s="497">
        <f t="shared" si="12"/>
        <v>128.64000000000001</v>
      </c>
      <c r="G95" s="477" t="s">
        <v>25</v>
      </c>
      <c r="H95" s="477" t="s">
        <v>25</v>
      </c>
      <c r="I95" s="268">
        <f t="shared" si="9"/>
        <v>192.96000000000004</v>
      </c>
      <c r="J95" s="477" t="s">
        <v>25</v>
      </c>
      <c r="K95" s="477" t="s">
        <v>25</v>
      </c>
      <c r="L95" s="344">
        <f t="shared" si="10"/>
        <v>192.96000000000004</v>
      </c>
      <c r="M95" s="344">
        <f t="shared" si="11"/>
        <v>192.96000000000004</v>
      </c>
    </row>
    <row r="96" spans="1:13" ht="15" thickBot="1" x14ac:dyDescent="0.4">
      <c r="A96" s="603"/>
      <c r="B96" s="198" t="s">
        <v>26</v>
      </c>
      <c r="C96" s="21">
        <v>90832</v>
      </c>
      <c r="D96" s="9">
        <v>905</v>
      </c>
      <c r="E96" s="503">
        <f>VLOOKUP(C96,'[1]2024 HB Fee Schedule'!$B:$F,5,FALSE)</f>
        <v>348.22239999999999</v>
      </c>
      <c r="F96" s="497">
        <f t="shared" si="12"/>
        <v>174.1112</v>
      </c>
      <c r="G96" s="477" t="s">
        <v>25</v>
      </c>
      <c r="H96" s="477" t="s">
        <v>25</v>
      </c>
      <c r="I96" s="268">
        <f t="shared" si="9"/>
        <v>261.16679999999997</v>
      </c>
      <c r="J96" s="477" t="s">
        <v>25</v>
      </c>
      <c r="K96" s="477" t="s">
        <v>25</v>
      </c>
      <c r="L96" s="344">
        <f t="shared" si="10"/>
        <v>261.16679999999997</v>
      </c>
      <c r="M96" s="344">
        <f t="shared" si="11"/>
        <v>261.16679999999997</v>
      </c>
    </row>
    <row r="97" spans="1:13" ht="27" customHeight="1" x14ac:dyDescent="0.35">
      <c r="A97" s="601" t="s">
        <v>532</v>
      </c>
      <c r="B97" s="187" t="s">
        <v>59</v>
      </c>
      <c r="C97" s="98">
        <v>90833</v>
      </c>
      <c r="D97" s="271">
        <v>960</v>
      </c>
      <c r="E97" s="502">
        <f>VLOOKUP(C97,'[2]sheet 1'!$A:$B,2,FALSE)</f>
        <v>236.19</v>
      </c>
      <c r="F97" s="497">
        <f t="shared" si="12"/>
        <v>118.095</v>
      </c>
      <c r="G97" s="477" t="s">
        <v>25</v>
      </c>
      <c r="H97" s="477" t="s">
        <v>25</v>
      </c>
      <c r="I97" s="52">
        <f t="shared" si="9"/>
        <v>177.14249999999998</v>
      </c>
      <c r="J97" s="477" t="s">
        <v>25</v>
      </c>
      <c r="K97" s="477" t="s">
        <v>25</v>
      </c>
      <c r="L97" s="344">
        <f t="shared" si="10"/>
        <v>177.14249999999998</v>
      </c>
      <c r="M97" s="344">
        <f t="shared" si="11"/>
        <v>177.14249999999998</v>
      </c>
    </row>
    <row r="98" spans="1:13" ht="15" thickBot="1" x14ac:dyDescent="0.4">
      <c r="A98" s="603"/>
      <c r="B98" s="191" t="s">
        <v>26</v>
      </c>
      <c r="C98" s="99">
        <v>90833</v>
      </c>
      <c r="D98" s="272">
        <v>914</v>
      </c>
      <c r="E98" s="503">
        <f>VLOOKUP(C98,'[1]2024 HB Fee Schedule'!$B:$F,5,FALSE)</f>
        <v>516.87459999999999</v>
      </c>
      <c r="F98" s="497">
        <f t="shared" si="12"/>
        <v>258.43729999999999</v>
      </c>
      <c r="G98" s="477" t="s">
        <v>25</v>
      </c>
      <c r="H98" s="477" t="s">
        <v>25</v>
      </c>
      <c r="I98" s="52">
        <f t="shared" ref="I98:I129" si="15">0.75*E98</f>
        <v>387.65594999999996</v>
      </c>
      <c r="J98" s="338">
        <f>0.5*E98</f>
        <v>258.43729999999999</v>
      </c>
      <c r="K98" s="338">
        <f>0.75*E98</f>
        <v>387.65594999999996</v>
      </c>
      <c r="L98" s="344">
        <f t="shared" ref="L98:L127" si="16">MIN(G98:K98)</f>
        <v>258.43729999999999</v>
      </c>
      <c r="M98" s="344">
        <f t="shared" ref="M98:M127" si="17">MAX(G98:K98)</f>
        <v>387.65594999999996</v>
      </c>
    </row>
    <row r="99" spans="1:13" x14ac:dyDescent="0.35">
      <c r="A99" s="601" t="s">
        <v>460</v>
      </c>
      <c r="B99" s="187" t="s">
        <v>59</v>
      </c>
      <c r="C99" s="3">
        <v>90834</v>
      </c>
      <c r="D99" s="271">
        <v>960</v>
      </c>
      <c r="E99" s="502">
        <f>VLOOKUP(C99,'[2]sheet 1'!$A:$B,2,FALSE)</f>
        <v>339.96</v>
      </c>
      <c r="F99" s="497">
        <f t="shared" si="12"/>
        <v>169.98</v>
      </c>
      <c r="G99" s="477" t="s">
        <v>25</v>
      </c>
      <c r="H99" s="477" t="s">
        <v>25</v>
      </c>
      <c r="I99" s="268">
        <f t="shared" si="15"/>
        <v>254.96999999999997</v>
      </c>
      <c r="J99" s="477" t="s">
        <v>25</v>
      </c>
      <c r="K99" s="477" t="s">
        <v>25</v>
      </c>
      <c r="L99" s="344">
        <f t="shared" si="16"/>
        <v>254.96999999999997</v>
      </c>
      <c r="M99" s="344">
        <f t="shared" si="17"/>
        <v>254.96999999999997</v>
      </c>
    </row>
    <row r="100" spans="1:13" ht="15" thickBot="1" x14ac:dyDescent="0.4">
      <c r="A100" s="603"/>
      <c r="B100" s="191" t="s">
        <v>26</v>
      </c>
      <c r="C100" s="4">
        <v>90834</v>
      </c>
      <c r="D100" s="280">
        <v>905</v>
      </c>
      <c r="E100" s="503">
        <f>VLOOKUP(C100,'[1]2024 HB Fee Schedule'!$B:$F,5,FALSE)</f>
        <v>493.47300000000001</v>
      </c>
      <c r="F100" s="497">
        <f t="shared" si="12"/>
        <v>246.73650000000001</v>
      </c>
      <c r="G100" s="477" t="s">
        <v>25</v>
      </c>
      <c r="H100" s="477" t="s">
        <v>25</v>
      </c>
      <c r="I100" s="268">
        <f t="shared" si="15"/>
        <v>370.10475000000002</v>
      </c>
      <c r="J100" s="477" t="s">
        <v>25</v>
      </c>
      <c r="K100" s="477" t="s">
        <v>25</v>
      </c>
      <c r="L100" s="344">
        <f t="shared" si="16"/>
        <v>370.10475000000002</v>
      </c>
      <c r="M100" s="344">
        <f t="shared" si="17"/>
        <v>370.10475000000002</v>
      </c>
    </row>
    <row r="101" spans="1:13" ht="43.4" customHeight="1" x14ac:dyDescent="0.35">
      <c r="A101" s="601" t="s">
        <v>533</v>
      </c>
      <c r="B101" s="208" t="s">
        <v>59</v>
      </c>
      <c r="C101" s="91">
        <v>90836</v>
      </c>
      <c r="D101" s="271">
        <v>960</v>
      </c>
      <c r="E101" s="502">
        <f>VLOOKUP(C101,'[2]sheet 1'!$A:$B,2,FALSE)</f>
        <v>299.28000000000003</v>
      </c>
      <c r="F101" s="497">
        <f t="shared" si="12"/>
        <v>149.64000000000001</v>
      </c>
      <c r="G101" s="477" t="s">
        <v>25</v>
      </c>
      <c r="H101" s="477" t="s">
        <v>25</v>
      </c>
      <c r="I101" s="52">
        <f t="shared" si="15"/>
        <v>224.46000000000004</v>
      </c>
      <c r="J101" s="477" t="s">
        <v>25</v>
      </c>
      <c r="K101" s="477" t="s">
        <v>25</v>
      </c>
      <c r="L101" s="344">
        <f t="shared" si="16"/>
        <v>224.46000000000004</v>
      </c>
      <c r="M101" s="344">
        <f t="shared" si="17"/>
        <v>224.46000000000004</v>
      </c>
    </row>
    <row r="102" spans="1:13" ht="15" thickBot="1" x14ac:dyDescent="0.4">
      <c r="A102" s="603"/>
      <c r="B102" s="198" t="s">
        <v>26</v>
      </c>
      <c r="C102" s="100">
        <v>90836</v>
      </c>
      <c r="D102" s="100">
        <v>914</v>
      </c>
      <c r="E102" s="503">
        <f>VLOOKUP(C102,'[1]2024 HB Fee Schedule'!$B:$F,5,FALSE)</f>
        <v>366.48430000000002</v>
      </c>
      <c r="F102" s="497">
        <f t="shared" si="12"/>
        <v>183.24215000000001</v>
      </c>
      <c r="G102" s="477" t="s">
        <v>25</v>
      </c>
      <c r="H102" s="477" t="s">
        <v>25</v>
      </c>
      <c r="I102" s="52">
        <f t="shared" si="15"/>
        <v>274.863225</v>
      </c>
      <c r="J102" s="338">
        <f>0.5*E102</f>
        <v>183.24215000000001</v>
      </c>
      <c r="K102" s="338">
        <f>0.75*E102</f>
        <v>274.863225</v>
      </c>
      <c r="L102" s="344">
        <f t="shared" si="16"/>
        <v>183.24215000000001</v>
      </c>
      <c r="M102" s="344">
        <f t="shared" si="17"/>
        <v>274.863225</v>
      </c>
    </row>
    <row r="103" spans="1:13" x14ac:dyDescent="0.35">
      <c r="A103" s="601" t="s">
        <v>461</v>
      </c>
      <c r="B103" s="187" t="s">
        <v>59</v>
      </c>
      <c r="C103" s="3">
        <v>90837</v>
      </c>
      <c r="D103" s="271">
        <v>960</v>
      </c>
      <c r="E103" s="502">
        <f>VLOOKUP(C103,'[2]sheet 1'!$A:$B,2,FALSE)</f>
        <v>500.46</v>
      </c>
      <c r="F103" s="497">
        <f t="shared" si="12"/>
        <v>250.23</v>
      </c>
      <c r="G103" s="477" t="s">
        <v>25</v>
      </c>
      <c r="H103" s="477" t="s">
        <v>25</v>
      </c>
      <c r="I103" s="268">
        <f t="shared" si="15"/>
        <v>375.34499999999997</v>
      </c>
      <c r="J103" s="477" t="s">
        <v>25</v>
      </c>
      <c r="K103" s="477" t="s">
        <v>25</v>
      </c>
      <c r="L103" s="344">
        <f t="shared" si="16"/>
        <v>375.34499999999997</v>
      </c>
      <c r="M103" s="344">
        <f t="shared" si="17"/>
        <v>375.34499999999997</v>
      </c>
    </row>
    <row r="104" spans="1:13" ht="15" thickBot="1" x14ac:dyDescent="0.4">
      <c r="A104" s="603"/>
      <c r="B104" s="191" t="s">
        <v>26</v>
      </c>
      <c r="C104" s="4">
        <v>90837</v>
      </c>
      <c r="D104" s="280">
        <v>905</v>
      </c>
      <c r="E104" s="503">
        <f>VLOOKUP(C104,'[1]2024 HB Fee Schedule'!$B:$F,5,FALSE)</f>
        <v>492.36059999999998</v>
      </c>
      <c r="F104" s="497">
        <f t="shared" si="12"/>
        <v>246.18029999999999</v>
      </c>
      <c r="G104" s="477" t="s">
        <v>25</v>
      </c>
      <c r="H104" s="477" t="s">
        <v>25</v>
      </c>
      <c r="I104" s="268">
        <f t="shared" si="15"/>
        <v>369.27044999999998</v>
      </c>
      <c r="J104" s="477" t="s">
        <v>25</v>
      </c>
      <c r="K104" s="477" t="s">
        <v>25</v>
      </c>
      <c r="L104" s="344">
        <f t="shared" si="16"/>
        <v>369.27044999999998</v>
      </c>
      <c r="M104" s="344">
        <f t="shared" si="17"/>
        <v>369.27044999999998</v>
      </c>
    </row>
    <row r="105" spans="1:13" x14ac:dyDescent="0.35">
      <c r="A105" s="601" t="s">
        <v>534</v>
      </c>
      <c r="B105" s="187" t="s">
        <v>59</v>
      </c>
      <c r="C105" s="98">
        <v>90847</v>
      </c>
      <c r="D105" s="271">
        <v>960</v>
      </c>
      <c r="E105" s="502">
        <f>VLOOKUP(C105,'[2]sheet 1'!$A:$B,2,FALSE)</f>
        <v>329.88</v>
      </c>
      <c r="F105" s="497">
        <f t="shared" si="12"/>
        <v>164.94</v>
      </c>
      <c r="G105" s="477" t="s">
        <v>25</v>
      </c>
      <c r="H105" s="477" t="s">
        <v>25</v>
      </c>
      <c r="I105" s="52">
        <f t="shared" si="15"/>
        <v>247.41</v>
      </c>
      <c r="J105" s="477" t="s">
        <v>25</v>
      </c>
      <c r="K105" s="477" t="s">
        <v>25</v>
      </c>
      <c r="L105" s="344">
        <f t="shared" si="16"/>
        <v>247.41</v>
      </c>
      <c r="M105" s="344">
        <f t="shared" si="17"/>
        <v>247.41</v>
      </c>
    </row>
    <row r="106" spans="1:13" ht="15" thickBot="1" x14ac:dyDescent="0.4">
      <c r="A106" s="603"/>
      <c r="B106" s="191" t="s">
        <v>26</v>
      </c>
      <c r="C106" s="92">
        <v>90847</v>
      </c>
      <c r="D106" s="275">
        <v>916</v>
      </c>
      <c r="E106" s="503">
        <f>VLOOKUP(C106,'[1]2024 HB Fee Schedule'!$B:$F,5,FALSE)</f>
        <v>695.10580000000004</v>
      </c>
      <c r="F106" s="497">
        <f t="shared" si="12"/>
        <v>347.55290000000002</v>
      </c>
      <c r="G106" s="477" t="s">
        <v>25</v>
      </c>
      <c r="H106" s="477" t="s">
        <v>25</v>
      </c>
      <c r="I106" s="52">
        <f t="shared" si="15"/>
        <v>521.32934999999998</v>
      </c>
      <c r="J106" s="338">
        <f>0.5*E106</f>
        <v>347.55290000000002</v>
      </c>
      <c r="K106" s="338">
        <f>0.75*E106</f>
        <v>521.32934999999998</v>
      </c>
      <c r="L106" s="344">
        <f t="shared" si="16"/>
        <v>347.55290000000002</v>
      </c>
      <c r="M106" s="344">
        <f t="shared" si="17"/>
        <v>521.32934999999998</v>
      </c>
    </row>
    <row r="107" spans="1:13" x14ac:dyDescent="0.35">
      <c r="A107" s="601" t="s">
        <v>462</v>
      </c>
      <c r="B107" s="187" t="s">
        <v>59</v>
      </c>
      <c r="C107" s="3">
        <v>90853</v>
      </c>
      <c r="D107" s="271">
        <v>960</v>
      </c>
      <c r="E107" s="502">
        <f>VLOOKUP(C107,'[2]sheet 1'!$A:$B,2,FALSE)</f>
        <v>90.960000000000008</v>
      </c>
      <c r="F107" s="497">
        <f t="shared" si="12"/>
        <v>45.480000000000004</v>
      </c>
      <c r="G107" s="477" t="s">
        <v>25</v>
      </c>
      <c r="H107" s="477" t="s">
        <v>25</v>
      </c>
      <c r="I107" s="268">
        <f t="shared" si="15"/>
        <v>68.22</v>
      </c>
      <c r="J107" s="477" t="s">
        <v>25</v>
      </c>
      <c r="K107" s="477" t="s">
        <v>25</v>
      </c>
      <c r="L107" s="344">
        <f t="shared" si="16"/>
        <v>68.22</v>
      </c>
      <c r="M107" s="344">
        <f t="shared" si="17"/>
        <v>68.22</v>
      </c>
    </row>
    <row r="108" spans="1:13" ht="15" thickBot="1" x14ac:dyDescent="0.4">
      <c r="A108" s="603"/>
      <c r="B108" s="198" t="s">
        <v>26</v>
      </c>
      <c r="C108" s="21">
        <v>90853</v>
      </c>
      <c r="D108" s="9">
        <v>905</v>
      </c>
      <c r="E108" s="503">
        <f>VLOOKUP(C108,'[1]2024 HB Fee Schedule'!$B:$F,5,FALSE)</f>
        <v>1274.3571999999999</v>
      </c>
      <c r="F108" s="497">
        <f t="shared" si="12"/>
        <v>637.17859999999996</v>
      </c>
      <c r="G108" s="477" t="s">
        <v>25</v>
      </c>
      <c r="H108" s="477" t="s">
        <v>25</v>
      </c>
      <c r="I108" s="268">
        <f t="shared" si="15"/>
        <v>955.76789999999994</v>
      </c>
      <c r="J108" s="477" t="s">
        <v>25</v>
      </c>
      <c r="K108" s="477" t="s">
        <v>25</v>
      </c>
      <c r="L108" s="344">
        <f t="shared" si="16"/>
        <v>955.76789999999994</v>
      </c>
      <c r="M108" s="344">
        <f t="shared" si="17"/>
        <v>955.76789999999994</v>
      </c>
    </row>
    <row r="109" spans="1:13" x14ac:dyDescent="0.35">
      <c r="A109" s="601" t="s">
        <v>298</v>
      </c>
      <c r="B109" s="187" t="s">
        <v>59</v>
      </c>
      <c r="C109" s="98">
        <v>92507</v>
      </c>
      <c r="D109" s="271">
        <v>960</v>
      </c>
      <c r="E109" s="502">
        <f>VLOOKUP(C109,'[2]sheet 1'!$A:$B,2,FALSE)</f>
        <v>276.14999999999998</v>
      </c>
      <c r="F109" s="497">
        <f t="shared" si="12"/>
        <v>138.07499999999999</v>
      </c>
      <c r="G109" s="477" t="s">
        <v>25</v>
      </c>
      <c r="H109" s="477" t="s">
        <v>25</v>
      </c>
      <c r="I109" s="466">
        <f t="shared" si="15"/>
        <v>207.11249999999998</v>
      </c>
      <c r="J109" s="477" t="s">
        <v>25</v>
      </c>
      <c r="K109" s="477" t="s">
        <v>25</v>
      </c>
      <c r="L109" s="344">
        <f t="shared" si="16"/>
        <v>207.11249999999998</v>
      </c>
      <c r="M109" s="344">
        <f t="shared" si="17"/>
        <v>207.11249999999998</v>
      </c>
    </row>
    <row r="110" spans="1:13" ht="15" thickBot="1" x14ac:dyDescent="0.4">
      <c r="A110" s="603"/>
      <c r="B110" s="191" t="s">
        <v>26</v>
      </c>
      <c r="C110" s="92">
        <v>92507</v>
      </c>
      <c r="D110" s="275">
        <v>440</v>
      </c>
      <c r="E110" s="503">
        <f>VLOOKUP(C110,'[1]2024 HB Fee Schedule'!$B:$F,5,FALSE)</f>
        <v>583.71130000000005</v>
      </c>
      <c r="F110" s="497">
        <f t="shared" si="12"/>
        <v>291.85565000000003</v>
      </c>
      <c r="G110" s="477" t="s">
        <v>25</v>
      </c>
      <c r="H110" s="477" t="s">
        <v>25</v>
      </c>
      <c r="I110" s="466">
        <f t="shared" si="15"/>
        <v>437.78347500000007</v>
      </c>
      <c r="J110" s="338">
        <f>0.5*E110</f>
        <v>291.85565000000003</v>
      </c>
      <c r="K110" s="338">
        <f>0.75*E110</f>
        <v>437.78347500000007</v>
      </c>
      <c r="L110" s="344">
        <f t="shared" si="16"/>
        <v>291.85565000000003</v>
      </c>
      <c r="M110" s="344">
        <f t="shared" si="17"/>
        <v>437.78347500000007</v>
      </c>
    </row>
    <row r="111" spans="1:13" x14ac:dyDescent="0.35">
      <c r="A111" s="601" t="s">
        <v>517</v>
      </c>
      <c r="B111" s="208" t="s">
        <v>59</v>
      </c>
      <c r="C111" s="91">
        <v>92522</v>
      </c>
      <c r="D111" s="271">
        <v>960</v>
      </c>
      <c r="E111" s="502">
        <f>VLOOKUP(C111,'[2]sheet 1'!$A:$B,2,FALSE)</f>
        <v>398.79</v>
      </c>
      <c r="F111" s="540" t="s">
        <v>25</v>
      </c>
      <c r="G111" s="477" t="s">
        <v>25</v>
      </c>
      <c r="H111" s="477" t="s">
        <v>25</v>
      </c>
      <c r="I111" s="466">
        <f t="shared" si="15"/>
        <v>299.09250000000003</v>
      </c>
      <c r="J111" s="477" t="s">
        <v>25</v>
      </c>
      <c r="K111" s="477" t="s">
        <v>25</v>
      </c>
      <c r="L111" s="344" t="s">
        <v>25</v>
      </c>
      <c r="M111" s="344" t="s">
        <v>25</v>
      </c>
    </row>
    <row r="112" spans="1:13" ht="15" thickBot="1" x14ac:dyDescent="0.4">
      <c r="A112" s="603"/>
      <c r="B112" s="198" t="s">
        <v>26</v>
      </c>
      <c r="C112" s="94">
        <v>92522</v>
      </c>
      <c r="D112" s="276">
        <v>444</v>
      </c>
      <c r="E112" s="503">
        <f>VLOOKUP(C112,'[1]2024 HB Fee Schedule'!$B:$F,5,FALSE)</f>
        <v>753.02269999999999</v>
      </c>
      <c r="F112" s="497">
        <f t="shared" si="12"/>
        <v>376.51134999999999</v>
      </c>
      <c r="G112" s="477" t="s">
        <v>25</v>
      </c>
      <c r="H112" s="477" t="s">
        <v>25</v>
      </c>
      <c r="I112" s="466">
        <f t="shared" si="15"/>
        <v>564.76702499999999</v>
      </c>
      <c r="J112" s="338">
        <f>0.5*E112</f>
        <v>376.51134999999999</v>
      </c>
      <c r="K112" s="338">
        <f>0.75*E112</f>
        <v>564.76702499999999</v>
      </c>
      <c r="L112" s="344">
        <f t="shared" si="16"/>
        <v>376.51134999999999</v>
      </c>
      <c r="M112" s="344">
        <f t="shared" si="17"/>
        <v>564.76702499999999</v>
      </c>
    </row>
    <row r="113" spans="1:13" x14ac:dyDescent="0.35">
      <c r="A113" s="601" t="s">
        <v>518</v>
      </c>
      <c r="B113" s="187" t="s">
        <v>59</v>
      </c>
      <c r="C113" s="98">
        <v>92523</v>
      </c>
      <c r="D113" s="271">
        <v>960</v>
      </c>
      <c r="E113" s="502">
        <f>VLOOKUP(C113,'[2]sheet 1'!$A:$B,2,FALSE)</f>
        <v>825.08999999999992</v>
      </c>
      <c r="F113" s="497">
        <f t="shared" si="12"/>
        <v>412.54499999999996</v>
      </c>
      <c r="G113" s="477" t="s">
        <v>25</v>
      </c>
      <c r="H113" s="477" t="s">
        <v>25</v>
      </c>
      <c r="I113" s="466">
        <f t="shared" si="15"/>
        <v>618.81749999999988</v>
      </c>
      <c r="J113" s="477" t="s">
        <v>25</v>
      </c>
      <c r="K113" s="477" t="s">
        <v>25</v>
      </c>
      <c r="L113" s="344">
        <f t="shared" si="16"/>
        <v>618.81749999999988</v>
      </c>
      <c r="M113" s="344">
        <f t="shared" si="17"/>
        <v>618.81749999999988</v>
      </c>
    </row>
    <row r="114" spans="1:13" ht="15" thickBot="1" x14ac:dyDescent="0.4">
      <c r="A114" s="603"/>
      <c r="B114" s="191" t="s">
        <v>26</v>
      </c>
      <c r="C114" s="92">
        <v>92523</v>
      </c>
      <c r="D114" s="275">
        <v>444</v>
      </c>
      <c r="E114" s="503">
        <f>VLOOKUP(C114,'[1]2024 HB Fee Schedule'!$B:$F,5,FALSE)</f>
        <v>985.84389999999996</v>
      </c>
      <c r="F114" s="497">
        <f t="shared" si="12"/>
        <v>492.92194999999998</v>
      </c>
      <c r="G114" s="477" t="s">
        <v>25</v>
      </c>
      <c r="H114" s="477" t="s">
        <v>25</v>
      </c>
      <c r="I114" s="466">
        <f t="shared" si="15"/>
        <v>739.382925</v>
      </c>
      <c r="J114" s="338">
        <f>0.5*E114</f>
        <v>492.92194999999998</v>
      </c>
      <c r="K114" s="338">
        <f>0.75*E114</f>
        <v>739.382925</v>
      </c>
      <c r="L114" s="344">
        <f t="shared" si="16"/>
        <v>492.92194999999998</v>
      </c>
      <c r="M114" s="344">
        <f t="shared" si="17"/>
        <v>739.382925</v>
      </c>
    </row>
    <row r="115" spans="1:13" ht="37.4" customHeight="1" thickBot="1" x14ac:dyDescent="0.4">
      <c r="A115" s="604" t="s">
        <v>303</v>
      </c>
      <c r="B115" s="187" t="s">
        <v>59</v>
      </c>
      <c r="C115" s="98">
        <v>92526</v>
      </c>
      <c r="D115" s="271">
        <v>960</v>
      </c>
      <c r="E115" s="502">
        <f>VLOOKUP(C115,'[2]sheet 1'!$A:$B,2,FALSE)</f>
        <v>309.87</v>
      </c>
      <c r="F115" s="497">
        <f t="shared" si="12"/>
        <v>154.935</v>
      </c>
      <c r="G115" s="477" t="s">
        <v>25</v>
      </c>
      <c r="H115" s="477" t="s">
        <v>25</v>
      </c>
      <c r="I115" s="466">
        <f t="shared" si="15"/>
        <v>232.4025</v>
      </c>
      <c r="J115" s="477" t="s">
        <v>25</v>
      </c>
      <c r="K115" s="477" t="s">
        <v>25</v>
      </c>
      <c r="L115" s="344">
        <f t="shared" si="16"/>
        <v>232.4025</v>
      </c>
      <c r="M115" s="344">
        <f t="shared" si="17"/>
        <v>232.4025</v>
      </c>
    </row>
    <row r="116" spans="1:13" ht="15" thickBot="1" x14ac:dyDescent="0.4">
      <c r="A116" s="605"/>
      <c r="B116" s="191" t="s">
        <v>26</v>
      </c>
      <c r="C116" s="107">
        <v>92526</v>
      </c>
      <c r="D116" s="275">
        <v>440</v>
      </c>
      <c r="E116" s="503">
        <f>VLOOKUP(C116,'[1]2024 HB Fee Schedule'!$B:$F,5,FALSE)</f>
        <v>619.34929999999997</v>
      </c>
      <c r="F116" s="497">
        <f t="shared" si="12"/>
        <v>309.67464999999999</v>
      </c>
      <c r="G116" s="477" t="s">
        <v>25</v>
      </c>
      <c r="H116" s="477" t="s">
        <v>25</v>
      </c>
      <c r="I116" s="466">
        <f t="shared" si="15"/>
        <v>464.51197500000001</v>
      </c>
      <c r="J116" s="338">
        <f>0.5*E116</f>
        <v>309.67464999999999</v>
      </c>
      <c r="K116" s="338">
        <f>0.75*E116</f>
        <v>464.51197500000001</v>
      </c>
      <c r="L116" s="344">
        <f t="shared" si="16"/>
        <v>309.67464999999999</v>
      </c>
      <c r="M116" s="344">
        <f t="shared" si="17"/>
        <v>464.51197500000001</v>
      </c>
    </row>
    <row r="117" spans="1:13" x14ac:dyDescent="0.35">
      <c r="A117" s="601" t="s">
        <v>517</v>
      </c>
      <c r="B117" s="187" t="s">
        <v>59</v>
      </c>
      <c r="C117" s="98">
        <v>92552</v>
      </c>
      <c r="D117" s="271">
        <v>960</v>
      </c>
      <c r="E117" s="502">
        <f>VLOOKUP(C117,'[2]sheet 1'!$A:$B,2,FALSE)</f>
        <v>147.12</v>
      </c>
      <c r="F117" s="497">
        <f t="shared" si="12"/>
        <v>73.56</v>
      </c>
      <c r="G117" s="477" t="s">
        <v>25</v>
      </c>
      <c r="H117" s="477" t="s">
        <v>25</v>
      </c>
      <c r="I117" s="52">
        <f t="shared" si="15"/>
        <v>110.34</v>
      </c>
      <c r="J117" s="477" t="s">
        <v>25</v>
      </c>
      <c r="K117" s="477" t="s">
        <v>25</v>
      </c>
      <c r="L117" s="344">
        <f t="shared" si="16"/>
        <v>110.34</v>
      </c>
      <c r="M117" s="344">
        <f t="shared" si="17"/>
        <v>110.34</v>
      </c>
    </row>
    <row r="118" spans="1:13" ht="15" thickBot="1" x14ac:dyDescent="0.4">
      <c r="A118" s="603"/>
      <c r="B118" s="191" t="s">
        <v>26</v>
      </c>
      <c r="C118" s="92">
        <v>92552</v>
      </c>
      <c r="D118" s="275">
        <v>471</v>
      </c>
      <c r="E118" s="503">
        <f>VLOOKUP(C118,'[1]2024 HB Fee Schedule'!$B:$F,5,FALSE)</f>
        <v>222.78900000000002</v>
      </c>
      <c r="F118" s="497">
        <f t="shared" si="12"/>
        <v>111.39450000000001</v>
      </c>
      <c r="G118" s="477" t="s">
        <v>25</v>
      </c>
      <c r="H118" s="477" t="s">
        <v>25</v>
      </c>
      <c r="I118" s="52">
        <f t="shared" si="15"/>
        <v>167.09175000000002</v>
      </c>
      <c r="J118" s="338">
        <f>0.5*E118</f>
        <v>111.39450000000001</v>
      </c>
      <c r="K118" s="338">
        <f>0.75*E118</f>
        <v>167.09175000000002</v>
      </c>
      <c r="L118" s="344">
        <f t="shared" si="16"/>
        <v>111.39450000000001</v>
      </c>
      <c r="M118" s="344">
        <f t="shared" si="17"/>
        <v>167.09175000000002</v>
      </c>
    </row>
    <row r="119" spans="1:13" x14ac:dyDescent="0.35">
      <c r="A119" s="601" t="s">
        <v>535</v>
      </c>
      <c r="B119" s="187" t="s">
        <v>59</v>
      </c>
      <c r="C119" s="98">
        <v>92567</v>
      </c>
      <c r="D119" s="271">
        <v>960</v>
      </c>
      <c r="E119" s="502">
        <f>VLOOKUP(C119,'[2]sheet 1'!$A:$B,2,FALSE)</f>
        <v>61.56</v>
      </c>
      <c r="F119" s="497">
        <f t="shared" si="12"/>
        <v>30.78</v>
      </c>
      <c r="G119" s="477" t="s">
        <v>25</v>
      </c>
      <c r="H119" s="477" t="s">
        <v>25</v>
      </c>
      <c r="I119" s="52">
        <f t="shared" si="15"/>
        <v>46.17</v>
      </c>
      <c r="J119" s="477" t="s">
        <v>25</v>
      </c>
      <c r="K119" s="477" t="s">
        <v>25</v>
      </c>
      <c r="L119" s="344">
        <f t="shared" si="16"/>
        <v>46.17</v>
      </c>
      <c r="M119" s="344">
        <f t="shared" si="17"/>
        <v>46.17</v>
      </c>
    </row>
    <row r="120" spans="1:13" ht="15" thickBot="1" x14ac:dyDescent="0.4">
      <c r="A120" s="603"/>
      <c r="B120" s="191" t="s">
        <v>26</v>
      </c>
      <c r="C120" s="99">
        <v>92567</v>
      </c>
      <c r="D120" s="272">
        <v>471</v>
      </c>
      <c r="E120" s="503">
        <f>VLOOKUP(C120,'[1]2024 HB Fee Schedule'!$B:$F,5,FALSE)</f>
        <v>198.28529999999998</v>
      </c>
      <c r="F120" s="497">
        <f t="shared" si="12"/>
        <v>99.142649999999989</v>
      </c>
      <c r="G120" s="477" t="s">
        <v>25</v>
      </c>
      <c r="H120" s="477" t="s">
        <v>25</v>
      </c>
      <c r="I120" s="52">
        <f t="shared" si="15"/>
        <v>148.71397499999998</v>
      </c>
      <c r="J120" s="338">
        <f>0.5*E120</f>
        <v>99.142649999999989</v>
      </c>
      <c r="K120" s="338">
        <f>0.75*E120</f>
        <v>148.71397499999998</v>
      </c>
      <c r="L120" s="344">
        <f t="shared" si="16"/>
        <v>99.142649999999989</v>
      </c>
      <c r="M120" s="344">
        <f t="shared" si="17"/>
        <v>148.71397499999998</v>
      </c>
    </row>
    <row r="121" spans="1:13" ht="43.4" customHeight="1" x14ac:dyDescent="0.35">
      <c r="A121" s="601" t="s">
        <v>536</v>
      </c>
      <c r="B121" s="187" t="s">
        <v>59</v>
      </c>
      <c r="C121" s="98">
        <v>92607</v>
      </c>
      <c r="D121" s="271">
        <v>960</v>
      </c>
      <c r="E121" s="502">
        <f>VLOOKUP(C121,'[2]sheet 1'!$A:$B,2,FALSE)</f>
        <v>456.75</v>
      </c>
      <c r="F121" s="540" t="s">
        <v>25</v>
      </c>
      <c r="G121" s="477" t="s">
        <v>25</v>
      </c>
      <c r="H121" s="477" t="s">
        <v>25</v>
      </c>
      <c r="I121" s="52">
        <f t="shared" si="15"/>
        <v>342.5625</v>
      </c>
      <c r="J121" s="477" t="s">
        <v>25</v>
      </c>
      <c r="K121" s="477" t="s">
        <v>25</v>
      </c>
      <c r="L121" s="344" t="s">
        <v>25</v>
      </c>
      <c r="M121" s="344" t="s">
        <v>25</v>
      </c>
    </row>
    <row r="122" spans="1:13" ht="15" thickBot="1" x14ac:dyDescent="0.4">
      <c r="A122" s="603"/>
      <c r="B122" s="191" t="s">
        <v>26</v>
      </c>
      <c r="C122" s="92">
        <v>92607</v>
      </c>
      <c r="D122" s="275">
        <v>444</v>
      </c>
      <c r="E122" s="503">
        <f>VLOOKUP(C122,'[1]2024 HB Fee Schedule'!$B:$F,5,FALSE)</f>
        <v>509.07749999999999</v>
      </c>
      <c r="F122" s="497">
        <f t="shared" si="12"/>
        <v>254.53874999999999</v>
      </c>
      <c r="G122" s="477" t="s">
        <v>25</v>
      </c>
      <c r="H122" s="477" t="s">
        <v>25</v>
      </c>
      <c r="I122" s="52">
        <f t="shared" si="15"/>
        <v>381.80812500000002</v>
      </c>
      <c r="J122" s="338">
        <f>0.5*E122</f>
        <v>254.53874999999999</v>
      </c>
      <c r="K122" s="338">
        <f>0.75*E122</f>
        <v>381.80812500000002</v>
      </c>
      <c r="L122" s="344">
        <f t="shared" si="16"/>
        <v>254.53874999999999</v>
      </c>
      <c r="M122" s="344">
        <f t="shared" si="17"/>
        <v>381.80812500000002</v>
      </c>
    </row>
    <row r="123" spans="1:13" x14ac:dyDescent="0.35">
      <c r="A123" s="604" t="s">
        <v>299</v>
      </c>
      <c r="B123" s="208" t="s">
        <v>59</v>
      </c>
      <c r="C123" s="28">
        <v>92610</v>
      </c>
      <c r="D123" s="271">
        <v>960</v>
      </c>
      <c r="E123" s="502">
        <f>VLOOKUP(C123,'[2]sheet 1'!$A:$B,2,FALSE)</f>
        <v>311.07</v>
      </c>
      <c r="F123" s="497">
        <f t="shared" si="12"/>
        <v>155.535</v>
      </c>
      <c r="G123" s="477" t="s">
        <v>25</v>
      </c>
      <c r="H123" s="477" t="s">
        <v>25</v>
      </c>
      <c r="I123" s="467">
        <f t="shared" si="15"/>
        <v>233.30250000000001</v>
      </c>
      <c r="J123" s="477" t="s">
        <v>25</v>
      </c>
      <c r="K123" s="477" t="s">
        <v>25</v>
      </c>
      <c r="L123" s="344">
        <f t="shared" si="16"/>
        <v>233.30250000000001</v>
      </c>
      <c r="M123" s="344">
        <f t="shared" si="17"/>
        <v>233.30250000000001</v>
      </c>
    </row>
    <row r="124" spans="1:13" ht="15" thickBot="1" x14ac:dyDescent="0.4">
      <c r="A124" s="605"/>
      <c r="B124" s="191" t="s">
        <v>26</v>
      </c>
      <c r="C124" s="26">
        <v>92610</v>
      </c>
      <c r="D124" s="327">
        <v>444</v>
      </c>
      <c r="E124" s="503">
        <f>VLOOKUP(C124,'[1]2024 HB Fee Schedule'!$B:$F,5,FALSE)</f>
        <v>949.08320000000003</v>
      </c>
      <c r="F124" s="497">
        <f t="shared" si="12"/>
        <v>474.54160000000002</v>
      </c>
      <c r="G124" s="477" t="s">
        <v>25</v>
      </c>
      <c r="H124" s="477" t="s">
        <v>25</v>
      </c>
      <c r="I124" s="467">
        <f t="shared" si="15"/>
        <v>711.81240000000003</v>
      </c>
      <c r="J124" s="338">
        <f t="shared" ref="J124:J132" si="18">0.5*E124</f>
        <v>474.54160000000002</v>
      </c>
      <c r="K124" s="338">
        <f t="shared" ref="K124:K132" si="19">0.75*E124</f>
        <v>711.81240000000003</v>
      </c>
      <c r="L124" s="344">
        <f t="shared" si="16"/>
        <v>474.54160000000002</v>
      </c>
      <c r="M124" s="344">
        <f t="shared" si="17"/>
        <v>711.81240000000003</v>
      </c>
    </row>
    <row r="125" spans="1:13" ht="29.5" thickBot="1" x14ac:dyDescent="0.4">
      <c r="A125" s="491" t="s">
        <v>300</v>
      </c>
      <c r="B125" s="188" t="s">
        <v>26</v>
      </c>
      <c r="C125" s="11">
        <v>93005</v>
      </c>
      <c r="D125" s="279">
        <v>730</v>
      </c>
      <c r="E125" s="503">
        <f>VLOOKUP(C125,'[1]2024 HB Fee Schedule'!$B:$F,5,FALSE)</f>
        <v>648.3128999999999</v>
      </c>
      <c r="F125" s="497">
        <f t="shared" si="12"/>
        <v>324.15644999999995</v>
      </c>
      <c r="G125" s="477" t="s">
        <v>25</v>
      </c>
      <c r="H125" s="477" t="s">
        <v>25</v>
      </c>
      <c r="I125" s="268">
        <f t="shared" si="15"/>
        <v>486.23467499999992</v>
      </c>
      <c r="J125" s="338">
        <f t="shared" si="18"/>
        <v>324.15644999999995</v>
      </c>
      <c r="K125" s="338">
        <f t="shared" si="19"/>
        <v>486.23467499999992</v>
      </c>
      <c r="L125" s="344">
        <f t="shared" si="16"/>
        <v>324.15644999999995</v>
      </c>
      <c r="M125" s="344">
        <f t="shared" si="17"/>
        <v>486.23467499999992</v>
      </c>
    </row>
    <row r="126" spans="1:13" ht="15" thickBot="1" x14ac:dyDescent="0.4">
      <c r="A126" s="487" t="s">
        <v>537</v>
      </c>
      <c r="B126" s="209" t="s">
        <v>26</v>
      </c>
      <c r="C126" s="107">
        <v>96125</v>
      </c>
      <c r="D126" s="294">
        <v>444</v>
      </c>
      <c r="E126" s="503">
        <f>VLOOKUP(C126,'[1]2024 HB Fee Schedule'!$B:$F,5,FALSE)</f>
        <v>546.95060000000001</v>
      </c>
      <c r="F126" s="497">
        <f t="shared" si="12"/>
        <v>273.4753</v>
      </c>
      <c r="G126" s="477" t="s">
        <v>25</v>
      </c>
      <c r="H126" s="477" t="s">
        <v>25</v>
      </c>
      <c r="I126" s="52">
        <f t="shared" si="15"/>
        <v>410.21294999999998</v>
      </c>
      <c r="J126" s="338">
        <f t="shared" si="18"/>
        <v>273.4753</v>
      </c>
      <c r="K126" s="338">
        <f t="shared" si="19"/>
        <v>410.21294999999998</v>
      </c>
      <c r="L126" s="344">
        <f t="shared" si="16"/>
        <v>273.4753</v>
      </c>
      <c r="M126" s="344">
        <f t="shared" si="17"/>
        <v>410.21294999999998</v>
      </c>
    </row>
    <row r="127" spans="1:13" ht="15" thickBot="1" x14ac:dyDescent="0.4">
      <c r="A127" s="490" t="s">
        <v>538</v>
      </c>
      <c r="B127" s="221" t="s">
        <v>26</v>
      </c>
      <c r="C127" s="94">
        <v>97018</v>
      </c>
      <c r="D127" s="94">
        <v>420</v>
      </c>
      <c r="E127" s="503">
        <f>VLOOKUP(C127,'[1]2024 HB Fee Schedule'!$B:$F,5,FALSE)</f>
        <v>96.418300000000002</v>
      </c>
      <c r="F127" s="497">
        <f t="shared" si="12"/>
        <v>48.209150000000001</v>
      </c>
      <c r="G127" s="477" t="s">
        <v>25</v>
      </c>
      <c r="H127" s="477" t="s">
        <v>25</v>
      </c>
      <c r="I127" s="52">
        <f t="shared" si="15"/>
        <v>72.313725000000005</v>
      </c>
      <c r="J127" s="338">
        <f t="shared" si="18"/>
        <v>48.209150000000001</v>
      </c>
      <c r="K127" s="338">
        <f t="shared" si="19"/>
        <v>72.313725000000005</v>
      </c>
      <c r="L127" s="344">
        <f t="shared" si="16"/>
        <v>48.209150000000001</v>
      </c>
      <c r="M127" s="344">
        <f t="shared" si="17"/>
        <v>72.313725000000005</v>
      </c>
    </row>
    <row r="128" spans="1:13" ht="29.5" thickBot="1" x14ac:dyDescent="0.4">
      <c r="A128" s="490" t="s">
        <v>539</v>
      </c>
      <c r="B128" s="209" t="s">
        <v>26</v>
      </c>
      <c r="C128" s="94">
        <v>97032</v>
      </c>
      <c r="D128" s="94">
        <v>420</v>
      </c>
      <c r="E128" s="503">
        <f>VLOOKUP(C128,'[1]2024 HB Fee Schedule'!$B:$F,5,FALSE)</f>
        <v>205.41290000000001</v>
      </c>
      <c r="F128" s="497">
        <f t="shared" si="12"/>
        <v>102.70645</v>
      </c>
      <c r="G128" s="477" t="s">
        <v>25</v>
      </c>
      <c r="H128" s="477" t="s">
        <v>25</v>
      </c>
      <c r="I128" s="52">
        <f t="shared" si="15"/>
        <v>154.059675</v>
      </c>
      <c r="J128" s="338">
        <f t="shared" si="18"/>
        <v>102.70645</v>
      </c>
      <c r="K128" s="338">
        <f t="shared" si="19"/>
        <v>154.059675</v>
      </c>
      <c r="L128" s="344">
        <f t="shared" ref="L128:L159" si="20">MIN(G128:K128)</f>
        <v>102.70645</v>
      </c>
      <c r="M128" s="344">
        <f t="shared" ref="M128:M159" si="21">MAX(G128:K128)</f>
        <v>154.059675</v>
      </c>
    </row>
    <row r="129" spans="1:13" ht="15" thickBot="1" x14ac:dyDescent="0.4">
      <c r="A129" s="487" t="s">
        <v>540</v>
      </c>
      <c r="B129" s="209" t="s">
        <v>26</v>
      </c>
      <c r="C129" s="107">
        <v>97035</v>
      </c>
      <c r="D129" s="294">
        <v>420</v>
      </c>
      <c r="E129" s="503">
        <f>VLOOKUP(C129,'[1]2024 HB Fee Schedule'!$B:$F,5,FALSE)</f>
        <v>205.41290000000001</v>
      </c>
      <c r="F129" s="497">
        <f t="shared" ref="F129:F130" si="22">E129*0.5</f>
        <v>102.70645</v>
      </c>
      <c r="G129" s="477" t="s">
        <v>25</v>
      </c>
      <c r="H129" s="477" t="s">
        <v>25</v>
      </c>
      <c r="I129" s="52">
        <f t="shared" si="15"/>
        <v>154.059675</v>
      </c>
      <c r="J129" s="338">
        <f t="shared" si="18"/>
        <v>102.70645</v>
      </c>
      <c r="K129" s="338">
        <f t="shared" si="19"/>
        <v>154.059675</v>
      </c>
      <c r="L129" s="344">
        <f t="shared" si="20"/>
        <v>102.70645</v>
      </c>
      <c r="M129" s="344">
        <f t="shared" si="21"/>
        <v>154.059675</v>
      </c>
    </row>
    <row r="130" spans="1:13" ht="15" thickBot="1" x14ac:dyDescent="0.4">
      <c r="A130" s="487" t="s">
        <v>541</v>
      </c>
      <c r="B130" s="209" t="s">
        <v>26</v>
      </c>
      <c r="C130" s="107">
        <v>97039</v>
      </c>
      <c r="D130" s="294">
        <v>420</v>
      </c>
      <c r="E130" s="503">
        <f>VLOOKUP(C130,'[1]2024 HB Fee Schedule'!$B:$F,5,FALSE)</f>
        <v>96.418300000000002</v>
      </c>
      <c r="F130" s="497">
        <f t="shared" si="22"/>
        <v>48.209150000000001</v>
      </c>
      <c r="G130" s="477" t="s">
        <v>25</v>
      </c>
      <c r="H130" s="477" t="s">
        <v>25</v>
      </c>
      <c r="I130" s="52">
        <f t="shared" ref="I130:I181" si="23">0.75*E130</f>
        <v>72.313725000000005</v>
      </c>
      <c r="J130" s="338">
        <f t="shared" si="18"/>
        <v>48.209150000000001</v>
      </c>
      <c r="K130" s="338">
        <f t="shared" si="19"/>
        <v>72.313725000000005</v>
      </c>
      <c r="L130" s="344">
        <f t="shared" si="20"/>
        <v>48.209150000000001</v>
      </c>
      <c r="M130" s="344">
        <f t="shared" si="21"/>
        <v>72.313725000000005</v>
      </c>
    </row>
    <row r="131" spans="1:13" ht="25.4" customHeight="1" x14ac:dyDescent="0.35">
      <c r="A131" s="610" t="s">
        <v>316</v>
      </c>
      <c r="B131" s="208" t="s">
        <v>59</v>
      </c>
      <c r="C131" s="480" t="s">
        <v>317</v>
      </c>
      <c r="D131" s="480"/>
      <c r="E131" s="502" t="e">
        <v>#N/A</v>
      </c>
      <c r="F131" s="540" t="s">
        <v>25</v>
      </c>
      <c r="G131" s="477" t="s">
        <v>25</v>
      </c>
      <c r="H131" s="477" t="s">
        <v>25</v>
      </c>
      <c r="I131" s="468" t="e">
        <f t="shared" si="23"/>
        <v>#N/A</v>
      </c>
      <c r="J131" s="477" t="s">
        <v>25</v>
      </c>
      <c r="K131" s="477" t="s">
        <v>25</v>
      </c>
      <c r="L131" s="344" t="s">
        <v>25</v>
      </c>
      <c r="M131" s="344" t="s">
        <v>25</v>
      </c>
    </row>
    <row r="132" spans="1:13" ht="15" thickBot="1" x14ac:dyDescent="0.4">
      <c r="A132" s="632"/>
      <c r="B132" s="198" t="s">
        <v>26</v>
      </c>
      <c r="C132" s="21">
        <v>97110</v>
      </c>
      <c r="D132" s="9">
        <v>420</v>
      </c>
      <c r="E132" s="503">
        <f>VLOOKUP(C132,'[1]2024 HB Fee Schedule'!$B:$F,5,FALSE)</f>
        <v>313.017</v>
      </c>
      <c r="F132" s="498">
        <f>E132*0.5</f>
        <v>156.5085</v>
      </c>
      <c r="G132" s="477" t="s">
        <v>25</v>
      </c>
      <c r="H132" s="477" t="s">
        <v>25</v>
      </c>
      <c r="I132" s="268">
        <f t="shared" si="23"/>
        <v>234.76274999999998</v>
      </c>
      <c r="J132" s="338">
        <f t="shared" si="18"/>
        <v>156.5085</v>
      </c>
      <c r="K132" s="338">
        <f t="shared" si="19"/>
        <v>234.76274999999998</v>
      </c>
      <c r="L132" s="344">
        <f t="shared" si="20"/>
        <v>156.5085</v>
      </c>
      <c r="M132" s="344">
        <f t="shared" si="21"/>
        <v>234.76274999999998</v>
      </c>
    </row>
    <row r="133" spans="1:13" ht="57.65" customHeight="1" thickBot="1" x14ac:dyDescent="0.4">
      <c r="A133" s="601" t="s">
        <v>318</v>
      </c>
      <c r="B133" s="208" t="s">
        <v>59</v>
      </c>
      <c r="C133" s="480" t="s">
        <v>317</v>
      </c>
      <c r="D133" s="480"/>
      <c r="E133" s="502" t="e">
        <v>#N/A</v>
      </c>
      <c r="F133" s="540" t="s">
        <v>25</v>
      </c>
      <c r="G133" s="477" t="s">
        <v>25</v>
      </c>
      <c r="H133" s="477" t="s">
        <v>25</v>
      </c>
      <c r="I133" s="468" t="e">
        <f t="shared" si="23"/>
        <v>#N/A</v>
      </c>
      <c r="J133" s="477" t="s">
        <v>25</v>
      </c>
      <c r="K133" s="477" t="s">
        <v>25</v>
      </c>
      <c r="L133" s="344" t="s">
        <v>25</v>
      </c>
      <c r="M133" s="344" t="s">
        <v>25</v>
      </c>
    </row>
    <row r="134" spans="1:13" ht="15" thickBot="1" x14ac:dyDescent="0.4">
      <c r="A134" s="603"/>
      <c r="B134" s="191" t="s">
        <v>26</v>
      </c>
      <c r="C134" s="4">
        <v>97112</v>
      </c>
      <c r="D134" s="480"/>
      <c r="E134" s="503">
        <f>VLOOKUP(C134,'[1]2024 HB Fee Schedule'!$B:$F,5,FALSE)</f>
        <v>258.43729999999999</v>
      </c>
      <c r="F134" s="497">
        <f t="shared" ref="F134:F146" si="24">E134*0.5</f>
        <v>129.21865</v>
      </c>
      <c r="G134" s="477" t="s">
        <v>25</v>
      </c>
      <c r="H134" s="477" t="s">
        <v>25</v>
      </c>
      <c r="I134" s="477" t="s">
        <v>25</v>
      </c>
      <c r="J134" s="477" t="s">
        <v>25</v>
      </c>
      <c r="K134" s="477" t="s">
        <v>25</v>
      </c>
      <c r="L134" s="344">
        <f t="shared" si="20"/>
        <v>0</v>
      </c>
      <c r="M134" s="344">
        <f t="shared" si="21"/>
        <v>0</v>
      </c>
    </row>
    <row r="135" spans="1:13" ht="37.4" customHeight="1" thickBot="1" x14ac:dyDescent="0.4">
      <c r="A135" s="604" t="s">
        <v>319</v>
      </c>
      <c r="B135" s="189" t="s">
        <v>59</v>
      </c>
      <c r="C135" s="480" t="s">
        <v>317</v>
      </c>
      <c r="D135" s="480"/>
      <c r="E135" s="502" t="e">
        <v>#N/A</v>
      </c>
      <c r="F135" s="540" t="s">
        <v>25</v>
      </c>
      <c r="G135" s="477" t="s">
        <v>25</v>
      </c>
      <c r="H135" s="477" t="s">
        <v>25</v>
      </c>
      <c r="I135" s="477" t="s">
        <v>25</v>
      </c>
      <c r="J135" s="477" t="s">
        <v>25</v>
      </c>
      <c r="K135" s="477" t="s">
        <v>25</v>
      </c>
      <c r="L135" s="344">
        <f t="shared" si="20"/>
        <v>0</v>
      </c>
      <c r="M135" s="344">
        <f t="shared" si="21"/>
        <v>0</v>
      </c>
    </row>
    <row r="136" spans="1:13" ht="15" thickBot="1" x14ac:dyDescent="0.4">
      <c r="A136" s="605"/>
      <c r="B136" s="199" t="s">
        <v>26</v>
      </c>
      <c r="C136" s="27">
        <v>97116</v>
      </c>
      <c r="D136" s="480"/>
      <c r="E136" s="503">
        <f>VLOOKUP(C136,'[1]2024 HB Fee Schedule'!$B:$F,5,FALSE)</f>
        <v>288.51330000000002</v>
      </c>
      <c r="F136" s="497">
        <f t="shared" si="24"/>
        <v>144.25665000000001</v>
      </c>
      <c r="G136" s="477" t="s">
        <v>25</v>
      </c>
      <c r="H136" s="477" t="s">
        <v>25</v>
      </c>
      <c r="I136" s="477" t="s">
        <v>25</v>
      </c>
      <c r="J136" s="477" t="s">
        <v>25</v>
      </c>
      <c r="K136" s="477" t="s">
        <v>25</v>
      </c>
      <c r="L136" s="344">
        <f t="shared" si="20"/>
        <v>0</v>
      </c>
      <c r="M136" s="344">
        <f t="shared" si="21"/>
        <v>0</v>
      </c>
    </row>
    <row r="137" spans="1:13" ht="35.5" customHeight="1" thickBot="1" x14ac:dyDescent="0.4">
      <c r="A137" s="604" t="s">
        <v>320</v>
      </c>
      <c r="B137" s="189" t="s">
        <v>59</v>
      </c>
      <c r="C137" s="480" t="s">
        <v>317</v>
      </c>
      <c r="D137" s="480"/>
      <c r="E137" s="502" t="e">
        <v>#N/A</v>
      </c>
      <c r="F137" s="540" t="s">
        <v>25</v>
      </c>
      <c r="G137" s="477" t="s">
        <v>25</v>
      </c>
      <c r="H137" s="477" t="s">
        <v>25</v>
      </c>
      <c r="I137" s="477" t="s">
        <v>25</v>
      </c>
      <c r="J137" s="477" t="s">
        <v>25</v>
      </c>
      <c r="K137" s="477" t="s">
        <v>25</v>
      </c>
      <c r="L137" s="344">
        <f t="shared" si="20"/>
        <v>0</v>
      </c>
      <c r="M137" s="344">
        <f t="shared" si="21"/>
        <v>0</v>
      </c>
    </row>
    <row r="138" spans="1:13" ht="15" thickBot="1" x14ac:dyDescent="0.4">
      <c r="A138" s="605"/>
      <c r="B138" s="199" t="s">
        <v>26</v>
      </c>
      <c r="C138" s="27">
        <v>97124</v>
      </c>
      <c r="D138" s="480"/>
      <c r="E138" s="503">
        <f>VLOOKUP(C138,'[1]2024 HB Fee Schedule'!$B:$F,5,FALSE)</f>
        <v>28.9636</v>
      </c>
      <c r="F138" s="497">
        <f t="shared" si="24"/>
        <v>14.4818</v>
      </c>
      <c r="G138" s="477" t="s">
        <v>25</v>
      </c>
      <c r="H138" s="477" t="s">
        <v>25</v>
      </c>
      <c r="I138" s="477" t="s">
        <v>25</v>
      </c>
      <c r="J138" s="477" t="s">
        <v>25</v>
      </c>
      <c r="K138" s="477" t="s">
        <v>25</v>
      </c>
      <c r="L138" s="344">
        <f t="shared" si="20"/>
        <v>0</v>
      </c>
      <c r="M138" s="344">
        <f t="shared" si="21"/>
        <v>0</v>
      </c>
    </row>
    <row r="139" spans="1:13" ht="80.150000000000006" customHeight="1" thickBot="1" x14ac:dyDescent="0.4">
      <c r="A139" s="604" t="s">
        <v>321</v>
      </c>
      <c r="B139" s="189" t="s">
        <v>59</v>
      </c>
      <c r="C139" s="480" t="s">
        <v>317</v>
      </c>
      <c r="D139" s="480"/>
      <c r="E139" s="502" t="e">
        <v>#N/A</v>
      </c>
      <c r="F139" s="540" t="s">
        <v>25</v>
      </c>
      <c r="G139" s="477" t="s">
        <v>25</v>
      </c>
      <c r="H139" s="477" t="s">
        <v>25</v>
      </c>
      <c r="I139" s="477" t="s">
        <v>25</v>
      </c>
      <c r="J139" s="477" t="s">
        <v>25</v>
      </c>
      <c r="K139" s="477" t="s">
        <v>25</v>
      </c>
      <c r="L139" s="344">
        <f t="shared" si="20"/>
        <v>0</v>
      </c>
      <c r="M139" s="344">
        <f t="shared" si="21"/>
        <v>0</v>
      </c>
    </row>
    <row r="140" spans="1:13" ht="15" thickBot="1" x14ac:dyDescent="0.4">
      <c r="A140" s="605"/>
      <c r="B140" s="199" t="s">
        <v>26</v>
      </c>
      <c r="C140" s="27">
        <v>97129</v>
      </c>
      <c r="D140" s="480"/>
      <c r="E140" s="503">
        <f>VLOOKUP(C140,'[1]2024 HB Fee Schedule'!$B:$F,5,FALSE)</f>
        <v>190.93110000000001</v>
      </c>
      <c r="F140" s="497">
        <f t="shared" si="24"/>
        <v>95.465550000000007</v>
      </c>
      <c r="G140" s="477" t="s">
        <v>25</v>
      </c>
      <c r="H140" s="477" t="s">
        <v>25</v>
      </c>
      <c r="I140" s="477" t="s">
        <v>25</v>
      </c>
      <c r="J140" s="477" t="s">
        <v>25</v>
      </c>
      <c r="K140" s="477" t="s">
        <v>25</v>
      </c>
      <c r="L140" s="344">
        <f t="shared" si="20"/>
        <v>0</v>
      </c>
      <c r="M140" s="344">
        <f t="shared" si="21"/>
        <v>0</v>
      </c>
    </row>
    <row r="141" spans="1:13" ht="93" customHeight="1" thickBot="1" x14ac:dyDescent="0.4">
      <c r="A141" s="604" t="s">
        <v>322</v>
      </c>
      <c r="B141" s="189" t="s">
        <v>59</v>
      </c>
      <c r="C141" s="480" t="s">
        <v>317</v>
      </c>
      <c r="D141" s="480"/>
      <c r="E141" s="502" t="e">
        <v>#N/A</v>
      </c>
      <c r="F141" s="540" t="s">
        <v>25</v>
      </c>
      <c r="G141" s="477" t="s">
        <v>25</v>
      </c>
      <c r="H141" s="477" t="s">
        <v>25</v>
      </c>
      <c r="I141" s="477" t="s">
        <v>25</v>
      </c>
      <c r="J141" s="477" t="s">
        <v>25</v>
      </c>
      <c r="K141" s="477" t="s">
        <v>25</v>
      </c>
      <c r="L141" s="344">
        <f t="shared" si="20"/>
        <v>0</v>
      </c>
      <c r="M141" s="344">
        <f t="shared" si="21"/>
        <v>0</v>
      </c>
    </row>
    <row r="142" spans="1:13" ht="15" thickBot="1" x14ac:dyDescent="0.4">
      <c r="A142" s="605"/>
      <c r="B142" s="199" t="s">
        <v>26</v>
      </c>
      <c r="C142" s="27">
        <v>97130</v>
      </c>
      <c r="D142" s="480"/>
      <c r="E142" s="503">
        <f>VLOOKUP(C142,'[1]2024 HB Fee Schedule'!$B:$F,5,FALSE)</f>
        <v>95.470699999999994</v>
      </c>
      <c r="F142" s="497">
        <f t="shared" si="24"/>
        <v>47.735349999999997</v>
      </c>
      <c r="G142" s="477" t="s">
        <v>25</v>
      </c>
      <c r="H142" s="477" t="s">
        <v>25</v>
      </c>
      <c r="I142" s="477" t="s">
        <v>25</v>
      </c>
      <c r="J142" s="477" t="s">
        <v>25</v>
      </c>
      <c r="K142" s="477" t="s">
        <v>25</v>
      </c>
      <c r="L142" s="344">
        <f t="shared" si="20"/>
        <v>0</v>
      </c>
      <c r="M142" s="344">
        <f t="shared" si="21"/>
        <v>0</v>
      </c>
    </row>
    <row r="143" spans="1:13" ht="39" customHeight="1" thickBot="1" x14ac:dyDescent="0.4">
      <c r="A143" s="604" t="s">
        <v>323</v>
      </c>
      <c r="B143" s="189" t="s">
        <v>59</v>
      </c>
      <c r="C143" s="480" t="s">
        <v>317</v>
      </c>
      <c r="D143" s="480"/>
      <c r="E143" s="502" t="e">
        <v>#N/A</v>
      </c>
      <c r="F143" s="540" t="s">
        <v>25</v>
      </c>
      <c r="G143" s="477" t="s">
        <v>25</v>
      </c>
      <c r="H143" s="477" t="s">
        <v>25</v>
      </c>
      <c r="I143" s="477" t="s">
        <v>25</v>
      </c>
      <c r="J143" s="477" t="s">
        <v>25</v>
      </c>
      <c r="K143" s="477" t="s">
        <v>25</v>
      </c>
      <c r="L143" s="344">
        <f t="shared" si="20"/>
        <v>0</v>
      </c>
      <c r="M143" s="344">
        <f t="shared" si="21"/>
        <v>0</v>
      </c>
    </row>
    <row r="144" spans="1:13" ht="15" thickBot="1" x14ac:dyDescent="0.4">
      <c r="A144" s="605"/>
      <c r="B144" s="199" t="s">
        <v>26</v>
      </c>
      <c r="C144" s="27">
        <v>97140</v>
      </c>
      <c r="D144" s="480"/>
      <c r="E144" s="503">
        <f>VLOOKUP(C144,'[1]2024 HB Fee Schedule'!$B:$F,5,FALSE)</f>
        <v>230.58610000000002</v>
      </c>
      <c r="F144" s="497">
        <f t="shared" si="24"/>
        <v>115.29305000000001</v>
      </c>
      <c r="G144" s="477" t="s">
        <v>25</v>
      </c>
      <c r="H144" s="477" t="s">
        <v>25</v>
      </c>
      <c r="I144" s="477" t="s">
        <v>25</v>
      </c>
      <c r="J144" s="477" t="s">
        <v>25</v>
      </c>
      <c r="K144" s="477" t="s">
        <v>25</v>
      </c>
      <c r="L144" s="344">
        <f t="shared" si="20"/>
        <v>0</v>
      </c>
      <c r="M144" s="344">
        <f t="shared" si="21"/>
        <v>0</v>
      </c>
    </row>
    <row r="145" spans="1:13" ht="14.5" customHeight="1" thickBot="1" x14ac:dyDescent="0.4">
      <c r="A145" s="598" t="s">
        <v>324</v>
      </c>
      <c r="B145" s="222" t="s">
        <v>59</v>
      </c>
      <c r="C145" s="480" t="s">
        <v>317</v>
      </c>
      <c r="D145" s="480"/>
      <c r="E145" s="502" t="e">
        <v>#N/A</v>
      </c>
      <c r="F145" s="540" t="s">
        <v>25</v>
      </c>
      <c r="G145" s="477" t="s">
        <v>25</v>
      </c>
      <c r="H145" s="477" t="s">
        <v>25</v>
      </c>
      <c r="I145" s="477" t="s">
        <v>25</v>
      </c>
      <c r="J145" s="477" t="s">
        <v>25</v>
      </c>
      <c r="K145" s="477" t="s">
        <v>25</v>
      </c>
      <c r="L145" s="344">
        <f t="shared" si="20"/>
        <v>0</v>
      </c>
      <c r="M145" s="344">
        <f t="shared" si="21"/>
        <v>0</v>
      </c>
    </row>
    <row r="146" spans="1:13" ht="15" thickBot="1" x14ac:dyDescent="0.4">
      <c r="A146" s="600"/>
      <c r="B146" s="199" t="s">
        <v>26</v>
      </c>
      <c r="C146" s="27">
        <v>97161</v>
      </c>
      <c r="D146" s="480"/>
      <c r="E146" s="503">
        <f>VLOOKUP(C146,'[1]2024 HB Fee Schedule'!$B:$F,5,FALSE)</f>
        <v>633.83109999999999</v>
      </c>
      <c r="F146" s="497">
        <f t="shared" si="24"/>
        <v>316.91555</v>
      </c>
      <c r="G146" s="477" t="s">
        <v>25</v>
      </c>
      <c r="H146" s="477" t="s">
        <v>25</v>
      </c>
      <c r="I146" s="477" t="s">
        <v>25</v>
      </c>
      <c r="J146" s="477" t="s">
        <v>25</v>
      </c>
      <c r="K146" s="477" t="s">
        <v>25</v>
      </c>
      <c r="L146" s="344">
        <f t="shared" si="20"/>
        <v>0</v>
      </c>
      <c r="M146" s="344">
        <f t="shared" si="21"/>
        <v>0</v>
      </c>
    </row>
    <row r="147" spans="1:13" ht="14.5" customHeight="1" x14ac:dyDescent="0.35">
      <c r="A147" s="598" t="s">
        <v>325</v>
      </c>
      <c r="B147" s="189" t="s">
        <v>59</v>
      </c>
      <c r="C147" s="480" t="s">
        <v>317</v>
      </c>
      <c r="D147" s="480"/>
      <c r="E147" s="502" t="e">
        <v>#N/A</v>
      </c>
      <c r="F147" s="540" t="s">
        <v>25</v>
      </c>
      <c r="G147" s="477" t="s">
        <v>25</v>
      </c>
      <c r="H147" s="477" t="s">
        <v>25</v>
      </c>
      <c r="I147" s="477" t="s">
        <v>25</v>
      </c>
      <c r="J147" s="477" t="s">
        <v>25</v>
      </c>
      <c r="K147" s="477" t="s">
        <v>25</v>
      </c>
      <c r="L147" s="344">
        <f t="shared" si="20"/>
        <v>0</v>
      </c>
      <c r="M147" s="344">
        <f t="shared" si="21"/>
        <v>0</v>
      </c>
    </row>
    <row r="148" spans="1:13" ht="15" thickBot="1" x14ac:dyDescent="0.4">
      <c r="A148" s="630"/>
      <c r="B148" s="199" t="s">
        <v>26</v>
      </c>
      <c r="C148" s="27">
        <v>97162</v>
      </c>
      <c r="D148" s="328">
        <v>424</v>
      </c>
      <c r="E148" s="503">
        <f>VLOOKUP(C148,'[1]2024 HB Fee Schedule'!$B:$F,5,FALSE)</f>
        <v>497.93290000000002</v>
      </c>
      <c r="F148" s="498">
        <f>E148*0.5</f>
        <v>248.96645000000001</v>
      </c>
      <c r="G148" s="477" t="s">
        <v>25</v>
      </c>
      <c r="H148" s="477" t="s">
        <v>25</v>
      </c>
      <c r="I148" s="467">
        <f t="shared" si="23"/>
        <v>373.44967500000001</v>
      </c>
      <c r="J148" s="338">
        <f t="shared" ref="J148:J182" si="25">0.5*E148</f>
        <v>248.96645000000001</v>
      </c>
      <c r="K148" s="338">
        <f t="shared" ref="K148:K182" si="26">0.75*E148</f>
        <v>373.44967500000001</v>
      </c>
      <c r="L148" s="344">
        <f t="shared" si="20"/>
        <v>248.96645000000001</v>
      </c>
      <c r="M148" s="344">
        <f t="shared" si="21"/>
        <v>373.44967500000001</v>
      </c>
    </row>
    <row r="149" spans="1:13" ht="14.5" customHeight="1" x14ac:dyDescent="0.35">
      <c r="A149" s="598" t="s">
        <v>325</v>
      </c>
      <c r="B149" s="189" t="s">
        <v>59</v>
      </c>
      <c r="C149" s="480" t="s">
        <v>317</v>
      </c>
      <c r="D149" s="480"/>
      <c r="E149" s="502" t="e">
        <v>#N/A</v>
      </c>
      <c r="F149" s="540" t="s">
        <v>25</v>
      </c>
      <c r="G149" s="477" t="s">
        <v>25</v>
      </c>
      <c r="H149" s="477" t="s">
        <v>25</v>
      </c>
      <c r="I149" s="477" t="s">
        <v>25</v>
      </c>
      <c r="J149" s="477" t="s">
        <v>25</v>
      </c>
      <c r="K149" s="477" t="s">
        <v>25</v>
      </c>
      <c r="L149" s="344">
        <f t="shared" si="20"/>
        <v>0</v>
      </c>
      <c r="M149" s="344">
        <f t="shared" si="21"/>
        <v>0</v>
      </c>
    </row>
    <row r="150" spans="1:13" ht="15" thickBot="1" x14ac:dyDescent="0.4">
      <c r="A150" s="630"/>
      <c r="B150" s="223" t="s">
        <v>26</v>
      </c>
      <c r="C150" s="224">
        <v>97163</v>
      </c>
      <c r="D150" s="329">
        <v>424</v>
      </c>
      <c r="E150" s="503">
        <f>VLOOKUP(C150,'[1]2024 HB Fee Schedule'!$B:$F,5,FALSE)</f>
        <v>553.63530000000003</v>
      </c>
      <c r="F150" s="498">
        <f>E150*0.5</f>
        <v>276.81765000000001</v>
      </c>
      <c r="G150" s="477" t="s">
        <v>25</v>
      </c>
      <c r="H150" s="477" t="s">
        <v>25</v>
      </c>
      <c r="I150" s="467">
        <f t="shared" si="23"/>
        <v>415.22647500000005</v>
      </c>
      <c r="J150" s="338">
        <f t="shared" si="25"/>
        <v>276.81765000000001</v>
      </c>
      <c r="K150" s="338">
        <f t="shared" si="26"/>
        <v>415.22647500000005</v>
      </c>
      <c r="L150" s="344">
        <f t="shared" si="20"/>
        <v>276.81765000000001</v>
      </c>
      <c r="M150" s="344">
        <f t="shared" si="21"/>
        <v>415.22647500000005</v>
      </c>
    </row>
    <row r="151" spans="1:13" ht="14.5" customHeight="1" x14ac:dyDescent="0.35">
      <c r="A151" s="601" t="s">
        <v>326</v>
      </c>
      <c r="B151" s="189" t="s">
        <v>59</v>
      </c>
      <c r="C151" s="480" t="s">
        <v>317</v>
      </c>
      <c r="D151" s="480"/>
      <c r="E151" s="502" t="e">
        <v>#N/A</v>
      </c>
      <c r="F151" s="540" t="s">
        <v>25</v>
      </c>
      <c r="G151" s="477" t="s">
        <v>25</v>
      </c>
      <c r="H151" s="477" t="s">
        <v>25</v>
      </c>
      <c r="I151" s="477" t="s">
        <v>25</v>
      </c>
      <c r="J151" s="477" t="s">
        <v>25</v>
      </c>
      <c r="K151" s="477" t="s">
        <v>25</v>
      </c>
      <c r="L151" s="344">
        <f t="shared" si="20"/>
        <v>0</v>
      </c>
      <c r="M151" s="344">
        <f t="shared" si="21"/>
        <v>0</v>
      </c>
    </row>
    <row r="152" spans="1:13" ht="15" thickBot="1" x14ac:dyDescent="0.4">
      <c r="A152" s="629"/>
      <c r="B152" s="199" t="s">
        <v>26</v>
      </c>
      <c r="C152" s="225">
        <v>97164</v>
      </c>
      <c r="D152" s="330">
        <v>424</v>
      </c>
      <c r="E152" s="503">
        <f>VLOOKUP(C152,'[1]2024 HB Fee Schedule'!$B:$F,5,FALSE)</f>
        <v>250.64019999999999</v>
      </c>
      <c r="F152" s="498">
        <f>E152*0.5</f>
        <v>125.3201</v>
      </c>
      <c r="G152" s="477" t="s">
        <v>25</v>
      </c>
      <c r="H152" s="477" t="s">
        <v>25</v>
      </c>
      <c r="I152" s="466">
        <f t="shared" si="23"/>
        <v>187.98014999999998</v>
      </c>
      <c r="J152" s="338">
        <f t="shared" si="25"/>
        <v>125.3201</v>
      </c>
      <c r="K152" s="338">
        <f t="shared" si="26"/>
        <v>187.98014999999998</v>
      </c>
      <c r="L152" s="344">
        <f t="shared" si="20"/>
        <v>125.3201</v>
      </c>
      <c r="M152" s="344">
        <f t="shared" si="21"/>
        <v>187.98014999999998</v>
      </c>
    </row>
    <row r="153" spans="1:13" ht="14.5" customHeight="1" x14ac:dyDescent="0.35">
      <c r="A153" s="598" t="s">
        <v>327</v>
      </c>
      <c r="B153" s="222" t="s">
        <v>59</v>
      </c>
      <c r="C153" s="480" t="s">
        <v>317</v>
      </c>
      <c r="D153" s="480"/>
      <c r="E153" s="502" t="e">
        <v>#N/A</v>
      </c>
      <c r="F153" s="540" t="s">
        <v>25</v>
      </c>
      <c r="G153" s="477" t="s">
        <v>25</v>
      </c>
      <c r="H153" s="477" t="s">
        <v>25</v>
      </c>
      <c r="I153" s="477" t="s">
        <v>25</v>
      </c>
      <c r="J153" s="477" t="s">
        <v>25</v>
      </c>
      <c r="K153" s="477" t="s">
        <v>25</v>
      </c>
      <c r="L153" s="344">
        <f t="shared" si="20"/>
        <v>0</v>
      </c>
      <c r="M153" s="344">
        <f t="shared" si="21"/>
        <v>0</v>
      </c>
    </row>
    <row r="154" spans="1:13" ht="15" thickBot="1" x14ac:dyDescent="0.4">
      <c r="A154" s="630"/>
      <c r="B154" s="199" t="s">
        <v>26</v>
      </c>
      <c r="C154" s="27">
        <v>97165</v>
      </c>
      <c r="D154" s="328">
        <v>434</v>
      </c>
      <c r="E154" s="503">
        <f>VLOOKUP(C154,'[1]2024 HB Fee Schedule'!$B:$F,5,FALSE)</f>
        <v>401.22620000000001</v>
      </c>
      <c r="F154" s="498">
        <f>E154*0.5</f>
        <v>200.6131</v>
      </c>
      <c r="G154" s="477" t="s">
        <v>25</v>
      </c>
      <c r="H154" s="477" t="s">
        <v>25</v>
      </c>
      <c r="I154" s="467">
        <f t="shared" si="23"/>
        <v>300.91964999999999</v>
      </c>
      <c r="J154" s="338">
        <f t="shared" si="25"/>
        <v>200.6131</v>
      </c>
      <c r="K154" s="338">
        <f t="shared" si="26"/>
        <v>300.91964999999999</v>
      </c>
      <c r="L154" s="344">
        <f t="shared" si="20"/>
        <v>200.6131</v>
      </c>
      <c r="M154" s="344">
        <f t="shared" si="21"/>
        <v>300.91964999999999</v>
      </c>
    </row>
    <row r="155" spans="1:13" ht="14.5" customHeight="1" x14ac:dyDescent="0.35">
      <c r="A155" s="598" t="s">
        <v>328</v>
      </c>
      <c r="B155" s="189" t="s">
        <v>59</v>
      </c>
      <c r="C155" s="480" t="s">
        <v>317</v>
      </c>
      <c r="D155" s="480"/>
      <c r="E155" s="502" t="e">
        <v>#N/A</v>
      </c>
      <c r="F155" s="540" t="s">
        <v>25</v>
      </c>
      <c r="G155" s="477" t="s">
        <v>25</v>
      </c>
      <c r="H155" s="477" t="s">
        <v>25</v>
      </c>
      <c r="I155" s="477" t="s">
        <v>25</v>
      </c>
      <c r="J155" s="477" t="s">
        <v>25</v>
      </c>
      <c r="K155" s="477" t="s">
        <v>25</v>
      </c>
      <c r="L155" s="344">
        <f t="shared" si="20"/>
        <v>0</v>
      </c>
      <c r="M155" s="344">
        <f t="shared" si="21"/>
        <v>0</v>
      </c>
    </row>
    <row r="156" spans="1:13" ht="15" thickBot="1" x14ac:dyDescent="0.4">
      <c r="A156" s="630"/>
      <c r="B156" s="199" t="s">
        <v>26</v>
      </c>
      <c r="C156" s="27">
        <v>97166</v>
      </c>
      <c r="D156" s="328">
        <v>434</v>
      </c>
      <c r="E156" s="503">
        <f>VLOOKUP(C156,'[1]2024 HB Fee Schedule'!$B:$F,5,FALSE)</f>
        <v>433.93900000000002</v>
      </c>
      <c r="F156" s="498">
        <f>E156*0.5</f>
        <v>216.96950000000001</v>
      </c>
      <c r="G156" s="477" t="s">
        <v>25</v>
      </c>
      <c r="H156" s="477" t="s">
        <v>25</v>
      </c>
      <c r="I156" s="467">
        <f t="shared" si="23"/>
        <v>325.45425</v>
      </c>
      <c r="J156" s="338">
        <f t="shared" si="25"/>
        <v>216.96950000000001</v>
      </c>
      <c r="K156" s="338">
        <f t="shared" si="26"/>
        <v>325.45425</v>
      </c>
      <c r="L156" s="344">
        <f t="shared" si="20"/>
        <v>216.96950000000001</v>
      </c>
      <c r="M156" s="344">
        <f t="shared" si="21"/>
        <v>325.45425</v>
      </c>
    </row>
    <row r="157" spans="1:13" ht="14.5" customHeight="1" x14ac:dyDescent="0.35">
      <c r="A157" s="598" t="s">
        <v>329</v>
      </c>
      <c r="B157" s="189" t="s">
        <v>59</v>
      </c>
      <c r="C157" s="480" t="s">
        <v>317</v>
      </c>
      <c r="D157" s="480"/>
      <c r="E157" s="502" t="e">
        <v>#N/A</v>
      </c>
      <c r="F157" s="540" t="s">
        <v>25</v>
      </c>
      <c r="G157" s="477" t="s">
        <v>25</v>
      </c>
      <c r="H157" s="477" t="s">
        <v>25</v>
      </c>
      <c r="I157" s="477" t="s">
        <v>25</v>
      </c>
      <c r="J157" s="477" t="s">
        <v>25</v>
      </c>
      <c r="K157" s="477" t="s">
        <v>25</v>
      </c>
      <c r="L157" s="344">
        <f t="shared" si="20"/>
        <v>0</v>
      </c>
      <c r="M157" s="344">
        <f t="shared" si="21"/>
        <v>0</v>
      </c>
    </row>
    <row r="158" spans="1:13" ht="15" thickBot="1" x14ac:dyDescent="0.4">
      <c r="A158" s="630"/>
      <c r="B158" s="223" t="s">
        <v>26</v>
      </c>
      <c r="C158" s="224">
        <v>97167</v>
      </c>
      <c r="D158" s="329">
        <v>434</v>
      </c>
      <c r="E158" s="503">
        <f>VLOOKUP(C158,'[1]2024 HB Fee Schedule'!$B:$F,5,FALSE)</f>
        <v>538.0308</v>
      </c>
      <c r="F158" s="498">
        <f>E158*0.5</f>
        <v>269.0154</v>
      </c>
      <c r="G158" s="477" t="s">
        <v>25</v>
      </c>
      <c r="H158" s="477" t="s">
        <v>25</v>
      </c>
      <c r="I158" s="467">
        <f t="shared" si="23"/>
        <v>403.5231</v>
      </c>
      <c r="J158" s="338">
        <f t="shared" si="25"/>
        <v>269.0154</v>
      </c>
      <c r="K158" s="338">
        <f t="shared" si="26"/>
        <v>403.5231</v>
      </c>
      <c r="L158" s="344">
        <f t="shared" si="20"/>
        <v>269.0154</v>
      </c>
      <c r="M158" s="344">
        <f t="shared" si="21"/>
        <v>403.5231</v>
      </c>
    </row>
    <row r="159" spans="1:13" ht="14.5" customHeight="1" x14ac:dyDescent="0.35">
      <c r="A159" s="601" t="s">
        <v>330</v>
      </c>
      <c r="B159" s="189" t="s">
        <v>59</v>
      </c>
      <c r="C159" s="480" t="s">
        <v>317</v>
      </c>
      <c r="D159" s="480"/>
      <c r="E159" s="502" t="e">
        <v>#N/A</v>
      </c>
      <c r="F159" s="540" t="s">
        <v>25</v>
      </c>
      <c r="G159" s="477" t="s">
        <v>25</v>
      </c>
      <c r="H159" s="477" t="s">
        <v>25</v>
      </c>
      <c r="I159" s="477" t="s">
        <v>25</v>
      </c>
      <c r="J159" s="477" t="s">
        <v>25</v>
      </c>
      <c r="K159" s="477" t="s">
        <v>25</v>
      </c>
      <c r="L159" s="344">
        <f t="shared" si="20"/>
        <v>0</v>
      </c>
      <c r="M159" s="344">
        <f t="shared" si="21"/>
        <v>0</v>
      </c>
    </row>
    <row r="160" spans="1:13" ht="15" thickBot="1" x14ac:dyDescent="0.4">
      <c r="A160" s="629"/>
      <c r="B160" s="199" t="s">
        <v>26</v>
      </c>
      <c r="C160" s="225">
        <v>97168</v>
      </c>
      <c r="D160" s="330">
        <v>434</v>
      </c>
      <c r="E160" s="503">
        <f>VLOOKUP(C160,'[1]2024 HB Fee Schedule'!$B:$F,5,FALSE)</f>
        <v>561.43240000000003</v>
      </c>
      <c r="F160" s="498">
        <f>E160*0.5</f>
        <v>280.71620000000001</v>
      </c>
      <c r="G160" s="477" t="s">
        <v>25</v>
      </c>
      <c r="H160" s="477" t="s">
        <v>25</v>
      </c>
      <c r="I160" s="466">
        <f t="shared" si="23"/>
        <v>421.07429999999999</v>
      </c>
      <c r="J160" s="338">
        <f t="shared" si="25"/>
        <v>280.71620000000001</v>
      </c>
      <c r="K160" s="338">
        <f t="shared" si="26"/>
        <v>421.07429999999999</v>
      </c>
      <c r="L160" s="344">
        <f t="shared" ref="L160:L189" si="27">MIN(G160:K160)</f>
        <v>280.71620000000001</v>
      </c>
      <c r="M160" s="344">
        <f t="shared" ref="M160:M189" si="28">MAX(G160:K160)</f>
        <v>421.07429999999999</v>
      </c>
    </row>
    <row r="161" spans="1:13" ht="14.5" customHeight="1" x14ac:dyDescent="0.35">
      <c r="A161" s="599" t="s">
        <v>331</v>
      </c>
      <c r="B161" s="222" t="s">
        <v>59</v>
      </c>
      <c r="C161" s="480" t="s">
        <v>317</v>
      </c>
      <c r="D161" s="480"/>
      <c r="E161" s="502" t="e">
        <v>#N/A</v>
      </c>
      <c r="F161" s="540" t="s">
        <v>25</v>
      </c>
      <c r="G161" s="477" t="s">
        <v>25</v>
      </c>
      <c r="H161" s="477" t="s">
        <v>25</v>
      </c>
      <c r="I161" s="477" t="s">
        <v>25</v>
      </c>
      <c r="J161" s="477" t="s">
        <v>25</v>
      </c>
      <c r="K161" s="477" t="s">
        <v>25</v>
      </c>
      <c r="L161" s="344">
        <f t="shared" si="27"/>
        <v>0</v>
      </c>
      <c r="M161" s="344">
        <f t="shared" si="28"/>
        <v>0</v>
      </c>
    </row>
    <row r="162" spans="1:13" ht="15" thickBot="1" x14ac:dyDescent="0.4">
      <c r="A162" s="630"/>
      <c r="B162" s="199" t="s">
        <v>26</v>
      </c>
      <c r="C162" s="27">
        <v>97530</v>
      </c>
      <c r="D162" s="328">
        <v>420</v>
      </c>
      <c r="E162" s="503">
        <f>VLOOKUP(C162,'[1]2024 HB Fee Schedule'!$B:$F,5,FALSE)</f>
        <v>298.53519999999997</v>
      </c>
      <c r="F162" s="499">
        <f>E162*0.5</f>
        <v>149.26759999999999</v>
      </c>
      <c r="G162" s="477" t="s">
        <v>25</v>
      </c>
      <c r="H162" s="477" t="s">
        <v>25</v>
      </c>
      <c r="I162" s="467">
        <f t="shared" si="23"/>
        <v>223.90139999999997</v>
      </c>
      <c r="J162" s="338">
        <f t="shared" si="25"/>
        <v>149.26759999999999</v>
      </c>
      <c r="K162" s="338">
        <f t="shared" si="26"/>
        <v>223.90139999999997</v>
      </c>
      <c r="L162" s="344">
        <f t="shared" si="27"/>
        <v>149.26759999999999</v>
      </c>
      <c r="M162" s="344">
        <f t="shared" si="28"/>
        <v>223.90139999999997</v>
      </c>
    </row>
    <row r="163" spans="1:13" x14ac:dyDescent="0.35">
      <c r="A163" s="598" t="s">
        <v>332</v>
      </c>
      <c r="B163" s="189" t="s">
        <v>59</v>
      </c>
      <c r="C163" s="25">
        <v>97535</v>
      </c>
      <c r="D163" s="271">
        <v>960</v>
      </c>
      <c r="E163" s="502">
        <f>VLOOKUP(C163,'[2]sheet 1'!$A:$B,2,FALSE)</f>
        <v>122.58</v>
      </c>
      <c r="F163" s="499">
        <f t="shared" ref="F163:F189" si="29">E163*0.5</f>
        <v>61.29</v>
      </c>
      <c r="G163" s="477" t="s">
        <v>25</v>
      </c>
      <c r="H163" s="477" t="s">
        <v>25</v>
      </c>
      <c r="I163" s="467">
        <f t="shared" si="23"/>
        <v>91.935000000000002</v>
      </c>
      <c r="J163" s="477" t="s">
        <v>25</v>
      </c>
      <c r="K163" s="477" t="s">
        <v>25</v>
      </c>
      <c r="L163" s="344">
        <f t="shared" si="27"/>
        <v>91.935000000000002</v>
      </c>
      <c r="M163" s="344">
        <f t="shared" si="28"/>
        <v>91.935000000000002</v>
      </c>
    </row>
    <row r="164" spans="1:13" ht="15" thickBot="1" x14ac:dyDescent="0.4">
      <c r="A164" s="600"/>
      <c r="B164" s="199" t="s">
        <v>26</v>
      </c>
      <c r="C164" s="26">
        <v>97535</v>
      </c>
      <c r="D164" s="327">
        <v>420</v>
      </c>
      <c r="E164" s="503">
        <f>VLOOKUP(C164,'[1]2024 HB Fee Schedule'!$B:$F,5,FALSE)</f>
        <v>287.40089999999998</v>
      </c>
      <c r="F164" s="499">
        <f t="shared" si="29"/>
        <v>143.70044999999999</v>
      </c>
      <c r="G164" s="477" t="s">
        <v>25</v>
      </c>
      <c r="H164" s="477" t="s">
        <v>25</v>
      </c>
      <c r="I164" s="467">
        <f t="shared" si="23"/>
        <v>215.55067499999998</v>
      </c>
      <c r="J164" s="338">
        <f t="shared" si="25"/>
        <v>143.70044999999999</v>
      </c>
      <c r="K164" s="338">
        <f t="shared" si="26"/>
        <v>215.55067499999998</v>
      </c>
      <c r="L164" s="344">
        <f t="shared" si="27"/>
        <v>143.70044999999999</v>
      </c>
      <c r="M164" s="344">
        <f t="shared" si="28"/>
        <v>215.55067499999998</v>
      </c>
    </row>
    <row r="165" spans="1:13" ht="44" thickBot="1" x14ac:dyDescent="0.4">
      <c r="A165" s="487" t="s">
        <v>542</v>
      </c>
      <c r="B165" s="199" t="s">
        <v>26</v>
      </c>
      <c r="C165" s="91">
        <v>97760</v>
      </c>
      <c r="D165" s="91">
        <v>420</v>
      </c>
      <c r="E165" s="503">
        <f>VLOOKUP(C165,'[1]2024 HB Fee Schedule'!$B:$F,5,FALSE)</f>
        <v>177.11880000000002</v>
      </c>
      <c r="F165" s="499">
        <f t="shared" si="29"/>
        <v>88.559400000000011</v>
      </c>
      <c r="G165" s="477" t="s">
        <v>25</v>
      </c>
      <c r="H165" s="477" t="s">
        <v>25</v>
      </c>
      <c r="I165" s="52">
        <f t="shared" si="23"/>
        <v>132.83910000000003</v>
      </c>
      <c r="J165" s="338">
        <f t="shared" si="25"/>
        <v>88.559400000000011</v>
      </c>
      <c r="K165" s="338">
        <f t="shared" si="26"/>
        <v>132.83910000000003</v>
      </c>
      <c r="L165" s="344">
        <f t="shared" si="27"/>
        <v>88.559400000000011</v>
      </c>
      <c r="M165" s="344">
        <f t="shared" si="28"/>
        <v>132.83910000000003</v>
      </c>
    </row>
    <row r="166" spans="1:13" ht="44" thickBot="1" x14ac:dyDescent="0.4">
      <c r="A166" s="490" t="s">
        <v>543</v>
      </c>
      <c r="B166" s="199" t="s">
        <v>26</v>
      </c>
      <c r="C166" s="82">
        <v>97763</v>
      </c>
      <c r="D166" s="82">
        <v>420</v>
      </c>
      <c r="E166" s="503">
        <f>VLOOKUP(C166,'[1]2024 HB Fee Schedule'!$B:$F,5,FALSE)</f>
        <v>180.45599999999999</v>
      </c>
      <c r="F166" s="499">
        <f t="shared" si="29"/>
        <v>90.227999999999994</v>
      </c>
      <c r="G166" s="477" t="s">
        <v>25</v>
      </c>
      <c r="H166" s="477" t="s">
        <v>25</v>
      </c>
      <c r="I166" s="52">
        <f t="shared" si="23"/>
        <v>135.34199999999998</v>
      </c>
      <c r="J166" s="338">
        <f t="shared" si="25"/>
        <v>90.227999999999994</v>
      </c>
      <c r="K166" s="338">
        <f t="shared" si="26"/>
        <v>135.34199999999998</v>
      </c>
      <c r="L166" s="344">
        <f t="shared" si="27"/>
        <v>90.227999999999994</v>
      </c>
      <c r="M166" s="344">
        <f t="shared" si="28"/>
        <v>135.34199999999998</v>
      </c>
    </row>
    <row r="167" spans="1:13" x14ac:dyDescent="0.35">
      <c r="A167" s="631" t="s">
        <v>333</v>
      </c>
      <c r="B167" s="177" t="s">
        <v>59</v>
      </c>
      <c r="C167" s="98">
        <v>99202</v>
      </c>
      <c r="D167" s="271">
        <v>960</v>
      </c>
      <c r="E167" s="502">
        <f>VLOOKUP(C167,'[2]sheet 1'!$A:$B,2,FALSE)</f>
        <v>265.20000000000005</v>
      </c>
      <c r="F167" s="499">
        <f t="shared" si="29"/>
        <v>132.60000000000002</v>
      </c>
      <c r="G167" s="477" t="s">
        <v>25</v>
      </c>
      <c r="H167" s="477" t="s">
        <v>25</v>
      </c>
      <c r="I167" s="268">
        <f t="shared" si="23"/>
        <v>198.90000000000003</v>
      </c>
      <c r="J167" s="477" t="s">
        <v>25</v>
      </c>
      <c r="K167" s="477" t="s">
        <v>25</v>
      </c>
      <c r="L167" s="344">
        <f t="shared" si="27"/>
        <v>198.90000000000003</v>
      </c>
      <c r="M167" s="344">
        <f t="shared" si="28"/>
        <v>198.90000000000003</v>
      </c>
    </row>
    <row r="168" spans="1:13" ht="15" thickBot="1" x14ac:dyDescent="0.4">
      <c r="A168" s="628"/>
      <c r="B168" s="178" t="s">
        <v>26</v>
      </c>
      <c r="C168" s="99">
        <v>99202</v>
      </c>
      <c r="D168" s="273">
        <v>510</v>
      </c>
      <c r="E168" s="503">
        <f>VLOOKUP(C168,'[1]2024 HB Fee Schedule'!$B:$F,5,FALSE)</f>
        <v>503.50519999999995</v>
      </c>
      <c r="F168" s="499">
        <f t="shared" si="29"/>
        <v>251.75259999999997</v>
      </c>
      <c r="G168" s="477" t="s">
        <v>25</v>
      </c>
      <c r="H168" s="477" t="s">
        <v>25</v>
      </c>
      <c r="I168" s="268">
        <f t="shared" si="23"/>
        <v>377.62889999999993</v>
      </c>
      <c r="J168" s="338">
        <f t="shared" si="25"/>
        <v>251.75259999999997</v>
      </c>
      <c r="K168" s="338">
        <f t="shared" si="26"/>
        <v>377.62889999999993</v>
      </c>
      <c r="L168" s="344">
        <f t="shared" si="27"/>
        <v>251.75259999999997</v>
      </c>
      <c r="M168" s="344">
        <f t="shared" si="28"/>
        <v>377.62889999999993</v>
      </c>
    </row>
    <row r="169" spans="1:13" x14ac:dyDescent="0.35">
      <c r="A169" s="631" t="s">
        <v>334</v>
      </c>
      <c r="B169" s="177" t="s">
        <v>59</v>
      </c>
      <c r="C169" s="98">
        <v>99203</v>
      </c>
      <c r="D169" s="271">
        <v>960</v>
      </c>
      <c r="E169" s="502">
        <f>VLOOKUP(C169,'[2]sheet 1'!$A:$B,2,FALSE)</f>
        <v>401.70000000000005</v>
      </c>
      <c r="F169" s="499">
        <f t="shared" si="29"/>
        <v>200.85000000000002</v>
      </c>
      <c r="G169" s="477" t="s">
        <v>25</v>
      </c>
      <c r="H169" s="477" t="s">
        <v>25</v>
      </c>
      <c r="I169" s="268">
        <f t="shared" si="23"/>
        <v>301.27500000000003</v>
      </c>
      <c r="J169" s="477" t="s">
        <v>25</v>
      </c>
      <c r="K169" s="477" t="s">
        <v>25</v>
      </c>
      <c r="L169" s="344">
        <f t="shared" si="27"/>
        <v>301.27500000000003</v>
      </c>
      <c r="M169" s="344">
        <f t="shared" si="28"/>
        <v>301.27500000000003</v>
      </c>
    </row>
    <row r="170" spans="1:13" ht="15" thickBot="1" x14ac:dyDescent="0.4">
      <c r="A170" s="628"/>
      <c r="B170" s="178" t="s">
        <v>26</v>
      </c>
      <c r="C170" s="99">
        <v>99203</v>
      </c>
      <c r="D170" s="273">
        <v>510</v>
      </c>
      <c r="E170" s="503">
        <f>VLOOKUP(C170,'[1]2024 HB Fee Schedule'!$B:$F,5,FALSE)</f>
        <v>516.87459999999999</v>
      </c>
      <c r="F170" s="499">
        <f t="shared" si="29"/>
        <v>258.43729999999999</v>
      </c>
      <c r="G170" s="477" t="s">
        <v>25</v>
      </c>
      <c r="H170" s="477" t="s">
        <v>25</v>
      </c>
      <c r="I170" s="268">
        <f t="shared" si="23"/>
        <v>387.65594999999996</v>
      </c>
      <c r="J170" s="338">
        <f t="shared" si="25"/>
        <v>258.43729999999999</v>
      </c>
      <c r="K170" s="338">
        <f t="shared" si="26"/>
        <v>387.65594999999996</v>
      </c>
      <c r="L170" s="344">
        <f t="shared" si="27"/>
        <v>258.43729999999999</v>
      </c>
      <c r="M170" s="344">
        <f t="shared" si="28"/>
        <v>387.65594999999996</v>
      </c>
    </row>
    <row r="171" spans="1:13" x14ac:dyDescent="0.35">
      <c r="A171" s="627" t="s">
        <v>481</v>
      </c>
      <c r="B171" s="177" t="s">
        <v>59</v>
      </c>
      <c r="C171" s="98">
        <v>99205</v>
      </c>
      <c r="D171" s="271">
        <v>960</v>
      </c>
      <c r="E171" s="502">
        <f>VLOOKUP(C171,'[2]sheet 1'!$A:$B,2,FALSE)</f>
        <v>777.78</v>
      </c>
      <c r="F171" s="499">
        <f t="shared" si="29"/>
        <v>388.89</v>
      </c>
      <c r="G171" s="477" t="s">
        <v>25</v>
      </c>
      <c r="H171" s="477" t="s">
        <v>25</v>
      </c>
      <c r="I171" s="268">
        <f t="shared" si="23"/>
        <v>583.33500000000004</v>
      </c>
      <c r="J171" s="477" t="s">
        <v>25</v>
      </c>
      <c r="K171" s="477" t="s">
        <v>25</v>
      </c>
      <c r="L171" s="344">
        <f t="shared" si="27"/>
        <v>583.33500000000004</v>
      </c>
      <c r="M171" s="344">
        <f t="shared" si="28"/>
        <v>583.33500000000004</v>
      </c>
    </row>
    <row r="172" spans="1:13" ht="15" thickBot="1" x14ac:dyDescent="0.4">
      <c r="A172" s="628"/>
      <c r="B172" s="178" t="s">
        <v>26</v>
      </c>
      <c r="C172" s="99">
        <v>99205</v>
      </c>
      <c r="D172" s="273">
        <v>510</v>
      </c>
      <c r="E172" s="503">
        <f>VLOOKUP(C172,'[1]2024 HB Fee Schedule'!$B:$F,5,FALSE)</f>
        <v>516.87459999999999</v>
      </c>
      <c r="F172" s="499">
        <f t="shared" si="29"/>
        <v>258.43729999999999</v>
      </c>
      <c r="G172" s="477" t="s">
        <v>25</v>
      </c>
      <c r="H172" s="477" t="s">
        <v>25</v>
      </c>
      <c r="I172" s="268">
        <f t="shared" si="23"/>
        <v>387.65594999999996</v>
      </c>
      <c r="J172" s="338">
        <f t="shared" si="25"/>
        <v>258.43729999999999</v>
      </c>
      <c r="K172" s="338">
        <f t="shared" si="26"/>
        <v>387.65594999999996</v>
      </c>
      <c r="L172" s="344">
        <f t="shared" si="27"/>
        <v>258.43729999999999</v>
      </c>
      <c r="M172" s="344">
        <f t="shared" si="28"/>
        <v>387.65594999999996</v>
      </c>
    </row>
    <row r="173" spans="1:13" x14ac:dyDescent="0.35">
      <c r="A173" s="631" t="s">
        <v>336</v>
      </c>
      <c r="B173" s="177" t="s">
        <v>59</v>
      </c>
      <c r="C173" s="98">
        <v>99211</v>
      </c>
      <c r="D173" s="271">
        <v>960</v>
      </c>
      <c r="E173" s="502">
        <f>VLOOKUP(C173,'[2]sheet 1'!$A:$B,2,FALSE)</f>
        <v>90.09</v>
      </c>
      <c r="F173" s="499">
        <f t="shared" si="29"/>
        <v>45.045000000000002</v>
      </c>
      <c r="G173" s="477" t="s">
        <v>25</v>
      </c>
      <c r="H173" s="477" t="s">
        <v>25</v>
      </c>
      <c r="I173" s="268">
        <f t="shared" si="23"/>
        <v>67.567499999999995</v>
      </c>
      <c r="J173" s="477" t="s">
        <v>25</v>
      </c>
      <c r="K173" s="477" t="s">
        <v>25</v>
      </c>
      <c r="L173" s="344">
        <f t="shared" si="27"/>
        <v>67.567499999999995</v>
      </c>
      <c r="M173" s="344">
        <f t="shared" si="28"/>
        <v>67.567499999999995</v>
      </c>
    </row>
    <row r="174" spans="1:13" ht="15" thickBot="1" x14ac:dyDescent="0.4">
      <c r="A174" s="628"/>
      <c r="B174" s="178" t="s">
        <v>26</v>
      </c>
      <c r="C174" s="99">
        <v>99211</v>
      </c>
      <c r="D174" s="273">
        <v>510</v>
      </c>
      <c r="E174" s="503">
        <f>VLOOKUP(C174,'[1]2024 HB Fee Schedule'!$B:$F,5,FALSE)</f>
        <v>516.87459999999999</v>
      </c>
      <c r="F174" s="499">
        <f t="shared" si="29"/>
        <v>258.43729999999999</v>
      </c>
      <c r="G174" s="477" t="s">
        <v>25</v>
      </c>
      <c r="H174" s="477" t="s">
        <v>25</v>
      </c>
      <c r="I174" s="268">
        <f t="shared" si="23"/>
        <v>387.65594999999996</v>
      </c>
      <c r="J174" s="338">
        <f t="shared" si="25"/>
        <v>258.43729999999999</v>
      </c>
      <c r="K174" s="338">
        <f t="shared" si="26"/>
        <v>387.65594999999996</v>
      </c>
      <c r="L174" s="344">
        <f t="shared" si="27"/>
        <v>258.43729999999999</v>
      </c>
      <c r="M174" s="344">
        <f t="shared" si="28"/>
        <v>387.65594999999996</v>
      </c>
    </row>
    <row r="175" spans="1:13" x14ac:dyDescent="0.35">
      <c r="A175" s="631" t="s">
        <v>337</v>
      </c>
      <c r="B175" s="177" t="s">
        <v>59</v>
      </c>
      <c r="C175" s="98">
        <v>99212</v>
      </c>
      <c r="D175" s="271">
        <v>960</v>
      </c>
      <c r="E175" s="502">
        <f>VLOOKUP(C175,'[2]sheet 1'!$A:$B,2,FALSE)</f>
        <v>208.26</v>
      </c>
      <c r="F175" s="499">
        <f t="shared" si="29"/>
        <v>104.13</v>
      </c>
      <c r="G175" s="477" t="s">
        <v>25</v>
      </c>
      <c r="H175" s="477" t="s">
        <v>25</v>
      </c>
      <c r="I175" s="268">
        <f t="shared" si="23"/>
        <v>156.19499999999999</v>
      </c>
      <c r="J175" s="477" t="s">
        <v>25</v>
      </c>
      <c r="K175" s="477" t="s">
        <v>25</v>
      </c>
      <c r="L175" s="344">
        <f t="shared" si="27"/>
        <v>156.19499999999999</v>
      </c>
      <c r="M175" s="344">
        <f t="shared" si="28"/>
        <v>156.19499999999999</v>
      </c>
    </row>
    <row r="176" spans="1:13" ht="15" thickBot="1" x14ac:dyDescent="0.4">
      <c r="A176" s="628"/>
      <c r="B176" s="178" t="s">
        <v>26</v>
      </c>
      <c r="C176" s="99">
        <v>99212</v>
      </c>
      <c r="D176" s="273">
        <v>510</v>
      </c>
      <c r="E176" s="503">
        <f>VLOOKUP(C176,'[1]2024 HB Fee Schedule'!$B:$F,5,FALSE)</f>
        <v>516.87459999999999</v>
      </c>
      <c r="F176" s="499">
        <f t="shared" si="29"/>
        <v>258.43729999999999</v>
      </c>
      <c r="G176" s="477" t="s">
        <v>25</v>
      </c>
      <c r="H176" s="477" t="s">
        <v>25</v>
      </c>
      <c r="I176" s="268">
        <f t="shared" si="23"/>
        <v>387.65594999999996</v>
      </c>
      <c r="J176" s="338">
        <f t="shared" si="25"/>
        <v>258.43729999999999</v>
      </c>
      <c r="K176" s="338">
        <f t="shared" si="26"/>
        <v>387.65594999999996</v>
      </c>
      <c r="L176" s="344">
        <f t="shared" si="27"/>
        <v>258.43729999999999</v>
      </c>
      <c r="M176" s="344">
        <f t="shared" si="28"/>
        <v>387.65594999999996</v>
      </c>
    </row>
    <row r="177" spans="1:13" x14ac:dyDescent="0.35">
      <c r="A177" s="627" t="s">
        <v>338</v>
      </c>
      <c r="B177" s="179" t="s">
        <v>59</v>
      </c>
      <c r="C177" s="91">
        <v>99213</v>
      </c>
      <c r="D177" s="271">
        <v>960</v>
      </c>
      <c r="E177" s="502">
        <f>VLOOKUP(C177,'[2]sheet 1'!$A:$B,2,FALSE)</f>
        <v>326.39999999999998</v>
      </c>
      <c r="F177" s="499">
        <f t="shared" si="29"/>
        <v>163.19999999999999</v>
      </c>
      <c r="G177" s="477" t="s">
        <v>25</v>
      </c>
      <c r="H177" s="477" t="s">
        <v>25</v>
      </c>
      <c r="I177" s="268">
        <f t="shared" si="23"/>
        <v>244.79999999999998</v>
      </c>
      <c r="J177" s="477" t="s">
        <v>25</v>
      </c>
      <c r="K177" s="477" t="s">
        <v>25</v>
      </c>
      <c r="L177" s="344">
        <f t="shared" si="27"/>
        <v>244.79999999999998</v>
      </c>
      <c r="M177" s="344">
        <f t="shared" si="28"/>
        <v>244.79999999999998</v>
      </c>
    </row>
    <row r="178" spans="1:13" ht="15" thickBot="1" x14ac:dyDescent="0.4">
      <c r="A178" s="628"/>
      <c r="B178" s="180" t="s">
        <v>26</v>
      </c>
      <c r="C178" s="100">
        <v>99213</v>
      </c>
      <c r="D178" s="273">
        <v>510</v>
      </c>
      <c r="E178" s="503">
        <f>VLOOKUP(C178,'[1]2024 HB Fee Schedule'!$B:$F,5,FALSE)</f>
        <v>516.87459999999999</v>
      </c>
      <c r="F178" s="499">
        <f t="shared" si="29"/>
        <v>258.43729999999999</v>
      </c>
      <c r="G178" s="477" t="s">
        <v>25</v>
      </c>
      <c r="H178" s="477" t="s">
        <v>25</v>
      </c>
      <c r="I178" s="268">
        <f t="shared" si="23"/>
        <v>387.65594999999996</v>
      </c>
      <c r="J178" s="338">
        <f t="shared" si="25"/>
        <v>258.43729999999999</v>
      </c>
      <c r="K178" s="338">
        <f t="shared" si="26"/>
        <v>387.65594999999996</v>
      </c>
      <c r="L178" s="344">
        <f t="shared" si="27"/>
        <v>258.43729999999999</v>
      </c>
      <c r="M178" s="344">
        <f t="shared" si="28"/>
        <v>387.65594999999996</v>
      </c>
    </row>
    <row r="179" spans="1:13" x14ac:dyDescent="0.35">
      <c r="A179" s="631" t="s">
        <v>339</v>
      </c>
      <c r="B179" s="177" t="s">
        <v>59</v>
      </c>
      <c r="C179" s="98">
        <v>99214</v>
      </c>
      <c r="D179" s="271">
        <v>960</v>
      </c>
      <c r="E179" s="502">
        <f>VLOOKUP(C179,'[2]sheet 1'!$A:$B,2,FALSE)</f>
        <v>459.27</v>
      </c>
      <c r="F179" s="499">
        <f t="shared" si="29"/>
        <v>229.63499999999999</v>
      </c>
      <c r="G179" s="477" t="s">
        <v>25</v>
      </c>
      <c r="H179" s="477" t="s">
        <v>25</v>
      </c>
      <c r="I179" s="268">
        <f t="shared" si="23"/>
        <v>344.45249999999999</v>
      </c>
      <c r="J179" s="477" t="s">
        <v>25</v>
      </c>
      <c r="K179" s="477" t="s">
        <v>25</v>
      </c>
      <c r="L179" s="344">
        <f t="shared" si="27"/>
        <v>344.45249999999999</v>
      </c>
      <c r="M179" s="344">
        <f t="shared" si="28"/>
        <v>344.45249999999999</v>
      </c>
    </row>
    <row r="180" spans="1:13" ht="15" thickBot="1" x14ac:dyDescent="0.4">
      <c r="A180" s="628"/>
      <c r="B180" s="180" t="s">
        <v>26</v>
      </c>
      <c r="C180" s="100">
        <v>99214</v>
      </c>
      <c r="D180" s="273">
        <v>510</v>
      </c>
      <c r="E180" s="503">
        <f>VLOOKUP(C180,'[1]2024 HB Fee Schedule'!$B:$F,5,FALSE)</f>
        <v>516.87459999999999</v>
      </c>
      <c r="F180" s="499">
        <f t="shared" si="29"/>
        <v>258.43729999999999</v>
      </c>
      <c r="G180" s="477" t="s">
        <v>25</v>
      </c>
      <c r="H180" s="477" t="s">
        <v>25</v>
      </c>
      <c r="I180" s="268">
        <f t="shared" si="23"/>
        <v>387.65594999999996</v>
      </c>
      <c r="J180" s="338">
        <f t="shared" si="25"/>
        <v>258.43729999999999</v>
      </c>
      <c r="K180" s="338">
        <f t="shared" si="26"/>
        <v>387.65594999999996</v>
      </c>
      <c r="L180" s="344">
        <f t="shared" si="27"/>
        <v>258.43729999999999</v>
      </c>
      <c r="M180" s="344">
        <f t="shared" si="28"/>
        <v>387.65594999999996</v>
      </c>
    </row>
    <row r="181" spans="1:13" x14ac:dyDescent="0.35">
      <c r="A181" s="627" t="s">
        <v>482</v>
      </c>
      <c r="B181" s="177" t="s">
        <v>59</v>
      </c>
      <c r="C181" s="98">
        <v>99215</v>
      </c>
      <c r="D181" s="271">
        <v>960</v>
      </c>
      <c r="E181" s="502">
        <f>VLOOKUP(C181,'[2]sheet 1'!$A:$B,2,FALSE)</f>
        <v>639.84</v>
      </c>
      <c r="F181" s="499">
        <f t="shared" si="29"/>
        <v>319.92</v>
      </c>
      <c r="G181" s="477" t="s">
        <v>25</v>
      </c>
      <c r="H181" s="477" t="s">
        <v>25</v>
      </c>
      <c r="I181" s="268">
        <f t="shared" si="23"/>
        <v>479.88</v>
      </c>
      <c r="J181" s="477" t="s">
        <v>25</v>
      </c>
      <c r="K181" s="477" t="s">
        <v>25</v>
      </c>
      <c r="L181" s="344">
        <f t="shared" si="27"/>
        <v>479.88</v>
      </c>
      <c r="M181" s="344">
        <f t="shared" si="28"/>
        <v>479.88</v>
      </c>
    </row>
    <row r="182" spans="1:13" ht="15" thickBot="1" x14ac:dyDescent="0.4">
      <c r="A182" s="628"/>
      <c r="B182" s="180" t="s">
        <v>26</v>
      </c>
      <c r="C182" s="100">
        <v>99215</v>
      </c>
      <c r="D182" s="273">
        <v>510</v>
      </c>
      <c r="E182" s="503">
        <f>VLOOKUP(C182,'[1]2024 HB Fee Schedule'!$B:$F,5,FALSE)</f>
        <v>516.87459999999999</v>
      </c>
      <c r="F182" s="499">
        <f t="shared" si="29"/>
        <v>258.43729999999999</v>
      </c>
      <c r="G182" s="477" t="s">
        <v>25</v>
      </c>
      <c r="H182" s="477" t="s">
        <v>25</v>
      </c>
      <c r="I182" s="477">
        <f>0.75*E182</f>
        <v>387.65594999999996</v>
      </c>
      <c r="J182" s="338">
        <f t="shared" si="25"/>
        <v>258.43729999999999</v>
      </c>
      <c r="K182" s="338">
        <f t="shared" si="26"/>
        <v>387.65594999999996</v>
      </c>
      <c r="L182" s="344">
        <f t="shared" si="27"/>
        <v>258.43729999999999</v>
      </c>
      <c r="M182" s="344">
        <f t="shared" si="28"/>
        <v>387.65594999999996</v>
      </c>
    </row>
    <row r="183" spans="1:13" ht="15" thickBot="1" x14ac:dyDescent="0.4">
      <c r="A183" s="492" t="s">
        <v>544</v>
      </c>
      <c r="B183" s="270" t="s">
        <v>545</v>
      </c>
      <c r="C183" s="98">
        <v>1290000001</v>
      </c>
      <c r="D183" s="271">
        <v>129</v>
      </c>
      <c r="E183" s="503" t="e">
        <f>VLOOKUP(C183,'[1]2024 HB Fee Schedule'!$B:$F,5,FALSE)</f>
        <v>#N/A</v>
      </c>
      <c r="F183" s="499" t="e">
        <f t="shared" si="29"/>
        <v>#N/A</v>
      </c>
      <c r="G183" s="341">
        <v>441</v>
      </c>
      <c r="H183" s="52">
        <v>955</v>
      </c>
      <c r="I183" s="52">
        <v>5921</v>
      </c>
      <c r="J183" s="338">
        <v>441</v>
      </c>
      <c r="K183" s="338">
        <v>468</v>
      </c>
      <c r="L183" s="344">
        <f t="shared" si="27"/>
        <v>441</v>
      </c>
      <c r="M183" s="344">
        <f t="shared" si="28"/>
        <v>5921</v>
      </c>
    </row>
    <row r="184" spans="1:13" ht="15" thickBot="1" x14ac:dyDescent="0.4">
      <c r="A184" s="520" t="s">
        <v>546</v>
      </c>
      <c r="B184" s="90" t="s">
        <v>545</v>
      </c>
      <c r="C184" s="82">
        <v>1290000002</v>
      </c>
      <c r="D184" s="274">
        <v>129</v>
      </c>
      <c r="E184" s="503" t="e">
        <f>VLOOKUP(C184,'[1]2024 HB Fee Schedule'!$B:$F,5,FALSE)</f>
        <v>#N/A</v>
      </c>
      <c r="F184" s="499" t="e">
        <f t="shared" si="29"/>
        <v>#N/A</v>
      </c>
      <c r="G184" s="341">
        <v>458</v>
      </c>
      <c r="H184" s="52">
        <v>955</v>
      </c>
      <c r="I184" s="52">
        <v>5921</v>
      </c>
      <c r="J184" s="338">
        <v>441</v>
      </c>
      <c r="K184" s="338">
        <v>468</v>
      </c>
      <c r="L184" s="344">
        <f t="shared" si="27"/>
        <v>441</v>
      </c>
      <c r="M184" s="344">
        <f t="shared" si="28"/>
        <v>5921</v>
      </c>
    </row>
    <row r="185" spans="1:13" ht="15" thickBot="1" x14ac:dyDescent="0.4">
      <c r="A185" s="520" t="s">
        <v>547</v>
      </c>
      <c r="B185" s="90" t="s">
        <v>545</v>
      </c>
      <c r="C185" s="82">
        <v>1290000003</v>
      </c>
      <c r="D185" s="274">
        <v>129</v>
      </c>
      <c r="E185" s="503" t="e">
        <f>VLOOKUP(C185,'[1]2024 HB Fee Schedule'!$B:$F,5,FALSE)</f>
        <v>#N/A</v>
      </c>
      <c r="F185" s="499" t="e">
        <f t="shared" si="29"/>
        <v>#N/A</v>
      </c>
      <c r="G185" s="341">
        <v>562</v>
      </c>
      <c r="H185" s="52">
        <v>955</v>
      </c>
      <c r="I185" s="52">
        <v>5921</v>
      </c>
      <c r="J185" s="338">
        <v>441</v>
      </c>
      <c r="K185" s="338">
        <v>468</v>
      </c>
      <c r="L185" s="344">
        <f t="shared" si="27"/>
        <v>441</v>
      </c>
      <c r="M185" s="344">
        <f t="shared" si="28"/>
        <v>5921</v>
      </c>
    </row>
    <row r="186" spans="1:13" ht="15" thickBot="1" x14ac:dyDescent="0.4">
      <c r="A186" s="520" t="s">
        <v>548</v>
      </c>
      <c r="B186" s="90" t="s">
        <v>545</v>
      </c>
      <c r="C186" s="82">
        <v>1290000004</v>
      </c>
      <c r="D186" s="274">
        <v>129</v>
      </c>
      <c r="E186" s="503" t="e">
        <f>VLOOKUP(C186,'[1]2024 HB Fee Schedule'!$B:$F,5,FALSE)</f>
        <v>#N/A</v>
      </c>
      <c r="F186" s="499" t="e">
        <f t="shared" si="29"/>
        <v>#N/A</v>
      </c>
      <c r="G186" s="341">
        <v>658</v>
      </c>
      <c r="H186" s="52">
        <v>955</v>
      </c>
      <c r="I186" s="52">
        <v>5921</v>
      </c>
      <c r="J186" s="338">
        <v>441</v>
      </c>
      <c r="K186" s="338">
        <v>468</v>
      </c>
      <c r="L186" s="344">
        <f t="shared" si="27"/>
        <v>441</v>
      </c>
      <c r="M186" s="344">
        <f t="shared" si="28"/>
        <v>5921</v>
      </c>
    </row>
    <row r="187" spans="1:13" ht="15" thickBot="1" x14ac:dyDescent="0.4">
      <c r="A187" s="520" t="s">
        <v>549</v>
      </c>
      <c r="B187" s="90" t="s">
        <v>545</v>
      </c>
      <c r="C187" s="82">
        <v>1290000005</v>
      </c>
      <c r="D187" s="274">
        <v>129</v>
      </c>
      <c r="E187" s="503" t="e">
        <f>VLOOKUP(C187,'[1]2024 HB Fee Schedule'!$B:$F,5,FALSE)</f>
        <v>#N/A</v>
      </c>
      <c r="F187" s="499" t="e">
        <f t="shared" si="29"/>
        <v>#N/A</v>
      </c>
      <c r="G187" s="341">
        <v>441</v>
      </c>
      <c r="H187" s="52">
        <v>955</v>
      </c>
      <c r="I187" s="52">
        <v>5921</v>
      </c>
      <c r="J187" s="338">
        <v>441</v>
      </c>
      <c r="K187" s="338">
        <v>468</v>
      </c>
      <c r="L187" s="344">
        <f t="shared" si="27"/>
        <v>441</v>
      </c>
      <c r="M187" s="344">
        <f t="shared" si="28"/>
        <v>5921</v>
      </c>
    </row>
    <row r="188" spans="1:13" ht="15" thickBot="1" x14ac:dyDescent="0.4">
      <c r="A188" s="520" t="s">
        <v>550</v>
      </c>
      <c r="B188" s="90" t="s">
        <v>545</v>
      </c>
      <c r="C188" s="82">
        <v>1940000001</v>
      </c>
      <c r="D188" s="274">
        <v>194</v>
      </c>
      <c r="E188" s="503" t="e">
        <f>VLOOKUP(C188,'[1]2024 HB Fee Schedule'!$B:$F,5,FALSE)</f>
        <v>#N/A</v>
      </c>
      <c r="F188" s="499" t="e">
        <f t="shared" si="29"/>
        <v>#N/A</v>
      </c>
      <c r="G188" s="341">
        <v>1103</v>
      </c>
      <c r="H188" s="52">
        <v>1591</v>
      </c>
      <c r="I188" s="52">
        <v>1300</v>
      </c>
      <c r="J188" s="338">
        <v>1103</v>
      </c>
      <c r="K188" s="338">
        <v>1300</v>
      </c>
      <c r="L188" s="344">
        <f t="shared" si="27"/>
        <v>1103</v>
      </c>
      <c r="M188" s="344">
        <f t="shared" si="28"/>
        <v>1591</v>
      </c>
    </row>
    <row r="189" spans="1:13" ht="15" thickBot="1" x14ac:dyDescent="0.4">
      <c r="A189" s="522" t="s">
        <v>551</v>
      </c>
      <c r="B189" s="493" t="s">
        <v>545</v>
      </c>
      <c r="C189" s="494">
        <v>1940000002</v>
      </c>
      <c r="D189" s="495">
        <v>194</v>
      </c>
      <c r="E189" s="503" t="e">
        <f>VLOOKUP(C189,'[1]2024 HB Fee Schedule'!$B:$F,5,FALSE)</f>
        <v>#N/A</v>
      </c>
      <c r="F189" s="500" t="e">
        <f t="shared" si="29"/>
        <v>#N/A</v>
      </c>
      <c r="G189" s="341">
        <v>1103</v>
      </c>
      <c r="H189" s="52">
        <v>1591</v>
      </c>
      <c r="I189" s="52">
        <v>1300</v>
      </c>
      <c r="J189" s="338">
        <v>1103</v>
      </c>
      <c r="K189" s="338">
        <v>1300</v>
      </c>
      <c r="L189" s="478">
        <f t="shared" si="27"/>
        <v>1103</v>
      </c>
      <c r="M189" s="344">
        <f t="shared" si="28"/>
        <v>1591</v>
      </c>
    </row>
    <row r="190" spans="1:13" x14ac:dyDescent="0.35">
      <c r="A190" s="96"/>
      <c r="B190" s="267"/>
      <c r="E190" s="268"/>
      <c r="F190" s="268"/>
      <c r="G190" s="268"/>
      <c r="H190" s="268"/>
      <c r="I190" s="268"/>
      <c r="L190" s="344"/>
      <c r="M190" s="344"/>
    </row>
    <row r="191" spans="1:13" x14ac:dyDescent="0.35">
      <c r="A191" s="96"/>
      <c r="B191" s="267"/>
      <c r="E191" s="268"/>
      <c r="F191" s="268"/>
      <c r="G191" s="268"/>
      <c r="H191" s="268"/>
      <c r="I191" s="268"/>
      <c r="L191" s="344"/>
      <c r="M191" s="344"/>
    </row>
    <row r="192" spans="1:13" x14ac:dyDescent="0.35">
      <c r="A192" s="96"/>
      <c r="B192" s="267"/>
      <c r="E192" s="268"/>
      <c r="F192" s="268"/>
      <c r="G192" s="268"/>
      <c r="H192" s="268"/>
      <c r="I192" s="268"/>
      <c r="L192" s="344"/>
      <c r="M192" s="344"/>
    </row>
    <row r="193" spans="1:13" x14ac:dyDescent="0.35">
      <c r="A193" s="96"/>
      <c r="B193" s="267"/>
      <c r="E193" s="268"/>
      <c r="F193" s="268"/>
      <c r="G193" s="268"/>
      <c r="H193" s="268"/>
      <c r="I193" s="268"/>
      <c r="L193" s="344"/>
      <c r="M193" s="344"/>
    </row>
    <row r="194" spans="1:13" x14ac:dyDescent="0.35">
      <c r="A194" s="96"/>
      <c r="B194" s="267"/>
      <c r="E194" s="268"/>
      <c r="F194" s="268"/>
      <c r="G194" s="268"/>
      <c r="H194" s="268"/>
      <c r="I194" s="268"/>
      <c r="L194" s="344"/>
      <c r="M194" s="344"/>
    </row>
    <row r="195" spans="1:13" x14ac:dyDescent="0.35">
      <c r="A195" s="96"/>
      <c r="B195" s="267"/>
      <c r="E195" s="268"/>
      <c r="F195" s="268"/>
      <c r="G195" s="268"/>
      <c r="H195" s="268"/>
      <c r="I195" s="268"/>
      <c r="L195" s="344"/>
      <c r="M195" s="344"/>
    </row>
    <row r="196" spans="1:13" x14ac:dyDescent="0.35">
      <c r="A196" s="96"/>
      <c r="B196" s="267"/>
      <c r="E196" s="268"/>
      <c r="F196" s="268"/>
      <c r="G196" s="268"/>
      <c r="H196" s="268"/>
      <c r="I196" s="268"/>
      <c r="L196" s="344"/>
      <c r="M196" s="344"/>
    </row>
    <row r="197" spans="1:13" x14ac:dyDescent="0.35">
      <c r="A197" s="96"/>
      <c r="B197" s="267"/>
      <c r="E197" s="268"/>
      <c r="F197" s="268"/>
      <c r="G197" s="268"/>
      <c r="H197" s="268"/>
      <c r="I197" s="268"/>
      <c r="L197" s="344"/>
      <c r="M197" s="344"/>
    </row>
    <row r="198" spans="1:13" x14ac:dyDescent="0.35">
      <c r="A198" s="96"/>
      <c r="B198" s="267"/>
      <c r="E198" s="268"/>
      <c r="F198" s="268"/>
      <c r="G198" s="268"/>
      <c r="H198" s="268"/>
      <c r="I198" s="268"/>
      <c r="L198" s="344"/>
      <c r="M198" s="344"/>
    </row>
    <row r="199" spans="1:13" x14ac:dyDescent="0.35">
      <c r="A199" s="96"/>
      <c r="B199" s="267"/>
      <c r="E199" s="268"/>
      <c r="F199" s="268"/>
      <c r="G199" s="268"/>
      <c r="H199" s="268"/>
      <c r="I199" s="268"/>
      <c r="L199" s="344"/>
      <c r="M199" s="344"/>
    </row>
    <row r="200" spans="1:13" x14ac:dyDescent="0.35">
      <c r="A200" s="96"/>
      <c r="B200" s="267"/>
      <c r="E200" s="268"/>
      <c r="F200" s="268"/>
      <c r="G200" s="268"/>
      <c r="H200" s="268"/>
      <c r="I200" s="268"/>
      <c r="L200" s="344"/>
      <c r="M200" s="344"/>
    </row>
    <row r="201" spans="1:13" x14ac:dyDescent="0.35">
      <c r="A201" s="96"/>
      <c r="B201" s="267"/>
      <c r="E201" s="268"/>
      <c r="F201" s="268"/>
      <c r="G201" s="268"/>
      <c r="H201" s="268"/>
      <c r="I201" s="268"/>
      <c r="L201" s="344"/>
      <c r="M201" s="344"/>
    </row>
    <row r="202" spans="1:13" x14ac:dyDescent="0.35">
      <c r="L202" s="344"/>
      <c r="M202" s="344"/>
    </row>
    <row r="203" spans="1:13" x14ac:dyDescent="0.35">
      <c r="L203" s="344"/>
      <c r="M203" s="344"/>
    </row>
    <row r="204" spans="1:13" x14ac:dyDescent="0.35">
      <c r="L204" s="344"/>
      <c r="M204" s="344"/>
    </row>
    <row r="205" spans="1:13" x14ac:dyDescent="0.35">
      <c r="L205" s="344"/>
      <c r="M205" s="344"/>
    </row>
    <row r="206" spans="1:13" x14ac:dyDescent="0.35">
      <c r="L206" s="344"/>
      <c r="M206" s="344"/>
    </row>
    <row r="207" spans="1:13" x14ac:dyDescent="0.35">
      <c r="L207" s="344"/>
      <c r="M207" s="344"/>
    </row>
    <row r="208" spans="1:13" x14ac:dyDescent="0.35">
      <c r="L208" s="344"/>
      <c r="M208" s="344"/>
    </row>
    <row r="209" spans="12:13" x14ac:dyDescent="0.35">
      <c r="L209" s="344"/>
      <c r="M209" s="344"/>
    </row>
    <row r="210" spans="12:13" x14ac:dyDescent="0.35">
      <c r="L210" s="344"/>
      <c r="M210" s="344"/>
    </row>
    <row r="211" spans="12:13" x14ac:dyDescent="0.35">
      <c r="L211" s="344"/>
      <c r="M211" s="344"/>
    </row>
    <row r="212" spans="12:13" x14ac:dyDescent="0.35">
      <c r="L212" s="344"/>
      <c r="M212" s="344"/>
    </row>
    <row r="213" spans="12:13" x14ac:dyDescent="0.35">
      <c r="L213" s="344"/>
      <c r="M213" s="344"/>
    </row>
    <row r="214" spans="12:13" x14ac:dyDescent="0.35">
      <c r="L214" s="344"/>
      <c r="M214" s="344"/>
    </row>
    <row r="215" spans="12:13" x14ac:dyDescent="0.35">
      <c r="L215" s="344"/>
      <c r="M215" s="344"/>
    </row>
    <row r="216" spans="12:13" x14ac:dyDescent="0.35">
      <c r="L216" s="344"/>
      <c r="M216" s="344"/>
    </row>
    <row r="217" spans="12:13" x14ac:dyDescent="0.35">
      <c r="L217" s="344"/>
      <c r="M217" s="344"/>
    </row>
    <row r="218" spans="12:13" x14ac:dyDescent="0.35">
      <c r="L218" s="344"/>
      <c r="M218" s="344"/>
    </row>
    <row r="219" spans="12:13" x14ac:dyDescent="0.35">
      <c r="L219" s="344"/>
      <c r="M219" s="344"/>
    </row>
    <row r="220" spans="12:13" x14ac:dyDescent="0.35">
      <c r="L220" s="344"/>
      <c r="M220" s="344"/>
    </row>
    <row r="221" spans="12:13" x14ac:dyDescent="0.35">
      <c r="L221" s="344"/>
      <c r="M221" s="344"/>
    </row>
    <row r="222" spans="12:13" x14ac:dyDescent="0.35">
      <c r="L222" s="344"/>
      <c r="M222" s="344"/>
    </row>
    <row r="223" spans="12:13" x14ac:dyDescent="0.35">
      <c r="L223" s="344"/>
      <c r="M223" s="344"/>
    </row>
    <row r="224" spans="12:13" x14ac:dyDescent="0.35">
      <c r="L224" s="344"/>
      <c r="M224" s="344"/>
    </row>
    <row r="225" spans="12:13" x14ac:dyDescent="0.35">
      <c r="L225" s="344"/>
      <c r="M225" s="344"/>
    </row>
    <row r="226" spans="12:13" x14ac:dyDescent="0.35">
      <c r="L226" s="344"/>
      <c r="M226" s="344"/>
    </row>
    <row r="227" spans="12:13" x14ac:dyDescent="0.35">
      <c r="L227" s="344"/>
      <c r="M227" s="344"/>
    </row>
    <row r="228" spans="12:13" x14ac:dyDescent="0.35">
      <c r="L228" s="344"/>
      <c r="M228" s="344"/>
    </row>
    <row r="229" spans="12:13" x14ac:dyDescent="0.35">
      <c r="L229" s="344"/>
      <c r="M229" s="344"/>
    </row>
    <row r="230" spans="12:13" x14ac:dyDescent="0.35">
      <c r="L230" s="344"/>
      <c r="M230" s="344"/>
    </row>
    <row r="231" spans="12:13" x14ac:dyDescent="0.35">
      <c r="L231" s="344"/>
      <c r="M231" s="344"/>
    </row>
    <row r="232" spans="12:13" x14ac:dyDescent="0.35">
      <c r="L232" s="344"/>
      <c r="M232" s="344"/>
    </row>
    <row r="233" spans="12:13" x14ac:dyDescent="0.35">
      <c r="L233" s="344"/>
      <c r="M233" s="344"/>
    </row>
    <row r="234" spans="12:13" x14ac:dyDescent="0.35">
      <c r="L234" s="344"/>
      <c r="M234" s="344"/>
    </row>
    <row r="235" spans="12:13" x14ac:dyDescent="0.35">
      <c r="L235" s="344"/>
      <c r="M235" s="344"/>
    </row>
    <row r="236" spans="12:13" x14ac:dyDescent="0.35">
      <c r="L236" s="344"/>
      <c r="M236" s="344"/>
    </row>
    <row r="237" spans="12:13" x14ac:dyDescent="0.35">
      <c r="L237" s="344"/>
      <c r="M237" s="344"/>
    </row>
    <row r="238" spans="12:13" x14ac:dyDescent="0.35">
      <c r="L238" s="344"/>
      <c r="M238" s="344"/>
    </row>
    <row r="239" spans="12:13" x14ac:dyDescent="0.35">
      <c r="L239" s="344"/>
      <c r="M239" s="344"/>
    </row>
    <row r="240" spans="12:13" x14ac:dyDescent="0.35">
      <c r="L240" s="344"/>
      <c r="M240" s="344"/>
    </row>
    <row r="241" spans="12:13" x14ac:dyDescent="0.35">
      <c r="L241" s="344"/>
      <c r="M241" s="344"/>
    </row>
    <row r="242" spans="12:13" x14ac:dyDescent="0.35">
      <c r="L242" s="344"/>
      <c r="M242" s="344"/>
    </row>
    <row r="243" spans="12:13" x14ac:dyDescent="0.35">
      <c r="L243" s="344"/>
      <c r="M243" s="344"/>
    </row>
    <row r="244" spans="12:13" x14ac:dyDescent="0.35">
      <c r="L244" s="344"/>
      <c r="M244" s="344"/>
    </row>
    <row r="245" spans="12:13" x14ac:dyDescent="0.35">
      <c r="L245" s="344"/>
      <c r="M245" s="344"/>
    </row>
    <row r="246" spans="12:13" x14ac:dyDescent="0.35">
      <c r="L246" s="344"/>
      <c r="M246" s="344"/>
    </row>
    <row r="247" spans="12:13" x14ac:dyDescent="0.35">
      <c r="L247" s="344"/>
      <c r="M247" s="344"/>
    </row>
    <row r="248" spans="12:13" x14ac:dyDescent="0.35">
      <c r="L248" s="344"/>
      <c r="M248" s="344"/>
    </row>
    <row r="249" spans="12:13" x14ac:dyDescent="0.35">
      <c r="L249" s="344"/>
      <c r="M249" s="344"/>
    </row>
    <row r="250" spans="12:13" x14ac:dyDescent="0.35">
      <c r="L250" s="344"/>
      <c r="M250" s="344"/>
    </row>
    <row r="251" spans="12:13" x14ac:dyDescent="0.35">
      <c r="L251" s="344"/>
      <c r="M251" s="344"/>
    </row>
    <row r="252" spans="12:13" x14ac:dyDescent="0.35">
      <c r="L252" s="344"/>
      <c r="M252" s="344"/>
    </row>
    <row r="253" spans="12:13" x14ac:dyDescent="0.35">
      <c r="L253" s="344"/>
      <c r="M253" s="344"/>
    </row>
    <row r="254" spans="12:13" x14ac:dyDescent="0.35">
      <c r="L254" s="344"/>
      <c r="M254" s="344"/>
    </row>
    <row r="255" spans="12:13" x14ac:dyDescent="0.35">
      <c r="L255" s="344"/>
      <c r="M255" s="344"/>
    </row>
    <row r="256" spans="12:13" x14ac:dyDescent="0.35">
      <c r="L256" s="344"/>
      <c r="M256" s="344"/>
    </row>
    <row r="257" spans="12:13" x14ac:dyDescent="0.35">
      <c r="L257" s="344"/>
      <c r="M257" s="344"/>
    </row>
    <row r="258" spans="12:13" x14ac:dyDescent="0.35">
      <c r="L258" s="344"/>
      <c r="M258" s="344"/>
    </row>
    <row r="259" spans="12:13" x14ac:dyDescent="0.35">
      <c r="L259" s="344"/>
      <c r="M259" s="344"/>
    </row>
    <row r="260" spans="12:13" x14ac:dyDescent="0.35">
      <c r="L260" s="344"/>
      <c r="M260" s="344"/>
    </row>
    <row r="261" spans="12:13" x14ac:dyDescent="0.35">
      <c r="L261" s="344"/>
      <c r="M261" s="344"/>
    </row>
    <row r="262" spans="12:13" x14ac:dyDescent="0.35">
      <c r="L262" s="344"/>
      <c r="M262" s="344"/>
    </row>
    <row r="263" spans="12:13" x14ac:dyDescent="0.35">
      <c r="L263" s="344"/>
      <c r="M263" s="344"/>
    </row>
    <row r="264" spans="12:13" x14ac:dyDescent="0.35">
      <c r="L264" s="344"/>
      <c r="M264" s="344"/>
    </row>
    <row r="265" spans="12:13" x14ac:dyDescent="0.35">
      <c r="L265" s="344"/>
      <c r="M265" s="344"/>
    </row>
    <row r="266" spans="12:13" x14ac:dyDescent="0.35">
      <c r="L266" s="344"/>
      <c r="M266" s="344"/>
    </row>
    <row r="267" spans="12:13" x14ac:dyDescent="0.35">
      <c r="L267" s="344"/>
      <c r="M267" s="344"/>
    </row>
    <row r="268" spans="12:13" x14ac:dyDescent="0.35">
      <c r="L268" s="344"/>
      <c r="M268" s="344"/>
    </row>
    <row r="269" spans="12:13" x14ac:dyDescent="0.35">
      <c r="L269" s="344"/>
      <c r="M269" s="344"/>
    </row>
    <row r="270" spans="12:13" x14ac:dyDescent="0.35">
      <c r="L270" s="344"/>
      <c r="M270" s="344"/>
    </row>
    <row r="271" spans="12:13" x14ac:dyDescent="0.35">
      <c r="L271" s="344"/>
      <c r="M271" s="344"/>
    </row>
    <row r="272" spans="12:13" x14ac:dyDescent="0.35">
      <c r="L272" s="344"/>
      <c r="M272" s="344"/>
    </row>
    <row r="273" spans="12:13" x14ac:dyDescent="0.35">
      <c r="L273" s="344"/>
      <c r="M273" s="344"/>
    </row>
    <row r="274" spans="12:13" x14ac:dyDescent="0.35">
      <c r="L274" s="344"/>
      <c r="M274" s="344"/>
    </row>
    <row r="275" spans="12:13" x14ac:dyDescent="0.35">
      <c r="L275" s="344"/>
      <c r="M275" s="344"/>
    </row>
    <row r="276" spans="12:13" x14ac:dyDescent="0.35">
      <c r="L276" s="344"/>
      <c r="M276" s="344"/>
    </row>
    <row r="277" spans="12:13" x14ac:dyDescent="0.35">
      <c r="L277" s="344"/>
      <c r="M277" s="344"/>
    </row>
    <row r="278" spans="12:13" x14ac:dyDescent="0.35">
      <c r="L278" s="344"/>
      <c r="M278" s="344"/>
    </row>
    <row r="279" spans="12:13" x14ac:dyDescent="0.35">
      <c r="L279" s="344"/>
      <c r="M279" s="344"/>
    </row>
    <row r="280" spans="12:13" x14ac:dyDescent="0.35">
      <c r="L280" s="344"/>
      <c r="M280" s="344"/>
    </row>
    <row r="281" spans="12:13" x14ac:dyDescent="0.35">
      <c r="L281" s="344"/>
      <c r="M281" s="344"/>
    </row>
    <row r="282" spans="12:13" x14ac:dyDescent="0.35">
      <c r="L282" s="344"/>
      <c r="M282" s="344"/>
    </row>
    <row r="283" spans="12:13" x14ac:dyDescent="0.35">
      <c r="L283" s="344"/>
      <c r="M283" s="344"/>
    </row>
    <row r="284" spans="12:13" x14ac:dyDescent="0.35">
      <c r="L284" s="344"/>
      <c r="M284" s="344"/>
    </row>
    <row r="285" spans="12:13" x14ac:dyDescent="0.35">
      <c r="L285" s="344"/>
      <c r="M285" s="344"/>
    </row>
    <row r="286" spans="12:13" x14ac:dyDescent="0.35">
      <c r="L286" s="344"/>
      <c r="M286" s="344"/>
    </row>
    <row r="287" spans="12:13" x14ac:dyDescent="0.35">
      <c r="L287" s="344"/>
      <c r="M287" s="344"/>
    </row>
    <row r="288" spans="12:13" x14ac:dyDescent="0.35">
      <c r="L288" s="344"/>
      <c r="M288" s="344"/>
    </row>
    <row r="289" spans="12:13" x14ac:dyDescent="0.35">
      <c r="L289" s="344"/>
      <c r="M289" s="344"/>
    </row>
    <row r="290" spans="12:13" x14ac:dyDescent="0.35">
      <c r="L290" s="344"/>
      <c r="M290" s="344"/>
    </row>
    <row r="291" spans="12:13" x14ac:dyDescent="0.35">
      <c r="L291" s="344"/>
      <c r="M291" s="344"/>
    </row>
    <row r="292" spans="12:13" x14ac:dyDescent="0.35">
      <c r="L292" s="344"/>
      <c r="M292" s="344"/>
    </row>
    <row r="293" spans="12:13" x14ac:dyDescent="0.35">
      <c r="L293" s="344"/>
      <c r="M293" s="344"/>
    </row>
    <row r="294" spans="12:13" x14ac:dyDescent="0.35">
      <c r="L294" s="344"/>
      <c r="M294" s="344"/>
    </row>
    <row r="295" spans="12:13" x14ac:dyDescent="0.35">
      <c r="L295" s="344"/>
      <c r="M295" s="344"/>
    </row>
    <row r="296" spans="12:13" x14ac:dyDescent="0.35">
      <c r="L296" s="344"/>
      <c r="M296" s="344"/>
    </row>
    <row r="297" spans="12:13" x14ac:dyDescent="0.35">
      <c r="L297" s="344"/>
      <c r="M297" s="344"/>
    </row>
    <row r="298" spans="12:13" x14ac:dyDescent="0.35">
      <c r="L298" s="344"/>
      <c r="M298" s="344"/>
    </row>
    <row r="299" spans="12:13" x14ac:dyDescent="0.35">
      <c r="L299" s="344"/>
      <c r="M299" s="344"/>
    </row>
    <row r="300" spans="12:13" x14ac:dyDescent="0.35">
      <c r="L300" s="344"/>
      <c r="M300" s="344"/>
    </row>
    <row r="301" spans="12:13" x14ac:dyDescent="0.35">
      <c r="L301" s="344"/>
      <c r="M301" s="344"/>
    </row>
    <row r="302" spans="12:13" x14ac:dyDescent="0.35">
      <c r="L302" s="344"/>
      <c r="M302" s="344"/>
    </row>
    <row r="303" spans="12:13" x14ac:dyDescent="0.35">
      <c r="L303" s="344"/>
      <c r="M303" s="344"/>
    </row>
    <row r="304" spans="12:13" x14ac:dyDescent="0.35">
      <c r="L304" s="344"/>
      <c r="M304" s="344"/>
    </row>
    <row r="305" spans="12:13" x14ac:dyDescent="0.35">
      <c r="L305" s="344"/>
      <c r="M305" s="344"/>
    </row>
    <row r="306" spans="12:13" x14ac:dyDescent="0.35">
      <c r="L306" s="344"/>
      <c r="M306" s="344"/>
    </row>
    <row r="307" spans="12:13" x14ac:dyDescent="0.35">
      <c r="L307" s="344"/>
      <c r="M307" s="344"/>
    </row>
    <row r="308" spans="12:13" x14ac:dyDescent="0.35">
      <c r="L308" s="344"/>
      <c r="M308" s="344"/>
    </row>
    <row r="309" spans="12:13" x14ac:dyDescent="0.35">
      <c r="L309" s="344"/>
      <c r="M309" s="344"/>
    </row>
    <row r="310" spans="12:13" x14ac:dyDescent="0.35">
      <c r="L310" s="344"/>
      <c r="M310" s="344"/>
    </row>
    <row r="311" spans="12:13" x14ac:dyDescent="0.35">
      <c r="L311" s="344"/>
      <c r="M311" s="344"/>
    </row>
    <row r="312" spans="12:13" x14ac:dyDescent="0.35">
      <c r="L312" s="344"/>
      <c r="M312" s="344"/>
    </row>
    <row r="313" spans="12:13" x14ac:dyDescent="0.35">
      <c r="L313" s="344"/>
      <c r="M313" s="344"/>
    </row>
    <row r="314" spans="12:13" x14ac:dyDescent="0.35">
      <c r="L314" s="344"/>
      <c r="M314" s="344"/>
    </row>
    <row r="315" spans="12:13" x14ac:dyDescent="0.35">
      <c r="L315" s="344"/>
      <c r="M315" s="344"/>
    </row>
    <row r="316" spans="12:13" x14ac:dyDescent="0.35">
      <c r="L316" s="344"/>
      <c r="M316" s="344"/>
    </row>
    <row r="317" spans="12:13" x14ac:dyDescent="0.35">
      <c r="L317" s="344"/>
      <c r="M317" s="344"/>
    </row>
    <row r="318" spans="12:13" x14ac:dyDescent="0.35">
      <c r="L318" s="344"/>
      <c r="M318" s="344"/>
    </row>
    <row r="319" spans="12:13" x14ac:dyDescent="0.35">
      <c r="L319" s="344"/>
      <c r="M319" s="344"/>
    </row>
    <row r="320" spans="12:13" x14ac:dyDescent="0.35">
      <c r="L320" s="344"/>
      <c r="M320" s="344"/>
    </row>
    <row r="321" spans="12:13" x14ac:dyDescent="0.35">
      <c r="L321" s="344"/>
      <c r="M321" s="344"/>
    </row>
    <row r="322" spans="12:13" x14ac:dyDescent="0.35">
      <c r="L322" s="344"/>
      <c r="M322" s="344"/>
    </row>
    <row r="323" spans="12:13" x14ac:dyDescent="0.35">
      <c r="L323" s="344"/>
      <c r="M323" s="344"/>
    </row>
    <row r="324" spans="12:13" x14ac:dyDescent="0.35">
      <c r="L324" s="344"/>
      <c r="M324" s="344"/>
    </row>
    <row r="325" spans="12:13" x14ac:dyDescent="0.35">
      <c r="L325" s="344"/>
      <c r="M325" s="344"/>
    </row>
    <row r="326" spans="12:13" x14ac:dyDescent="0.35">
      <c r="L326" s="344"/>
      <c r="M326" s="344"/>
    </row>
    <row r="327" spans="12:13" x14ac:dyDescent="0.35">
      <c r="L327" s="344"/>
      <c r="M327" s="344"/>
    </row>
    <row r="328" spans="12:13" x14ac:dyDescent="0.35">
      <c r="L328" s="344"/>
      <c r="M328" s="344"/>
    </row>
    <row r="329" spans="12:13" x14ac:dyDescent="0.35">
      <c r="L329" s="344"/>
      <c r="M329" s="344"/>
    </row>
    <row r="330" spans="12:13" x14ac:dyDescent="0.35">
      <c r="L330" s="344"/>
      <c r="M330" s="344"/>
    </row>
    <row r="331" spans="12:13" x14ac:dyDescent="0.35">
      <c r="L331" s="344"/>
      <c r="M331" s="344"/>
    </row>
    <row r="332" spans="12:13" x14ac:dyDescent="0.35">
      <c r="L332" s="344"/>
      <c r="M332" s="344"/>
    </row>
    <row r="333" spans="12:13" x14ac:dyDescent="0.35">
      <c r="L333" s="344"/>
      <c r="M333" s="344"/>
    </row>
    <row r="334" spans="12:13" x14ac:dyDescent="0.35">
      <c r="L334" s="344"/>
      <c r="M334" s="344"/>
    </row>
    <row r="335" spans="12:13" x14ac:dyDescent="0.35">
      <c r="L335" s="344"/>
      <c r="M335" s="344"/>
    </row>
    <row r="336" spans="12:13" x14ac:dyDescent="0.35">
      <c r="L336" s="344"/>
      <c r="M336" s="344"/>
    </row>
    <row r="337" spans="12:13" x14ac:dyDescent="0.35">
      <c r="L337" s="344"/>
      <c r="M337" s="344"/>
    </row>
    <row r="338" spans="12:13" x14ac:dyDescent="0.35">
      <c r="L338" s="344"/>
      <c r="M338" s="344"/>
    </row>
    <row r="339" spans="12:13" x14ac:dyDescent="0.35">
      <c r="L339" s="344"/>
      <c r="M339" s="344"/>
    </row>
    <row r="340" spans="12:13" x14ac:dyDescent="0.35">
      <c r="L340" s="344"/>
      <c r="M340" s="344"/>
    </row>
    <row r="341" spans="12:13" x14ac:dyDescent="0.35">
      <c r="L341" s="344"/>
      <c r="M341" s="344"/>
    </row>
    <row r="342" spans="12:13" x14ac:dyDescent="0.35">
      <c r="L342" s="344"/>
      <c r="M342" s="344"/>
    </row>
    <row r="343" spans="12:13" x14ac:dyDescent="0.35">
      <c r="L343" s="344"/>
      <c r="M343" s="344"/>
    </row>
    <row r="344" spans="12:13" x14ac:dyDescent="0.35">
      <c r="L344" s="344"/>
      <c r="M344" s="344"/>
    </row>
    <row r="345" spans="12:13" x14ac:dyDescent="0.35">
      <c r="L345" s="344"/>
      <c r="M345" s="344"/>
    </row>
    <row r="346" spans="12:13" x14ac:dyDescent="0.35">
      <c r="L346" s="344"/>
      <c r="M346" s="344"/>
    </row>
    <row r="347" spans="12:13" x14ac:dyDescent="0.35">
      <c r="L347" s="344"/>
      <c r="M347" s="344"/>
    </row>
    <row r="348" spans="12:13" x14ac:dyDescent="0.35">
      <c r="L348" s="344"/>
      <c r="M348" s="344"/>
    </row>
    <row r="349" spans="12:13" x14ac:dyDescent="0.35">
      <c r="L349" s="344"/>
      <c r="M349" s="344"/>
    </row>
    <row r="350" spans="12:13" x14ac:dyDescent="0.35">
      <c r="L350" s="344"/>
      <c r="M350" s="344"/>
    </row>
    <row r="351" spans="12:13" x14ac:dyDescent="0.35">
      <c r="L351" s="344"/>
      <c r="M351" s="344"/>
    </row>
    <row r="352" spans="12:13" x14ac:dyDescent="0.35">
      <c r="L352" s="344"/>
      <c r="M352" s="344"/>
    </row>
    <row r="353" spans="12:13" x14ac:dyDescent="0.35">
      <c r="L353" s="344"/>
      <c r="M353" s="344"/>
    </row>
    <row r="354" spans="12:13" x14ac:dyDescent="0.35">
      <c r="L354" s="344"/>
      <c r="M354" s="344"/>
    </row>
    <row r="355" spans="12:13" x14ac:dyDescent="0.35">
      <c r="L355" s="344"/>
      <c r="M355" s="344"/>
    </row>
    <row r="356" spans="12:13" x14ac:dyDescent="0.35">
      <c r="L356" s="344"/>
      <c r="M356" s="344"/>
    </row>
    <row r="357" spans="12:13" x14ac:dyDescent="0.35">
      <c r="L357" s="344"/>
      <c r="M357" s="344"/>
    </row>
    <row r="358" spans="12:13" x14ac:dyDescent="0.35">
      <c r="L358" s="344"/>
      <c r="M358" s="344"/>
    </row>
    <row r="359" spans="12:13" x14ac:dyDescent="0.35">
      <c r="L359" s="344"/>
      <c r="M359" s="344"/>
    </row>
    <row r="360" spans="12:13" x14ac:dyDescent="0.35">
      <c r="L360" s="344"/>
      <c r="M360" s="344"/>
    </row>
    <row r="361" spans="12:13" x14ac:dyDescent="0.35">
      <c r="L361" s="344"/>
      <c r="M361" s="344"/>
    </row>
    <row r="362" spans="12:13" x14ac:dyDescent="0.35">
      <c r="L362" s="344"/>
      <c r="M362" s="344"/>
    </row>
    <row r="363" spans="12:13" x14ac:dyDescent="0.35">
      <c r="L363" s="344"/>
      <c r="M363" s="344"/>
    </row>
    <row r="364" spans="12:13" x14ac:dyDescent="0.35">
      <c r="L364" s="344"/>
      <c r="M364" s="344"/>
    </row>
    <row r="365" spans="12:13" x14ac:dyDescent="0.35">
      <c r="L365" s="344"/>
      <c r="M365" s="344"/>
    </row>
    <row r="366" spans="12:13" x14ac:dyDescent="0.35">
      <c r="L366" s="344"/>
      <c r="M366" s="344"/>
    </row>
    <row r="367" spans="12:13" x14ac:dyDescent="0.35">
      <c r="L367" s="344"/>
      <c r="M367" s="344"/>
    </row>
    <row r="368" spans="12:13" x14ac:dyDescent="0.35">
      <c r="L368" s="344"/>
      <c r="M368" s="344"/>
    </row>
    <row r="369" spans="12:13" x14ac:dyDescent="0.35">
      <c r="L369" s="344"/>
      <c r="M369" s="344"/>
    </row>
    <row r="370" spans="12:13" x14ac:dyDescent="0.35">
      <c r="L370" s="344"/>
      <c r="M370" s="344"/>
    </row>
    <row r="371" spans="12:13" x14ac:dyDescent="0.35">
      <c r="L371" s="344"/>
      <c r="M371" s="344"/>
    </row>
    <row r="372" spans="12:13" x14ac:dyDescent="0.35">
      <c r="L372" s="344"/>
      <c r="M372" s="344"/>
    </row>
    <row r="373" spans="12:13" x14ac:dyDescent="0.35">
      <c r="L373" s="344"/>
      <c r="M373" s="344"/>
    </row>
    <row r="374" spans="12:13" x14ac:dyDescent="0.35">
      <c r="L374" s="344"/>
      <c r="M374" s="344"/>
    </row>
    <row r="375" spans="12:13" x14ac:dyDescent="0.35">
      <c r="L375" s="344"/>
      <c r="M375" s="344"/>
    </row>
    <row r="376" spans="12:13" x14ac:dyDescent="0.35">
      <c r="L376" s="344"/>
      <c r="M376" s="344"/>
    </row>
    <row r="377" spans="12:13" x14ac:dyDescent="0.35">
      <c r="L377" s="344"/>
      <c r="M377" s="344"/>
    </row>
    <row r="378" spans="12:13" x14ac:dyDescent="0.35">
      <c r="L378" s="344"/>
      <c r="M378" s="344"/>
    </row>
    <row r="379" spans="12:13" x14ac:dyDescent="0.35">
      <c r="L379" s="344"/>
      <c r="M379" s="344"/>
    </row>
    <row r="380" spans="12:13" x14ac:dyDescent="0.35">
      <c r="L380" s="344"/>
      <c r="M380" s="344"/>
    </row>
    <row r="381" spans="12:13" x14ac:dyDescent="0.35">
      <c r="L381" s="344"/>
      <c r="M381" s="344"/>
    </row>
    <row r="382" spans="12:13" x14ac:dyDescent="0.35">
      <c r="L382" s="344"/>
      <c r="M382" s="344"/>
    </row>
    <row r="383" spans="12:13" x14ac:dyDescent="0.35">
      <c r="L383" s="344"/>
      <c r="M383" s="344"/>
    </row>
    <row r="384" spans="12:13" x14ac:dyDescent="0.35">
      <c r="L384" s="344"/>
      <c r="M384" s="344"/>
    </row>
    <row r="385" spans="12:13" x14ac:dyDescent="0.35">
      <c r="L385" s="344"/>
      <c r="M385" s="344"/>
    </row>
    <row r="386" spans="12:13" x14ac:dyDescent="0.35">
      <c r="L386" s="344"/>
      <c r="M386" s="344"/>
    </row>
    <row r="387" spans="12:13" x14ac:dyDescent="0.35">
      <c r="L387" s="344"/>
      <c r="M387" s="344"/>
    </row>
    <row r="388" spans="12:13" x14ac:dyDescent="0.35">
      <c r="L388" s="344"/>
      <c r="M388" s="344"/>
    </row>
    <row r="389" spans="12:13" x14ac:dyDescent="0.35">
      <c r="L389" s="344"/>
      <c r="M389" s="344"/>
    </row>
    <row r="390" spans="12:13" x14ac:dyDescent="0.35">
      <c r="L390" s="344"/>
      <c r="M390" s="344"/>
    </row>
    <row r="391" spans="12:13" x14ac:dyDescent="0.35">
      <c r="L391" s="344"/>
      <c r="M391" s="344"/>
    </row>
    <row r="392" spans="12:13" x14ac:dyDescent="0.35">
      <c r="L392" s="344"/>
      <c r="M392" s="344"/>
    </row>
    <row r="393" spans="12:13" x14ac:dyDescent="0.35">
      <c r="L393" s="344"/>
      <c r="M393" s="344"/>
    </row>
    <row r="394" spans="12:13" x14ac:dyDescent="0.35">
      <c r="L394" s="344"/>
      <c r="M394" s="344"/>
    </row>
    <row r="395" spans="12:13" x14ac:dyDescent="0.35">
      <c r="L395" s="344"/>
      <c r="M395" s="344"/>
    </row>
    <row r="396" spans="12:13" x14ac:dyDescent="0.35">
      <c r="L396" s="344"/>
      <c r="M396" s="344"/>
    </row>
    <row r="397" spans="12:13" x14ac:dyDescent="0.35">
      <c r="L397" s="344"/>
      <c r="M397" s="344"/>
    </row>
    <row r="398" spans="12:13" x14ac:dyDescent="0.35">
      <c r="L398" s="344"/>
      <c r="M398" s="344"/>
    </row>
    <row r="399" spans="12:13" x14ac:dyDescent="0.35">
      <c r="L399" s="344"/>
      <c r="M399" s="344"/>
    </row>
    <row r="400" spans="12:13" x14ac:dyDescent="0.35">
      <c r="L400" s="344"/>
      <c r="M400" s="344"/>
    </row>
    <row r="401" spans="12:13" x14ac:dyDescent="0.35">
      <c r="L401" s="344"/>
      <c r="M401" s="344"/>
    </row>
    <row r="402" spans="12:13" x14ac:dyDescent="0.35">
      <c r="L402" s="344"/>
      <c r="M402" s="344"/>
    </row>
    <row r="403" spans="12:13" x14ac:dyDescent="0.35">
      <c r="L403" s="344"/>
      <c r="M403" s="344"/>
    </row>
    <row r="404" spans="12:13" x14ac:dyDescent="0.35">
      <c r="L404" s="344"/>
      <c r="M404" s="344"/>
    </row>
    <row r="405" spans="12:13" x14ac:dyDescent="0.35">
      <c r="L405" s="344"/>
      <c r="M405" s="344"/>
    </row>
    <row r="406" spans="12:13" x14ac:dyDescent="0.35">
      <c r="L406" s="344"/>
      <c r="M406" s="344"/>
    </row>
    <row r="407" spans="12:13" x14ac:dyDescent="0.35">
      <c r="L407" s="344"/>
      <c r="M407" s="344"/>
    </row>
    <row r="408" spans="12:13" x14ac:dyDescent="0.35">
      <c r="L408" s="344"/>
      <c r="M408" s="344"/>
    </row>
    <row r="409" spans="12:13" x14ac:dyDescent="0.35">
      <c r="L409" s="344"/>
      <c r="M409" s="344"/>
    </row>
    <row r="410" spans="12:13" x14ac:dyDescent="0.35">
      <c r="L410" s="344"/>
      <c r="M410" s="344"/>
    </row>
    <row r="411" spans="12:13" x14ac:dyDescent="0.35">
      <c r="L411" s="344"/>
      <c r="M411" s="344"/>
    </row>
    <row r="412" spans="12:13" x14ac:dyDescent="0.35">
      <c r="L412" s="344"/>
      <c r="M412" s="344"/>
    </row>
    <row r="413" spans="12:13" x14ac:dyDescent="0.35">
      <c r="L413" s="344"/>
      <c r="M413" s="344"/>
    </row>
    <row r="414" spans="12:13" x14ac:dyDescent="0.35">
      <c r="L414" s="344"/>
      <c r="M414" s="344"/>
    </row>
    <row r="415" spans="12:13" x14ac:dyDescent="0.35">
      <c r="L415" s="344"/>
      <c r="M415" s="344"/>
    </row>
    <row r="416" spans="12:13" x14ac:dyDescent="0.35">
      <c r="L416" s="344"/>
      <c r="M416" s="344"/>
    </row>
    <row r="417" spans="12:13" x14ac:dyDescent="0.35">
      <c r="L417" s="344"/>
      <c r="M417" s="344"/>
    </row>
    <row r="418" spans="12:13" x14ac:dyDescent="0.35">
      <c r="L418" s="344"/>
      <c r="M418" s="344"/>
    </row>
    <row r="419" spans="12:13" x14ac:dyDescent="0.35">
      <c r="L419" s="344"/>
      <c r="M419" s="344"/>
    </row>
    <row r="420" spans="12:13" x14ac:dyDescent="0.35">
      <c r="L420" s="344"/>
      <c r="M420" s="344"/>
    </row>
    <row r="421" spans="12:13" x14ac:dyDescent="0.35">
      <c r="L421" s="344"/>
      <c r="M421" s="344"/>
    </row>
    <row r="422" spans="12:13" x14ac:dyDescent="0.35">
      <c r="L422" s="344"/>
      <c r="M422" s="344"/>
    </row>
    <row r="423" spans="12:13" x14ac:dyDescent="0.35">
      <c r="L423" s="344"/>
      <c r="M423" s="344"/>
    </row>
    <row r="424" spans="12:13" x14ac:dyDescent="0.35">
      <c r="L424" s="344"/>
      <c r="M424" s="344"/>
    </row>
    <row r="425" spans="12:13" x14ac:dyDescent="0.35">
      <c r="L425" s="344"/>
      <c r="M425" s="344"/>
    </row>
    <row r="426" spans="12:13" x14ac:dyDescent="0.35">
      <c r="L426" s="344"/>
      <c r="M426" s="344"/>
    </row>
    <row r="427" spans="12:13" x14ac:dyDescent="0.35">
      <c r="L427" s="344"/>
      <c r="M427" s="344"/>
    </row>
    <row r="428" spans="12:13" x14ac:dyDescent="0.35">
      <c r="L428" s="344"/>
      <c r="M428" s="344"/>
    </row>
    <row r="429" spans="12:13" x14ac:dyDescent="0.35">
      <c r="L429" s="344"/>
      <c r="M429" s="344"/>
    </row>
    <row r="430" spans="12:13" x14ac:dyDescent="0.35">
      <c r="L430" s="344"/>
      <c r="M430" s="344"/>
    </row>
    <row r="431" spans="12:13" x14ac:dyDescent="0.35">
      <c r="L431" s="344"/>
      <c r="M431" s="344"/>
    </row>
    <row r="432" spans="12:13" x14ac:dyDescent="0.35">
      <c r="L432" s="344"/>
      <c r="M432" s="344"/>
    </row>
    <row r="433" spans="12:13" x14ac:dyDescent="0.35">
      <c r="L433" s="344"/>
      <c r="M433" s="344"/>
    </row>
    <row r="434" spans="12:13" x14ac:dyDescent="0.35">
      <c r="L434" s="344"/>
      <c r="M434" s="344"/>
    </row>
    <row r="435" spans="12:13" x14ac:dyDescent="0.35">
      <c r="L435" s="344"/>
      <c r="M435" s="344"/>
    </row>
    <row r="436" spans="12:13" x14ac:dyDescent="0.35">
      <c r="L436" s="344"/>
      <c r="M436" s="344"/>
    </row>
    <row r="437" spans="12:13" x14ac:dyDescent="0.35">
      <c r="L437" s="344"/>
      <c r="M437" s="344"/>
    </row>
    <row r="438" spans="12:13" x14ac:dyDescent="0.35">
      <c r="L438" s="344"/>
      <c r="M438" s="344"/>
    </row>
    <row r="439" spans="12:13" x14ac:dyDescent="0.35">
      <c r="L439" s="344"/>
      <c r="M439" s="344"/>
    </row>
    <row r="440" spans="12:13" x14ac:dyDescent="0.35">
      <c r="L440" s="344"/>
      <c r="M440" s="344"/>
    </row>
    <row r="441" spans="12:13" x14ac:dyDescent="0.35">
      <c r="L441" s="344"/>
      <c r="M441" s="344"/>
    </row>
    <row r="442" spans="12:13" x14ac:dyDescent="0.35">
      <c r="L442" s="344"/>
      <c r="M442" s="344"/>
    </row>
    <row r="443" spans="12:13" x14ac:dyDescent="0.35">
      <c r="L443" s="344"/>
      <c r="M443" s="344"/>
    </row>
    <row r="444" spans="12:13" x14ac:dyDescent="0.35">
      <c r="L444" s="344"/>
      <c r="M444" s="344"/>
    </row>
    <row r="445" spans="12:13" x14ac:dyDescent="0.35">
      <c r="L445" s="344"/>
      <c r="M445" s="344"/>
    </row>
    <row r="446" spans="12:13" x14ac:dyDescent="0.35">
      <c r="L446" s="344"/>
      <c r="M446" s="344"/>
    </row>
    <row r="447" spans="12:13" x14ac:dyDescent="0.35">
      <c r="L447" s="344"/>
      <c r="M447" s="344"/>
    </row>
    <row r="448" spans="12:13" x14ac:dyDescent="0.35">
      <c r="L448" s="344"/>
      <c r="M448" s="344"/>
    </row>
    <row r="449" spans="12:13" x14ac:dyDescent="0.35">
      <c r="L449" s="344"/>
      <c r="M449" s="344"/>
    </row>
    <row r="450" spans="12:13" x14ac:dyDescent="0.35">
      <c r="L450" s="344"/>
      <c r="M450" s="344"/>
    </row>
    <row r="451" spans="12:13" x14ac:dyDescent="0.35">
      <c r="L451" s="344"/>
      <c r="M451" s="344"/>
    </row>
    <row r="452" spans="12:13" x14ac:dyDescent="0.35">
      <c r="L452" s="344"/>
      <c r="M452" s="344"/>
    </row>
    <row r="453" spans="12:13" x14ac:dyDescent="0.35">
      <c r="L453" s="344"/>
      <c r="M453" s="344"/>
    </row>
    <row r="454" spans="12:13" x14ac:dyDescent="0.35">
      <c r="L454" s="344"/>
      <c r="M454" s="344"/>
    </row>
    <row r="455" spans="12:13" x14ac:dyDescent="0.35">
      <c r="L455" s="344"/>
      <c r="M455" s="344"/>
    </row>
    <row r="456" spans="12:13" x14ac:dyDescent="0.35">
      <c r="L456" s="344"/>
      <c r="M456" s="344"/>
    </row>
    <row r="457" spans="12:13" x14ac:dyDescent="0.35">
      <c r="L457" s="344"/>
      <c r="M457" s="344"/>
    </row>
    <row r="458" spans="12:13" x14ac:dyDescent="0.35">
      <c r="L458" s="344"/>
      <c r="M458" s="344"/>
    </row>
    <row r="459" spans="12:13" x14ac:dyDescent="0.35">
      <c r="L459" s="344"/>
      <c r="M459" s="344"/>
    </row>
    <row r="460" spans="12:13" x14ac:dyDescent="0.35">
      <c r="L460" s="344"/>
      <c r="M460" s="344"/>
    </row>
    <row r="461" spans="12:13" x14ac:dyDescent="0.35">
      <c r="L461" s="344"/>
      <c r="M461" s="344"/>
    </row>
    <row r="462" spans="12:13" x14ac:dyDescent="0.35">
      <c r="L462" s="344"/>
      <c r="M462" s="344"/>
    </row>
    <row r="463" spans="12:13" x14ac:dyDescent="0.35">
      <c r="L463" s="344"/>
      <c r="M463" s="344"/>
    </row>
    <row r="464" spans="12:13" x14ac:dyDescent="0.35">
      <c r="L464" s="344"/>
      <c r="M464" s="344"/>
    </row>
    <row r="465" spans="12:13" x14ac:dyDescent="0.35">
      <c r="L465" s="344"/>
      <c r="M465" s="344"/>
    </row>
    <row r="466" spans="12:13" x14ac:dyDescent="0.35">
      <c r="L466" s="344"/>
      <c r="M466" s="344"/>
    </row>
    <row r="467" spans="12:13" x14ac:dyDescent="0.35">
      <c r="L467" s="344"/>
      <c r="M467" s="344"/>
    </row>
    <row r="468" spans="12:13" x14ac:dyDescent="0.35">
      <c r="L468" s="344"/>
      <c r="M468" s="344"/>
    </row>
    <row r="469" spans="12:13" x14ac:dyDescent="0.35">
      <c r="L469" s="344"/>
      <c r="M469" s="344"/>
    </row>
    <row r="470" spans="12:13" x14ac:dyDescent="0.35">
      <c r="L470" s="344"/>
      <c r="M470" s="344"/>
    </row>
    <row r="471" spans="12:13" x14ac:dyDescent="0.35">
      <c r="L471" s="344"/>
      <c r="M471" s="344"/>
    </row>
    <row r="472" spans="12:13" x14ac:dyDescent="0.35">
      <c r="L472" s="344"/>
      <c r="M472" s="344"/>
    </row>
    <row r="473" spans="12:13" x14ac:dyDescent="0.35">
      <c r="L473" s="344"/>
      <c r="M473" s="344"/>
    </row>
    <row r="474" spans="12:13" x14ac:dyDescent="0.35">
      <c r="L474" s="344"/>
      <c r="M474" s="344"/>
    </row>
    <row r="475" spans="12:13" x14ac:dyDescent="0.35">
      <c r="L475" s="344"/>
      <c r="M475" s="344"/>
    </row>
    <row r="476" spans="12:13" x14ac:dyDescent="0.35">
      <c r="L476" s="344"/>
      <c r="M476" s="344"/>
    </row>
    <row r="477" spans="12:13" x14ac:dyDescent="0.35">
      <c r="L477" s="344"/>
      <c r="M477" s="344"/>
    </row>
    <row r="478" spans="12:13" x14ac:dyDescent="0.35">
      <c r="L478" s="344"/>
      <c r="M478" s="344"/>
    </row>
    <row r="479" spans="12:13" x14ac:dyDescent="0.35">
      <c r="L479" s="344"/>
      <c r="M479" s="344"/>
    </row>
    <row r="480" spans="12:13" x14ac:dyDescent="0.35">
      <c r="L480" s="344"/>
      <c r="M480" s="344"/>
    </row>
    <row r="481" spans="12:13" x14ac:dyDescent="0.35">
      <c r="L481" s="344"/>
      <c r="M481" s="344"/>
    </row>
    <row r="482" spans="12:13" x14ac:dyDescent="0.35">
      <c r="L482" s="344"/>
      <c r="M482" s="344"/>
    </row>
    <row r="483" spans="12:13" x14ac:dyDescent="0.35">
      <c r="L483" s="344"/>
      <c r="M483" s="344"/>
    </row>
    <row r="484" spans="12:13" x14ac:dyDescent="0.35">
      <c r="L484" s="344"/>
      <c r="M484" s="344"/>
    </row>
    <row r="485" spans="12:13" x14ac:dyDescent="0.35">
      <c r="L485" s="344"/>
      <c r="M485" s="344"/>
    </row>
    <row r="486" spans="12:13" x14ac:dyDescent="0.35">
      <c r="L486" s="344"/>
      <c r="M486" s="344"/>
    </row>
    <row r="487" spans="12:13" x14ac:dyDescent="0.35">
      <c r="L487" s="344"/>
      <c r="M487" s="344"/>
    </row>
    <row r="488" spans="12:13" x14ac:dyDescent="0.35">
      <c r="L488" s="344"/>
      <c r="M488" s="344"/>
    </row>
    <row r="489" spans="12:13" x14ac:dyDescent="0.35">
      <c r="L489" s="344"/>
      <c r="M489" s="344"/>
    </row>
    <row r="490" spans="12:13" x14ac:dyDescent="0.35">
      <c r="L490" s="344"/>
      <c r="M490" s="344"/>
    </row>
    <row r="491" spans="12:13" x14ac:dyDescent="0.35">
      <c r="L491" s="344"/>
      <c r="M491" s="344"/>
    </row>
    <row r="492" spans="12:13" x14ac:dyDescent="0.35">
      <c r="L492" s="344"/>
      <c r="M492" s="344"/>
    </row>
    <row r="493" spans="12:13" x14ac:dyDescent="0.35">
      <c r="L493" s="344"/>
      <c r="M493" s="344"/>
    </row>
    <row r="494" spans="12:13" x14ac:dyDescent="0.35">
      <c r="L494" s="344"/>
      <c r="M494" s="344"/>
    </row>
    <row r="495" spans="12:13" x14ac:dyDescent="0.35">
      <c r="L495" s="344"/>
      <c r="M495" s="344"/>
    </row>
    <row r="496" spans="12:13" x14ac:dyDescent="0.35">
      <c r="L496" s="344"/>
      <c r="M496" s="344"/>
    </row>
    <row r="497" spans="12:13" x14ac:dyDescent="0.35">
      <c r="L497" s="344"/>
      <c r="M497" s="344"/>
    </row>
    <row r="498" spans="12:13" x14ac:dyDescent="0.35">
      <c r="L498" s="344"/>
      <c r="M498" s="344"/>
    </row>
    <row r="499" spans="12:13" x14ac:dyDescent="0.35">
      <c r="L499" s="344"/>
      <c r="M499" s="344"/>
    </row>
    <row r="500" spans="12:13" x14ac:dyDescent="0.35">
      <c r="L500" s="344"/>
      <c r="M500" s="344"/>
    </row>
    <row r="501" spans="12:13" x14ac:dyDescent="0.35">
      <c r="L501" s="344"/>
      <c r="M501" s="344"/>
    </row>
    <row r="502" spans="12:13" x14ac:dyDescent="0.35">
      <c r="L502" s="344"/>
      <c r="M502" s="344"/>
    </row>
    <row r="503" spans="12:13" x14ac:dyDescent="0.35">
      <c r="L503" s="344"/>
      <c r="M503" s="344"/>
    </row>
    <row r="504" spans="12:13" x14ac:dyDescent="0.35">
      <c r="L504" s="344"/>
      <c r="M504" s="344"/>
    </row>
    <row r="505" spans="12:13" x14ac:dyDescent="0.35">
      <c r="L505" s="344"/>
      <c r="M505" s="344"/>
    </row>
    <row r="506" spans="12:13" x14ac:dyDescent="0.35">
      <c r="L506" s="344"/>
      <c r="M506" s="344"/>
    </row>
    <row r="507" spans="12:13" x14ac:dyDescent="0.35">
      <c r="L507" s="344"/>
      <c r="M507" s="344"/>
    </row>
    <row r="508" spans="12:13" x14ac:dyDescent="0.35">
      <c r="L508" s="344"/>
      <c r="M508" s="344"/>
    </row>
    <row r="509" spans="12:13" x14ac:dyDescent="0.35">
      <c r="L509" s="344"/>
      <c r="M509" s="344"/>
    </row>
    <row r="510" spans="12:13" x14ac:dyDescent="0.35">
      <c r="L510" s="344"/>
      <c r="M510" s="344"/>
    </row>
    <row r="511" spans="12:13" x14ac:dyDescent="0.35">
      <c r="L511" s="344"/>
      <c r="M511" s="344"/>
    </row>
    <row r="512" spans="12:13" x14ac:dyDescent="0.35">
      <c r="L512" s="344"/>
      <c r="M512" s="344"/>
    </row>
    <row r="513" spans="12:13" x14ac:dyDescent="0.35">
      <c r="L513" s="344"/>
      <c r="M513" s="344"/>
    </row>
    <row r="514" spans="12:13" x14ac:dyDescent="0.35">
      <c r="L514" s="344"/>
      <c r="M514" s="344"/>
    </row>
    <row r="515" spans="12:13" x14ac:dyDescent="0.35">
      <c r="L515" s="344"/>
      <c r="M515" s="344"/>
    </row>
    <row r="516" spans="12:13" x14ac:dyDescent="0.35">
      <c r="L516" s="344"/>
      <c r="M516" s="344"/>
    </row>
    <row r="517" spans="12:13" x14ac:dyDescent="0.35">
      <c r="L517" s="344"/>
      <c r="M517" s="344"/>
    </row>
    <row r="518" spans="12:13" x14ac:dyDescent="0.35">
      <c r="L518" s="344"/>
      <c r="M518" s="344"/>
    </row>
    <row r="519" spans="12:13" x14ac:dyDescent="0.35">
      <c r="L519" s="344"/>
      <c r="M519" s="344"/>
    </row>
    <row r="520" spans="12:13" x14ac:dyDescent="0.35">
      <c r="L520" s="344"/>
      <c r="M520" s="344"/>
    </row>
    <row r="521" spans="12:13" x14ac:dyDescent="0.35">
      <c r="L521" s="344"/>
      <c r="M521" s="344"/>
    </row>
    <row r="522" spans="12:13" x14ac:dyDescent="0.35">
      <c r="L522" s="344"/>
      <c r="M522" s="344"/>
    </row>
    <row r="523" spans="12:13" x14ac:dyDescent="0.35">
      <c r="L523" s="344"/>
      <c r="M523" s="344"/>
    </row>
    <row r="524" spans="12:13" x14ac:dyDescent="0.35">
      <c r="L524" s="344"/>
      <c r="M524" s="344"/>
    </row>
    <row r="525" spans="12:13" x14ac:dyDescent="0.35">
      <c r="L525" s="344"/>
      <c r="M525" s="344"/>
    </row>
    <row r="526" spans="12:13" x14ac:dyDescent="0.35">
      <c r="L526" s="344"/>
      <c r="M526" s="344"/>
    </row>
    <row r="527" spans="12:13" x14ac:dyDescent="0.35">
      <c r="L527" s="344"/>
      <c r="M527" s="344"/>
    </row>
    <row r="528" spans="12:13" x14ac:dyDescent="0.35">
      <c r="L528" s="344"/>
      <c r="M528" s="344"/>
    </row>
    <row r="529" spans="12:13" x14ac:dyDescent="0.35">
      <c r="L529" s="344"/>
      <c r="M529" s="344"/>
    </row>
    <row r="530" spans="12:13" x14ac:dyDescent="0.35">
      <c r="L530" s="344"/>
      <c r="M530" s="344"/>
    </row>
    <row r="531" spans="12:13" x14ac:dyDescent="0.35">
      <c r="L531" s="344"/>
      <c r="M531" s="344"/>
    </row>
    <row r="532" spans="12:13" x14ac:dyDescent="0.35">
      <c r="L532" s="344"/>
      <c r="M532" s="344"/>
    </row>
    <row r="533" spans="12:13" x14ac:dyDescent="0.35">
      <c r="L533" s="344"/>
      <c r="M533" s="344"/>
    </row>
    <row r="534" spans="12:13" x14ac:dyDescent="0.35">
      <c r="L534" s="344"/>
      <c r="M534" s="344"/>
    </row>
    <row r="535" spans="12:13" x14ac:dyDescent="0.35">
      <c r="L535" s="344"/>
      <c r="M535" s="344"/>
    </row>
    <row r="536" spans="12:13" x14ac:dyDescent="0.35">
      <c r="L536" s="344"/>
      <c r="M536" s="344"/>
    </row>
    <row r="537" spans="12:13" x14ac:dyDescent="0.35">
      <c r="L537" s="344"/>
      <c r="M537" s="344"/>
    </row>
    <row r="538" spans="12:13" x14ac:dyDescent="0.35">
      <c r="L538" s="344"/>
      <c r="M538" s="344"/>
    </row>
    <row r="539" spans="12:13" x14ac:dyDescent="0.35">
      <c r="L539" s="344"/>
      <c r="M539" s="344"/>
    </row>
    <row r="540" spans="12:13" x14ac:dyDescent="0.35">
      <c r="L540" s="344"/>
      <c r="M540" s="344"/>
    </row>
    <row r="541" spans="12:13" x14ac:dyDescent="0.35">
      <c r="L541" s="344"/>
      <c r="M541" s="344"/>
    </row>
    <row r="542" spans="12:13" x14ac:dyDescent="0.35">
      <c r="L542" s="344"/>
      <c r="M542" s="344"/>
    </row>
    <row r="543" spans="12:13" x14ac:dyDescent="0.35">
      <c r="L543" s="344"/>
      <c r="M543" s="344"/>
    </row>
    <row r="544" spans="12:13" x14ac:dyDescent="0.35">
      <c r="L544" s="344"/>
      <c r="M544" s="344"/>
    </row>
    <row r="545" spans="12:13" x14ac:dyDescent="0.35">
      <c r="L545" s="344"/>
      <c r="M545" s="344"/>
    </row>
    <row r="546" spans="12:13" x14ac:dyDescent="0.35">
      <c r="L546" s="344"/>
      <c r="M546" s="344"/>
    </row>
    <row r="547" spans="12:13" x14ac:dyDescent="0.35">
      <c r="L547" s="344"/>
      <c r="M547" s="344"/>
    </row>
    <row r="548" spans="12:13" x14ac:dyDescent="0.35">
      <c r="L548" s="344"/>
      <c r="M548" s="344"/>
    </row>
    <row r="549" spans="12:13" x14ac:dyDescent="0.35">
      <c r="L549" s="344"/>
      <c r="M549" s="344"/>
    </row>
    <row r="550" spans="12:13" x14ac:dyDescent="0.35">
      <c r="L550" s="344"/>
      <c r="M550" s="344"/>
    </row>
    <row r="551" spans="12:13" x14ac:dyDescent="0.35">
      <c r="L551" s="344"/>
      <c r="M551" s="344"/>
    </row>
    <row r="552" spans="12:13" x14ac:dyDescent="0.35">
      <c r="L552" s="344"/>
      <c r="M552" s="344"/>
    </row>
    <row r="553" spans="12:13" x14ac:dyDescent="0.35">
      <c r="L553" s="344"/>
      <c r="M553" s="344"/>
    </row>
    <row r="554" spans="12:13" x14ac:dyDescent="0.35">
      <c r="L554" s="344"/>
      <c r="M554" s="344"/>
    </row>
    <row r="555" spans="12:13" x14ac:dyDescent="0.35">
      <c r="L555" s="344"/>
      <c r="M555" s="344"/>
    </row>
    <row r="556" spans="12:13" x14ac:dyDescent="0.35">
      <c r="L556" s="344"/>
      <c r="M556" s="344"/>
    </row>
    <row r="557" spans="12:13" x14ac:dyDescent="0.35">
      <c r="L557" s="344"/>
      <c r="M557" s="344"/>
    </row>
    <row r="558" spans="12:13" x14ac:dyDescent="0.35">
      <c r="L558" s="344"/>
      <c r="M558" s="344"/>
    </row>
    <row r="559" spans="12:13" x14ac:dyDescent="0.35">
      <c r="L559" s="344"/>
      <c r="M559" s="344"/>
    </row>
    <row r="560" spans="12:13" x14ac:dyDescent="0.35">
      <c r="L560" s="344"/>
      <c r="M560" s="344"/>
    </row>
    <row r="561" spans="12:13" x14ac:dyDescent="0.35">
      <c r="L561" s="344"/>
      <c r="M561" s="344"/>
    </row>
    <row r="562" spans="12:13" x14ac:dyDescent="0.35">
      <c r="L562" s="344"/>
      <c r="M562" s="344"/>
    </row>
    <row r="563" spans="12:13" x14ac:dyDescent="0.35">
      <c r="L563" s="344"/>
      <c r="M563" s="344"/>
    </row>
    <row r="564" spans="12:13" x14ac:dyDescent="0.35">
      <c r="L564" s="344"/>
      <c r="M564" s="344"/>
    </row>
    <row r="565" spans="12:13" x14ac:dyDescent="0.35">
      <c r="L565" s="344"/>
      <c r="M565" s="344"/>
    </row>
    <row r="566" spans="12:13" x14ac:dyDescent="0.35">
      <c r="L566" s="344"/>
      <c r="M566" s="344"/>
    </row>
    <row r="567" spans="12:13" x14ac:dyDescent="0.35">
      <c r="L567" s="344"/>
      <c r="M567" s="344"/>
    </row>
    <row r="568" spans="12:13" x14ac:dyDescent="0.35">
      <c r="L568" s="344"/>
      <c r="M568" s="344"/>
    </row>
    <row r="569" spans="12:13" x14ac:dyDescent="0.35">
      <c r="L569" s="344"/>
      <c r="M569" s="344"/>
    </row>
    <row r="570" spans="12:13" x14ac:dyDescent="0.35">
      <c r="L570" s="344"/>
      <c r="M570" s="344"/>
    </row>
    <row r="571" spans="12:13" x14ac:dyDescent="0.35">
      <c r="L571" s="344"/>
      <c r="M571" s="344"/>
    </row>
    <row r="572" spans="12:13" x14ac:dyDescent="0.35">
      <c r="L572" s="344"/>
      <c r="M572" s="344"/>
    </row>
    <row r="573" spans="12:13" x14ac:dyDescent="0.35">
      <c r="L573" s="344"/>
      <c r="M573" s="344"/>
    </row>
    <row r="574" spans="12:13" x14ac:dyDescent="0.35">
      <c r="L574" s="344"/>
      <c r="M574" s="344"/>
    </row>
    <row r="575" spans="12:13" x14ac:dyDescent="0.35">
      <c r="L575" s="344"/>
      <c r="M575" s="344"/>
    </row>
    <row r="576" spans="12:13" x14ac:dyDescent="0.35">
      <c r="L576" s="344"/>
      <c r="M576" s="344"/>
    </row>
    <row r="577" spans="12:13" x14ac:dyDescent="0.35">
      <c r="L577" s="344"/>
      <c r="M577" s="344"/>
    </row>
    <row r="578" spans="12:13" x14ac:dyDescent="0.35">
      <c r="L578" s="344"/>
      <c r="M578" s="344"/>
    </row>
    <row r="579" spans="12:13" x14ac:dyDescent="0.35">
      <c r="L579" s="344"/>
      <c r="M579" s="344"/>
    </row>
    <row r="580" spans="12:13" x14ac:dyDescent="0.35">
      <c r="L580" s="344"/>
      <c r="M580" s="344"/>
    </row>
    <row r="581" spans="12:13" x14ac:dyDescent="0.35">
      <c r="L581" s="344"/>
      <c r="M581" s="344"/>
    </row>
    <row r="582" spans="12:13" x14ac:dyDescent="0.35">
      <c r="L582" s="344"/>
      <c r="M582" s="344"/>
    </row>
    <row r="583" spans="12:13" x14ac:dyDescent="0.35">
      <c r="L583" s="344"/>
      <c r="M583" s="344"/>
    </row>
    <row r="584" spans="12:13" x14ac:dyDescent="0.35">
      <c r="L584" s="344"/>
      <c r="M584" s="344"/>
    </row>
    <row r="585" spans="12:13" x14ac:dyDescent="0.35">
      <c r="L585" s="344"/>
      <c r="M585" s="344"/>
    </row>
    <row r="586" spans="12:13" x14ac:dyDescent="0.35">
      <c r="L586" s="344"/>
      <c r="M586" s="344"/>
    </row>
    <row r="587" spans="12:13" x14ac:dyDescent="0.35">
      <c r="L587" s="344"/>
      <c r="M587" s="344"/>
    </row>
    <row r="588" spans="12:13" x14ac:dyDescent="0.35">
      <c r="L588" s="344"/>
      <c r="M588" s="344"/>
    </row>
    <row r="589" spans="12:13" x14ac:dyDescent="0.35">
      <c r="L589" s="344"/>
      <c r="M589" s="344"/>
    </row>
    <row r="590" spans="12:13" x14ac:dyDescent="0.35">
      <c r="L590" s="344"/>
      <c r="M590" s="344"/>
    </row>
    <row r="591" spans="12:13" x14ac:dyDescent="0.35">
      <c r="L591" s="344"/>
      <c r="M591" s="344"/>
    </row>
    <row r="592" spans="12:13" x14ac:dyDescent="0.35">
      <c r="L592" s="344"/>
      <c r="M592" s="344"/>
    </row>
    <row r="593" spans="12:13" x14ac:dyDescent="0.35">
      <c r="L593" s="344"/>
      <c r="M593" s="344"/>
    </row>
    <row r="594" spans="12:13" x14ac:dyDescent="0.35">
      <c r="L594" s="344"/>
      <c r="M594" s="344"/>
    </row>
    <row r="595" spans="12:13" x14ac:dyDescent="0.35">
      <c r="L595" s="344"/>
      <c r="M595" s="344"/>
    </row>
    <row r="596" spans="12:13" x14ac:dyDescent="0.35">
      <c r="L596" s="344"/>
      <c r="M596" s="344"/>
    </row>
    <row r="597" spans="12:13" x14ac:dyDescent="0.35">
      <c r="L597" s="344"/>
      <c r="M597" s="344"/>
    </row>
    <row r="598" spans="12:13" x14ac:dyDescent="0.35">
      <c r="L598" s="344"/>
      <c r="M598" s="344"/>
    </row>
    <row r="599" spans="12:13" x14ac:dyDescent="0.35">
      <c r="L599" s="344"/>
      <c r="M599" s="344"/>
    </row>
    <row r="600" spans="12:13" x14ac:dyDescent="0.35">
      <c r="L600" s="344"/>
      <c r="M600" s="344"/>
    </row>
    <row r="601" spans="12:13" x14ac:dyDescent="0.35">
      <c r="L601" s="344"/>
      <c r="M601" s="344"/>
    </row>
    <row r="602" spans="12:13" x14ac:dyDescent="0.35">
      <c r="L602" s="344"/>
      <c r="M602" s="344"/>
    </row>
    <row r="603" spans="12:13" x14ac:dyDescent="0.35">
      <c r="L603" s="344"/>
      <c r="M603" s="344"/>
    </row>
    <row r="604" spans="12:13" x14ac:dyDescent="0.35">
      <c r="L604" s="344"/>
      <c r="M604" s="344"/>
    </row>
    <row r="605" spans="12:13" x14ac:dyDescent="0.35">
      <c r="L605" s="344"/>
      <c r="M605" s="344"/>
    </row>
    <row r="606" spans="12:13" x14ac:dyDescent="0.35">
      <c r="L606" s="344"/>
      <c r="M606" s="344"/>
    </row>
    <row r="607" spans="12:13" x14ac:dyDescent="0.35">
      <c r="L607" s="344"/>
      <c r="M607" s="344"/>
    </row>
    <row r="608" spans="12:13" x14ac:dyDescent="0.35">
      <c r="L608" s="344"/>
      <c r="M608" s="344"/>
    </row>
    <row r="609" spans="12:13" x14ac:dyDescent="0.35">
      <c r="L609" s="344"/>
      <c r="M609" s="344"/>
    </row>
    <row r="610" spans="12:13" x14ac:dyDescent="0.35">
      <c r="L610" s="344"/>
      <c r="M610" s="344"/>
    </row>
    <row r="611" spans="12:13" x14ac:dyDescent="0.35">
      <c r="L611" s="344"/>
      <c r="M611" s="344"/>
    </row>
    <row r="612" spans="12:13" x14ac:dyDescent="0.35">
      <c r="L612" s="344"/>
      <c r="M612" s="344"/>
    </row>
    <row r="613" spans="12:13" x14ac:dyDescent="0.35">
      <c r="L613" s="344"/>
      <c r="M613" s="344"/>
    </row>
    <row r="614" spans="12:13" x14ac:dyDescent="0.35">
      <c r="L614" s="344"/>
      <c r="M614" s="344"/>
    </row>
    <row r="615" spans="12:13" x14ac:dyDescent="0.35">
      <c r="L615" s="344"/>
      <c r="M615" s="344"/>
    </row>
    <row r="616" spans="12:13" x14ac:dyDescent="0.35">
      <c r="L616" s="344"/>
      <c r="M616" s="344"/>
    </row>
    <row r="617" spans="12:13" x14ac:dyDescent="0.35">
      <c r="L617" s="344"/>
      <c r="M617" s="344"/>
    </row>
    <row r="618" spans="12:13" x14ac:dyDescent="0.35">
      <c r="L618" s="344"/>
      <c r="M618" s="344"/>
    </row>
    <row r="619" spans="12:13" x14ac:dyDescent="0.35">
      <c r="L619" s="344"/>
      <c r="M619" s="344"/>
    </row>
    <row r="620" spans="12:13" x14ac:dyDescent="0.35">
      <c r="L620" s="344"/>
      <c r="M620" s="344"/>
    </row>
    <row r="621" spans="12:13" x14ac:dyDescent="0.35">
      <c r="L621" s="344"/>
      <c r="M621" s="344"/>
    </row>
    <row r="622" spans="12:13" x14ac:dyDescent="0.35">
      <c r="L622" s="344"/>
      <c r="M622" s="344"/>
    </row>
    <row r="623" spans="12:13" x14ac:dyDescent="0.35">
      <c r="L623" s="344"/>
      <c r="M623" s="344"/>
    </row>
    <row r="624" spans="12:13" x14ac:dyDescent="0.35">
      <c r="L624" s="344"/>
      <c r="M624" s="344"/>
    </row>
    <row r="625" spans="12:13" x14ac:dyDescent="0.35">
      <c r="L625" s="344"/>
      <c r="M625" s="344"/>
    </row>
    <row r="626" spans="12:13" x14ac:dyDescent="0.35">
      <c r="L626" s="344"/>
      <c r="M626" s="344"/>
    </row>
    <row r="627" spans="12:13" x14ac:dyDescent="0.35">
      <c r="L627" s="344"/>
      <c r="M627" s="344"/>
    </row>
    <row r="628" spans="12:13" x14ac:dyDescent="0.35">
      <c r="L628" s="344"/>
      <c r="M628" s="344"/>
    </row>
    <row r="629" spans="12:13" x14ac:dyDescent="0.35">
      <c r="L629" s="344"/>
      <c r="M629" s="344"/>
    </row>
    <row r="630" spans="12:13" x14ac:dyDescent="0.35">
      <c r="L630" s="344"/>
      <c r="M630" s="344"/>
    </row>
    <row r="631" spans="12:13" x14ac:dyDescent="0.35">
      <c r="L631" s="344"/>
      <c r="M631" s="344"/>
    </row>
    <row r="632" spans="12:13" x14ac:dyDescent="0.35">
      <c r="L632" s="344"/>
      <c r="M632" s="344"/>
    </row>
    <row r="633" spans="12:13" x14ac:dyDescent="0.35">
      <c r="L633" s="344"/>
      <c r="M633" s="344"/>
    </row>
    <row r="634" spans="12:13" x14ac:dyDescent="0.35">
      <c r="L634" s="344"/>
      <c r="M634" s="344"/>
    </row>
    <row r="635" spans="12:13" x14ac:dyDescent="0.35">
      <c r="L635" s="344"/>
      <c r="M635" s="344"/>
    </row>
    <row r="636" spans="12:13" x14ac:dyDescent="0.35">
      <c r="L636" s="344"/>
      <c r="M636" s="344"/>
    </row>
    <row r="637" spans="12:13" x14ac:dyDescent="0.35">
      <c r="L637" s="344"/>
      <c r="M637" s="344"/>
    </row>
    <row r="638" spans="12:13" x14ac:dyDescent="0.35">
      <c r="L638" s="344"/>
      <c r="M638" s="344"/>
    </row>
    <row r="639" spans="12:13" x14ac:dyDescent="0.35">
      <c r="L639" s="344"/>
      <c r="M639" s="344"/>
    </row>
    <row r="640" spans="12:13" x14ac:dyDescent="0.35">
      <c r="L640" s="344"/>
      <c r="M640" s="344"/>
    </row>
    <row r="641" spans="12:13" x14ac:dyDescent="0.35">
      <c r="L641" s="344"/>
      <c r="M641" s="344"/>
    </row>
    <row r="642" spans="12:13" x14ac:dyDescent="0.35">
      <c r="L642" s="344"/>
      <c r="M642" s="344"/>
    </row>
    <row r="643" spans="12:13" x14ac:dyDescent="0.35">
      <c r="L643" s="344"/>
      <c r="M643" s="344"/>
    </row>
    <row r="644" spans="12:13" x14ac:dyDescent="0.35">
      <c r="L644" s="344"/>
      <c r="M644" s="344"/>
    </row>
    <row r="645" spans="12:13" x14ac:dyDescent="0.35">
      <c r="L645" s="344"/>
      <c r="M645" s="344"/>
    </row>
    <row r="646" spans="12:13" x14ac:dyDescent="0.35">
      <c r="L646" s="344"/>
      <c r="M646" s="344"/>
    </row>
    <row r="647" spans="12:13" x14ac:dyDescent="0.35">
      <c r="L647" s="344"/>
      <c r="M647" s="344"/>
    </row>
    <row r="648" spans="12:13" x14ac:dyDescent="0.35">
      <c r="L648" s="344"/>
      <c r="M648" s="344"/>
    </row>
    <row r="649" spans="12:13" x14ac:dyDescent="0.35">
      <c r="L649" s="344"/>
      <c r="M649" s="344"/>
    </row>
    <row r="650" spans="12:13" x14ac:dyDescent="0.35">
      <c r="L650" s="344"/>
      <c r="M650" s="344"/>
    </row>
    <row r="651" spans="12:13" x14ac:dyDescent="0.35">
      <c r="L651" s="344"/>
      <c r="M651" s="344"/>
    </row>
    <row r="652" spans="12:13" x14ac:dyDescent="0.35">
      <c r="L652" s="344"/>
      <c r="M652" s="344"/>
    </row>
    <row r="653" spans="12:13" x14ac:dyDescent="0.35">
      <c r="L653" s="344"/>
      <c r="M653" s="344"/>
    </row>
    <row r="654" spans="12:13" x14ac:dyDescent="0.35">
      <c r="L654" s="344"/>
      <c r="M654" s="344"/>
    </row>
    <row r="655" spans="12:13" x14ac:dyDescent="0.35">
      <c r="L655" s="344"/>
      <c r="M655" s="344"/>
    </row>
    <row r="656" spans="12:13" x14ac:dyDescent="0.35">
      <c r="L656" s="344"/>
      <c r="M656" s="344"/>
    </row>
    <row r="657" spans="12:13" x14ac:dyDescent="0.35">
      <c r="L657" s="344"/>
      <c r="M657" s="344"/>
    </row>
    <row r="658" spans="12:13" x14ac:dyDescent="0.35">
      <c r="L658" s="344"/>
      <c r="M658" s="344"/>
    </row>
    <row r="659" spans="12:13" x14ac:dyDescent="0.35">
      <c r="L659" s="344"/>
      <c r="M659" s="344"/>
    </row>
    <row r="660" spans="12:13" x14ac:dyDescent="0.35">
      <c r="L660" s="344"/>
      <c r="M660" s="344"/>
    </row>
    <row r="661" spans="12:13" x14ac:dyDescent="0.35">
      <c r="L661" s="344"/>
      <c r="M661" s="344"/>
    </row>
    <row r="662" spans="12:13" x14ac:dyDescent="0.35">
      <c r="L662" s="344"/>
      <c r="M662" s="344"/>
    </row>
    <row r="663" spans="12:13" x14ac:dyDescent="0.35">
      <c r="L663" s="344"/>
      <c r="M663" s="344"/>
    </row>
    <row r="664" spans="12:13" x14ac:dyDescent="0.35">
      <c r="L664" s="344"/>
      <c r="M664" s="344"/>
    </row>
    <row r="665" spans="12:13" x14ac:dyDescent="0.35">
      <c r="L665" s="344"/>
      <c r="M665" s="344"/>
    </row>
    <row r="666" spans="12:13" x14ac:dyDescent="0.35">
      <c r="L666" s="344"/>
      <c r="M666" s="344"/>
    </row>
    <row r="667" spans="12:13" x14ac:dyDescent="0.35">
      <c r="L667" s="344"/>
      <c r="M667" s="344"/>
    </row>
    <row r="668" spans="12:13" x14ac:dyDescent="0.35">
      <c r="L668" s="344"/>
      <c r="M668" s="344"/>
    </row>
    <row r="669" spans="12:13" x14ac:dyDescent="0.35">
      <c r="L669" s="344"/>
      <c r="M669" s="344"/>
    </row>
    <row r="670" spans="12:13" x14ac:dyDescent="0.35">
      <c r="L670" s="344"/>
      <c r="M670" s="344"/>
    </row>
    <row r="671" spans="12:13" x14ac:dyDescent="0.35">
      <c r="L671" s="344"/>
      <c r="M671" s="344"/>
    </row>
    <row r="672" spans="12:13" x14ac:dyDescent="0.35">
      <c r="L672" s="344"/>
      <c r="M672" s="344"/>
    </row>
    <row r="673" spans="12:13" x14ac:dyDescent="0.35">
      <c r="L673" s="344"/>
      <c r="M673" s="344"/>
    </row>
    <row r="674" spans="12:13" x14ac:dyDescent="0.35">
      <c r="L674" s="344"/>
      <c r="M674" s="344"/>
    </row>
    <row r="675" spans="12:13" x14ac:dyDescent="0.35">
      <c r="L675" s="344"/>
      <c r="M675" s="344"/>
    </row>
    <row r="676" spans="12:13" x14ac:dyDescent="0.35">
      <c r="L676" s="344"/>
      <c r="M676" s="344"/>
    </row>
    <row r="677" spans="12:13" x14ac:dyDescent="0.35">
      <c r="L677" s="344"/>
      <c r="M677" s="344"/>
    </row>
    <row r="678" spans="12:13" x14ac:dyDescent="0.35">
      <c r="L678" s="344"/>
      <c r="M678" s="344"/>
    </row>
    <row r="679" spans="12:13" x14ac:dyDescent="0.35">
      <c r="L679" s="344"/>
      <c r="M679" s="344"/>
    </row>
    <row r="680" spans="12:13" x14ac:dyDescent="0.35">
      <c r="L680" s="344"/>
      <c r="M680" s="344"/>
    </row>
    <row r="681" spans="12:13" x14ac:dyDescent="0.35">
      <c r="L681" s="344"/>
      <c r="M681" s="344"/>
    </row>
    <row r="682" spans="12:13" x14ac:dyDescent="0.35">
      <c r="L682" s="344"/>
      <c r="M682" s="344"/>
    </row>
    <row r="683" spans="12:13" x14ac:dyDescent="0.35">
      <c r="L683" s="344"/>
      <c r="M683" s="344"/>
    </row>
    <row r="684" spans="12:13" x14ac:dyDescent="0.35">
      <c r="L684" s="344"/>
      <c r="M684" s="344"/>
    </row>
    <row r="685" spans="12:13" x14ac:dyDescent="0.35">
      <c r="L685" s="344"/>
      <c r="M685" s="344"/>
    </row>
    <row r="686" spans="12:13" x14ac:dyDescent="0.35">
      <c r="L686" s="344"/>
      <c r="M686" s="344"/>
    </row>
    <row r="687" spans="12:13" x14ac:dyDescent="0.35">
      <c r="L687" s="344"/>
      <c r="M687" s="344"/>
    </row>
    <row r="688" spans="12:13" x14ac:dyDescent="0.35">
      <c r="L688" s="344"/>
      <c r="M688" s="344"/>
    </row>
    <row r="689" spans="12:13" x14ac:dyDescent="0.35">
      <c r="L689" s="344"/>
      <c r="M689" s="344"/>
    </row>
    <row r="690" spans="12:13" x14ac:dyDescent="0.35">
      <c r="L690" s="344"/>
      <c r="M690" s="344"/>
    </row>
    <row r="691" spans="12:13" x14ac:dyDescent="0.35">
      <c r="L691" s="344"/>
      <c r="M691" s="344"/>
    </row>
    <row r="692" spans="12:13" x14ac:dyDescent="0.35">
      <c r="L692" s="344"/>
      <c r="M692" s="344"/>
    </row>
    <row r="693" spans="12:13" x14ac:dyDescent="0.35">
      <c r="L693" s="344"/>
      <c r="M693" s="344"/>
    </row>
    <row r="694" spans="12:13" x14ac:dyDescent="0.35">
      <c r="L694" s="344"/>
      <c r="M694" s="344"/>
    </row>
    <row r="695" spans="12:13" x14ac:dyDescent="0.35">
      <c r="L695" s="344"/>
      <c r="M695" s="344"/>
    </row>
    <row r="696" spans="12:13" x14ac:dyDescent="0.35">
      <c r="L696" s="344"/>
      <c r="M696" s="344"/>
    </row>
    <row r="697" spans="12:13" x14ac:dyDescent="0.35">
      <c r="L697" s="344"/>
      <c r="M697" s="344"/>
    </row>
    <row r="698" spans="12:13" x14ac:dyDescent="0.35">
      <c r="L698" s="344"/>
      <c r="M698" s="344"/>
    </row>
    <row r="699" spans="12:13" x14ac:dyDescent="0.35">
      <c r="L699" s="344"/>
      <c r="M699" s="344"/>
    </row>
    <row r="700" spans="12:13" x14ac:dyDescent="0.35">
      <c r="L700" s="344"/>
      <c r="M700" s="344"/>
    </row>
    <row r="701" spans="12:13" x14ac:dyDescent="0.35">
      <c r="L701" s="344"/>
      <c r="M701" s="344"/>
    </row>
    <row r="702" spans="12:13" x14ac:dyDescent="0.35">
      <c r="L702" s="344"/>
      <c r="M702" s="344"/>
    </row>
    <row r="703" spans="12:13" x14ac:dyDescent="0.35">
      <c r="L703" s="344"/>
      <c r="M703" s="344"/>
    </row>
    <row r="704" spans="12:13" x14ac:dyDescent="0.35">
      <c r="L704" s="344"/>
      <c r="M704" s="344"/>
    </row>
    <row r="705" spans="12:13" x14ac:dyDescent="0.35">
      <c r="L705" s="344"/>
      <c r="M705" s="344"/>
    </row>
    <row r="706" spans="12:13" x14ac:dyDescent="0.35">
      <c r="L706" s="344"/>
      <c r="M706" s="344"/>
    </row>
    <row r="707" spans="12:13" x14ac:dyDescent="0.35">
      <c r="L707" s="344"/>
      <c r="M707" s="344"/>
    </row>
    <row r="708" spans="12:13" x14ac:dyDescent="0.35">
      <c r="L708" s="344"/>
      <c r="M708" s="344"/>
    </row>
    <row r="709" spans="12:13" x14ac:dyDescent="0.35">
      <c r="L709" s="344"/>
      <c r="M709" s="344"/>
    </row>
    <row r="710" spans="12:13" x14ac:dyDescent="0.35">
      <c r="L710" s="344"/>
      <c r="M710" s="344"/>
    </row>
    <row r="711" spans="12:13" x14ac:dyDescent="0.35">
      <c r="L711" s="344"/>
      <c r="M711" s="344"/>
    </row>
    <row r="712" spans="12:13" x14ac:dyDescent="0.35">
      <c r="L712" s="344"/>
      <c r="M712" s="344"/>
    </row>
    <row r="713" spans="12:13" x14ac:dyDescent="0.35">
      <c r="L713" s="344"/>
      <c r="M713" s="344"/>
    </row>
    <row r="714" spans="12:13" x14ac:dyDescent="0.35">
      <c r="L714" s="344"/>
      <c r="M714" s="344"/>
    </row>
    <row r="715" spans="12:13" x14ac:dyDescent="0.35">
      <c r="L715" s="344"/>
      <c r="M715" s="344"/>
    </row>
    <row r="716" spans="12:13" x14ac:dyDescent="0.35">
      <c r="L716" s="344"/>
      <c r="M716" s="344"/>
    </row>
  </sheetData>
  <autoFilter ref="A1:M189" xr:uid="{98C2A85A-C74F-491F-B383-744BE594F6DE}"/>
  <mergeCells count="83">
    <mergeCell ref="A40:A41"/>
    <mergeCell ref="A42:A43"/>
    <mergeCell ref="A47:A48"/>
    <mergeCell ref="A30:A31"/>
    <mergeCell ref="A28:A29"/>
    <mergeCell ref="A32:A33"/>
    <mergeCell ref="A34:A35"/>
    <mergeCell ref="A38:A39"/>
    <mergeCell ref="A36:A37"/>
    <mergeCell ref="A26:A27"/>
    <mergeCell ref="A24:A25"/>
    <mergeCell ref="A2:A3"/>
    <mergeCell ref="A4:A5"/>
    <mergeCell ref="A6:A7"/>
    <mergeCell ref="A8:A9"/>
    <mergeCell ref="A12:A13"/>
    <mergeCell ref="A10:A11"/>
    <mergeCell ref="A18:A19"/>
    <mergeCell ref="A16:A17"/>
    <mergeCell ref="A14:A15"/>
    <mergeCell ref="A22:A23"/>
    <mergeCell ref="A20:A21"/>
    <mergeCell ref="A49:A50"/>
    <mergeCell ref="A52:A53"/>
    <mergeCell ref="A82:A83"/>
    <mergeCell ref="A80:A81"/>
    <mergeCell ref="A56:A57"/>
    <mergeCell ref="A59:A60"/>
    <mergeCell ref="A61:A62"/>
    <mergeCell ref="A63:A64"/>
    <mergeCell ref="A65:A66"/>
    <mergeCell ref="A67:A68"/>
    <mergeCell ref="A72:A73"/>
    <mergeCell ref="A70:A71"/>
    <mergeCell ref="A78:A79"/>
    <mergeCell ref="A76:A77"/>
    <mergeCell ref="A74:A75"/>
    <mergeCell ref="A54:A55"/>
    <mergeCell ref="A103:A104"/>
    <mergeCell ref="A107:A108"/>
    <mergeCell ref="A109:A110"/>
    <mergeCell ref="A111:A112"/>
    <mergeCell ref="A113:A114"/>
    <mergeCell ref="A105:A106"/>
    <mergeCell ref="A90:A91"/>
    <mergeCell ref="A88:A89"/>
    <mergeCell ref="A86:A87"/>
    <mergeCell ref="A84:A85"/>
    <mergeCell ref="A101:A102"/>
    <mergeCell ref="A99:A100"/>
    <mergeCell ref="A97:A98"/>
    <mergeCell ref="A95:A96"/>
    <mergeCell ref="A93:A94"/>
    <mergeCell ref="A147:A148"/>
    <mergeCell ref="A149:A150"/>
    <mergeCell ref="A115:A116"/>
    <mergeCell ref="A131:A132"/>
    <mergeCell ref="A133:A134"/>
    <mergeCell ref="A135:A136"/>
    <mergeCell ref="A137:A138"/>
    <mergeCell ref="A139:A140"/>
    <mergeCell ref="A145:A146"/>
    <mergeCell ref="A143:A144"/>
    <mergeCell ref="A141:A142"/>
    <mergeCell ref="A117:A118"/>
    <mergeCell ref="A119:A120"/>
    <mergeCell ref="A121:A122"/>
    <mergeCell ref="A123:A124"/>
    <mergeCell ref="A181:A182"/>
    <mergeCell ref="A151:A152"/>
    <mergeCell ref="A153:A154"/>
    <mergeCell ref="A155:A156"/>
    <mergeCell ref="A157:A158"/>
    <mergeCell ref="A159:A160"/>
    <mergeCell ref="A161:A162"/>
    <mergeCell ref="A173:A174"/>
    <mergeCell ref="A175:A176"/>
    <mergeCell ref="A177:A178"/>
    <mergeCell ref="A179:A180"/>
    <mergeCell ref="A163:A164"/>
    <mergeCell ref="A167:A168"/>
    <mergeCell ref="A169:A170"/>
    <mergeCell ref="A171:A17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714"/>
  <sheetViews>
    <sheetView zoomScale="70" zoomScaleNormal="70" workbookViewId="0">
      <selection activeCell="B17" sqref="B17"/>
    </sheetView>
  </sheetViews>
  <sheetFormatPr defaultRowHeight="14.5" x14ac:dyDescent="0.35"/>
  <cols>
    <col min="1" max="1" width="63.81640625" style="35" customWidth="1"/>
    <col min="2" max="2" width="53.1796875" style="40" bestFit="1" customWidth="1"/>
    <col min="3" max="3" width="20.1796875" style="35" bestFit="1" customWidth="1"/>
    <col min="4" max="4" width="7.453125" style="35" customWidth="1"/>
    <col min="5" max="5" width="26.1796875" style="226" bestFit="1" customWidth="1"/>
    <col min="6" max="6" width="31.54296875" style="470" bestFit="1" customWidth="1"/>
    <col min="7" max="7" width="34.81640625" style="477" customWidth="1"/>
    <col min="8" max="10" width="34.81640625" style="338" customWidth="1"/>
    <col min="11" max="12" width="34.81640625" customWidth="1"/>
    <col min="13" max="253" width="8.81640625"/>
    <col min="254" max="254" width="18.1796875" customWidth="1"/>
    <col min="255" max="255" width="15" bestFit="1" customWidth="1"/>
    <col min="256" max="256" width="53.1796875" bestFit="1" customWidth="1"/>
    <col min="257" max="257" width="21.81640625" bestFit="1" customWidth="1"/>
    <col min="258" max="258" width="26.1796875" bestFit="1" customWidth="1"/>
    <col min="259" max="259" width="34.81640625" bestFit="1" customWidth="1"/>
    <col min="260" max="260" width="28.453125" bestFit="1" customWidth="1"/>
    <col min="261" max="509" width="8.81640625"/>
    <col min="510" max="510" width="18.1796875" customWidth="1"/>
    <col min="511" max="511" width="15" bestFit="1" customWidth="1"/>
    <col min="512" max="512" width="53.1796875" bestFit="1" customWidth="1"/>
    <col min="513" max="513" width="21.81640625" bestFit="1" customWidth="1"/>
    <col min="514" max="514" width="26.1796875" bestFit="1" customWidth="1"/>
    <col min="515" max="515" width="34.81640625" bestFit="1" customWidth="1"/>
    <col min="516" max="516" width="28.453125" bestFit="1" customWidth="1"/>
    <col min="517" max="765" width="8.81640625"/>
    <col min="766" max="766" width="18.1796875" customWidth="1"/>
    <col min="767" max="767" width="15" bestFit="1" customWidth="1"/>
    <col min="768" max="768" width="53.1796875" bestFit="1" customWidth="1"/>
    <col min="769" max="769" width="21.81640625" bestFit="1" customWidth="1"/>
    <col min="770" max="770" width="26.1796875" bestFit="1" customWidth="1"/>
    <col min="771" max="771" width="34.81640625" bestFit="1" customWidth="1"/>
    <col min="772" max="772" width="28.453125" bestFit="1" customWidth="1"/>
    <col min="773" max="1021" width="8.81640625"/>
    <col min="1022" max="1022" width="18.1796875" customWidth="1"/>
    <col min="1023" max="1023" width="15" bestFit="1" customWidth="1"/>
    <col min="1024" max="1024" width="53.1796875" bestFit="1" customWidth="1"/>
    <col min="1025" max="1025" width="21.81640625" bestFit="1" customWidth="1"/>
    <col min="1026" max="1026" width="26.1796875" bestFit="1" customWidth="1"/>
    <col min="1027" max="1027" width="34.81640625" bestFit="1" customWidth="1"/>
    <col min="1028" max="1028" width="28.453125" bestFit="1" customWidth="1"/>
    <col min="1029" max="1277" width="8.81640625"/>
    <col min="1278" max="1278" width="18.1796875" customWidth="1"/>
    <col min="1279" max="1279" width="15" bestFit="1" customWidth="1"/>
    <col min="1280" max="1280" width="53.1796875" bestFit="1" customWidth="1"/>
    <col min="1281" max="1281" width="21.81640625" bestFit="1" customWidth="1"/>
    <col min="1282" max="1282" width="26.1796875" bestFit="1" customWidth="1"/>
    <col min="1283" max="1283" width="34.81640625" bestFit="1" customWidth="1"/>
    <col min="1284" max="1284" width="28.453125" bestFit="1" customWidth="1"/>
    <col min="1285" max="1533" width="8.81640625"/>
    <col min="1534" max="1534" width="18.1796875" customWidth="1"/>
    <col min="1535" max="1535" width="15" bestFit="1" customWidth="1"/>
    <col min="1536" max="1536" width="53.1796875" bestFit="1" customWidth="1"/>
    <col min="1537" max="1537" width="21.81640625" bestFit="1" customWidth="1"/>
    <col min="1538" max="1538" width="26.1796875" bestFit="1" customWidth="1"/>
    <col min="1539" max="1539" width="34.81640625" bestFit="1" customWidth="1"/>
    <col min="1540" max="1540" width="28.453125" bestFit="1" customWidth="1"/>
    <col min="1541" max="1789" width="8.81640625"/>
    <col min="1790" max="1790" width="18.1796875" customWidth="1"/>
    <col min="1791" max="1791" width="15" bestFit="1" customWidth="1"/>
    <col min="1792" max="1792" width="53.1796875" bestFit="1" customWidth="1"/>
    <col min="1793" max="1793" width="21.81640625" bestFit="1" customWidth="1"/>
    <col min="1794" max="1794" width="26.1796875" bestFit="1" customWidth="1"/>
    <col min="1795" max="1795" width="34.81640625" bestFit="1" customWidth="1"/>
    <col min="1796" max="1796" width="28.453125" bestFit="1" customWidth="1"/>
    <col min="1797" max="2045" width="8.81640625"/>
    <col min="2046" max="2046" width="18.1796875" customWidth="1"/>
    <col min="2047" max="2047" width="15" bestFit="1" customWidth="1"/>
    <col min="2048" max="2048" width="53.1796875" bestFit="1" customWidth="1"/>
    <col min="2049" max="2049" width="21.81640625" bestFit="1" customWidth="1"/>
    <col min="2050" max="2050" width="26.1796875" bestFit="1" customWidth="1"/>
    <col min="2051" max="2051" width="34.81640625" bestFit="1" customWidth="1"/>
    <col min="2052" max="2052" width="28.453125" bestFit="1" customWidth="1"/>
    <col min="2053" max="2301" width="8.81640625"/>
    <col min="2302" max="2302" width="18.1796875" customWidth="1"/>
    <col min="2303" max="2303" width="15" bestFit="1" customWidth="1"/>
    <col min="2304" max="2304" width="53.1796875" bestFit="1" customWidth="1"/>
    <col min="2305" max="2305" width="21.81640625" bestFit="1" customWidth="1"/>
    <col min="2306" max="2306" width="26.1796875" bestFit="1" customWidth="1"/>
    <col min="2307" max="2307" width="34.81640625" bestFit="1" customWidth="1"/>
    <col min="2308" max="2308" width="28.453125" bestFit="1" customWidth="1"/>
    <col min="2309" max="2557" width="8.81640625"/>
    <col min="2558" max="2558" width="18.1796875" customWidth="1"/>
    <col min="2559" max="2559" width="15" bestFit="1" customWidth="1"/>
    <col min="2560" max="2560" width="53.1796875" bestFit="1" customWidth="1"/>
    <col min="2561" max="2561" width="21.81640625" bestFit="1" customWidth="1"/>
    <col min="2562" max="2562" width="26.1796875" bestFit="1" customWidth="1"/>
    <col min="2563" max="2563" width="34.81640625" bestFit="1" customWidth="1"/>
    <col min="2564" max="2564" width="28.453125" bestFit="1" customWidth="1"/>
    <col min="2565" max="2813" width="8.81640625"/>
    <col min="2814" max="2814" width="18.1796875" customWidth="1"/>
    <col min="2815" max="2815" width="15" bestFit="1" customWidth="1"/>
    <col min="2816" max="2816" width="53.1796875" bestFit="1" customWidth="1"/>
    <col min="2817" max="2817" width="21.81640625" bestFit="1" customWidth="1"/>
    <col min="2818" max="2818" width="26.1796875" bestFit="1" customWidth="1"/>
    <col min="2819" max="2819" width="34.81640625" bestFit="1" customWidth="1"/>
    <col min="2820" max="2820" width="28.453125" bestFit="1" customWidth="1"/>
    <col min="2821" max="3069" width="8.81640625"/>
    <col min="3070" max="3070" width="18.1796875" customWidth="1"/>
    <col min="3071" max="3071" width="15" bestFit="1" customWidth="1"/>
    <col min="3072" max="3072" width="53.1796875" bestFit="1" customWidth="1"/>
    <col min="3073" max="3073" width="21.81640625" bestFit="1" customWidth="1"/>
    <col min="3074" max="3074" width="26.1796875" bestFit="1" customWidth="1"/>
    <col min="3075" max="3075" width="34.81640625" bestFit="1" customWidth="1"/>
    <col min="3076" max="3076" width="28.453125" bestFit="1" customWidth="1"/>
    <col min="3077" max="3325" width="8.81640625"/>
    <col min="3326" max="3326" width="18.1796875" customWidth="1"/>
    <col min="3327" max="3327" width="15" bestFit="1" customWidth="1"/>
    <col min="3328" max="3328" width="53.1796875" bestFit="1" customWidth="1"/>
    <col min="3329" max="3329" width="21.81640625" bestFit="1" customWidth="1"/>
    <col min="3330" max="3330" width="26.1796875" bestFit="1" customWidth="1"/>
    <col min="3331" max="3331" width="34.81640625" bestFit="1" customWidth="1"/>
    <col min="3332" max="3332" width="28.453125" bestFit="1" customWidth="1"/>
    <col min="3333" max="3581" width="8.81640625"/>
    <col min="3582" max="3582" width="18.1796875" customWidth="1"/>
    <col min="3583" max="3583" width="15" bestFit="1" customWidth="1"/>
    <col min="3584" max="3584" width="53.1796875" bestFit="1" customWidth="1"/>
    <col min="3585" max="3585" width="21.81640625" bestFit="1" customWidth="1"/>
    <col min="3586" max="3586" width="26.1796875" bestFit="1" customWidth="1"/>
    <col min="3587" max="3587" width="34.81640625" bestFit="1" customWidth="1"/>
    <col min="3588" max="3588" width="28.453125" bestFit="1" customWidth="1"/>
    <col min="3589" max="3837" width="8.81640625"/>
    <col min="3838" max="3838" width="18.1796875" customWidth="1"/>
    <col min="3839" max="3839" width="15" bestFit="1" customWidth="1"/>
    <col min="3840" max="3840" width="53.1796875" bestFit="1" customWidth="1"/>
    <col min="3841" max="3841" width="21.81640625" bestFit="1" customWidth="1"/>
    <col min="3842" max="3842" width="26.1796875" bestFit="1" customWidth="1"/>
    <col min="3843" max="3843" width="34.81640625" bestFit="1" customWidth="1"/>
    <col min="3844" max="3844" width="28.453125" bestFit="1" customWidth="1"/>
    <col min="3845" max="4093" width="8.81640625"/>
    <col min="4094" max="4094" width="18.1796875" customWidth="1"/>
    <col min="4095" max="4095" width="15" bestFit="1" customWidth="1"/>
    <col min="4096" max="4096" width="53.1796875" bestFit="1" customWidth="1"/>
    <col min="4097" max="4097" width="21.81640625" bestFit="1" customWidth="1"/>
    <col min="4098" max="4098" width="26.1796875" bestFit="1" customWidth="1"/>
    <col min="4099" max="4099" width="34.81640625" bestFit="1" customWidth="1"/>
    <col min="4100" max="4100" width="28.453125" bestFit="1" customWidth="1"/>
    <col min="4101" max="4349" width="8.81640625"/>
    <col min="4350" max="4350" width="18.1796875" customWidth="1"/>
    <col min="4351" max="4351" width="15" bestFit="1" customWidth="1"/>
    <col min="4352" max="4352" width="53.1796875" bestFit="1" customWidth="1"/>
    <col min="4353" max="4353" width="21.81640625" bestFit="1" customWidth="1"/>
    <col min="4354" max="4354" width="26.1796875" bestFit="1" customWidth="1"/>
    <col min="4355" max="4355" width="34.81640625" bestFit="1" customWidth="1"/>
    <col min="4356" max="4356" width="28.453125" bestFit="1" customWidth="1"/>
    <col min="4357" max="4605" width="8.81640625"/>
    <col min="4606" max="4606" width="18.1796875" customWidth="1"/>
    <col min="4607" max="4607" width="15" bestFit="1" customWidth="1"/>
    <col min="4608" max="4608" width="53.1796875" bestFit="1" customWidth="1"/>
    <col min="4609" max="4609" width="21.81640625" bestFit="1" customWidth="1"/>
    <col min="4610" max="4610" width="26.1796875" bestFit="1" customWidth="1"/>
    <col min="4611" max="4611" width="34.81640625" bestFit="1" customWidth="1"/>
    <col min="4612" max="4612" width="28.453125" bestFit="1" customWidth="1"/>
    <col min="4613" max="4861" width="8.81640625"/>
    <col min="4862" max="4862" width="18.1796875" customWidth="1"/>
    <col min="4863" max="4863" width="15" bestFit="1" customWidth="1"/>
    <col min="4864" max="4864" width="53.1796875" bestFit="1" customWidth="1"/>
    <col min="4865" max="4865" width="21.81640625" bestFit="1" customWidth="1"/>
    <col min="4866" max="4866" width="26.1796875" bestFit="1" customWidth="1"/>
    <col min="4867" max="4867" width="34.81640625" bestFit="1" customWidth="1"/>
    <col min="4868" max="4868" width="28.453125" bestFit="1" customWidth="1"/>
    <col min="4869" max="5117" width="8.81640625"/>
    <col min="5118" max="5118" width="18.1796875" customWidth="1"/>
    <col min="5119" max="5119" width="15" bestFit="1" customWidth="1"/>
    <col min="5120" max="5120" width="53.1796875" bestFit="1" customWidth="1"/>
    <col min="5121" max="5121" width="21.81640625" bestFit="1" customWidth="1"/>
    <col min="5122" max="5122" width="26.1796875" bestFit="1" customWidth="1"/>
    <col min="5123" max="5123" width="34.81640625" bestFit="1" customWidth="1"/>
    <col min="5124" max="5124" width="28.453125" bestFit="1" customWidth="1"/>
    <col min="5125" max="5373" width="8.81640625"/>
    <col min="5374" max="5374" width="18.1796875" customWidth="1"/>
    <col min="5375" max="5375" width="15" bestFit="1" customWidth="1"/>
    <col min="5376" max="5376" width="53.1796875" bestFit="1" customWidth="1"/>
    <col min="5377" max="5377" width="21.81640625" bestFit="1" customWidth="1"/>
    <col min="5378" max="5378" width="26.1796875" bestFit="1" customWidth="1"/>
    <col min="5379" max="5379" width="34.81640625" bestFit="1" customWidth="1"/>
    <col min="5380" max="5380" width="28.453125" bestFit="1" customWidth="1"/>
    <col min="5381" max="5629" width="8.81640625"/>
    <col min="5630" max="5630" width="18.1796875" customWidth="1"/>
    <col min="5631" max="5631" width="15" bestFit="1" customWidth="1"/>
    <col min="5632" max="5632" width="53.1796875" bestFit="1" customWidth="1"/>
    <col min="5633" max="5633" width="21.81640625" bestFit="1" customWidth="1"/>
    <col min="5634" max="5634" width="26.1796875" bestFit="1" customWidth="1"/>
    <col min="5635" max="5635" width="34.81640625" bestFit="1" customWidth="1"/>
    <col min="5636" max="5636" width="28.453125" bestFit="1" customWidth="1"/>
    <col min="5637" max="5885" width="8.81640625"/>
    <col min="5886" max="5886" width="18.1796875" customWidth="1"/>
    <col min="5887" max="5887" width="15" bestFit="1" customWidth="1"/>
    <col min="5888" max="5888" width="53.1796875" bestFit="1" customWidth="1"/>
    <col min="5889" max="5889" width="21.81640625" bestFit="1" customWidth="1"/>
    <col min="5890" max="5890" width="26.1796875" bestFit="1" customWidth="1"/>
    <col min="5891" max="5891" width="34.81640625" bestFit="1" customWidth="1"/>
    <col min="5892" max="5892" width="28.453125" bestFit="1" customWidth="1"/>
    <col min="5893" max="6141" width="8.81640625"/>
    <col min="6142" max="6142" width="18.1796875" customWidth="1"/>
    <col min="6143" max="6143" width="15" bestFit="1" customWidth="1"/>
    <col min="6144" max="6144" width="53.1796875" bestFit="1" customWidth="1"/>
    <col min="6145" max="6145" width="21.81640625" bestFit="1" customWidth="1"/>
    <col min="6146" max="6146" width="26.1796875" bestFit="1" customWidth="1"/>
    <col min="6147" max="6147" width="34.81640625" bestFit="1" customWidth="1"/>
    <col min="6148" max="6148" width="28.453125" bestFit="1" customWidth="1"/>
    <col min="6149" max="6397" width="8.81640625"/>
    <col min="6398" max="6398" width="18.1796875" customWidth="1"/>
    <col min="6399" max="6399" width="15" bestFit="1" customWidth="1"/>
    <col min="6400" max="6400" width="53.1796875" bestFit="1" customWidth="1"/>
    <col min="6401" max="6401" width="21.81640625" bestFit="1" customWidth="1"/>
    <col min="6402" max="6402" width="26.1796875" bestFit="1" customWidth="1"/>
    <col min="6403" max="6403" width="34.81640625" bestFit="1" customWidth="1"/>
    <col min="6404" max="6404" width="28.453125" bestFit="1" customWidth="1"/>
    <col min="6405" max="6653" width="8.81640625"/>
    <col min="6654" max="6654" width="18.1796875" customWidth="1"/>
    <col min="6655" max="6655" width="15" bestFit="1" customWidth="1"/>
    <col min="6656" max="6656" width="53.1796875" bestFit="1" customWidth="1"/>
    <col min="6657" max="6657" width="21.81640625" bestFit="1" customWidth="1"/>
    <col min="6658" max="6658" width="26.1796875" bestFit="1" customWidth="1"/>
    <col min="6659" max="6659" width="34.81640625" bestFit="1" customWidth="1"/>
    <col min="6660" max="6660" width="28.453125" bestFit="1" customWidth="1"/>
    <col min="6661" max="6909" width="8.81640625"/>
    <col min="6910" max="6910" width="18.1796875" customWidth="1"/>
    <col min="6911" max="6911" width="15" bestFit="1" customWidth="1"/>
    <col min="6912" max="6912" width="53.1796875" bestFit="1" customWidth="1"/>
    <col min="6913" max="6913" width="21.81640625" bestFit="1" customWidth="1"/>
    <col min="6914" max="6914" width="26.1796875" bestFit="1" customWidth="1"/>
    <col min="6915" max="6915" width="34.81640625" bestFit="1" customWidth="1"/>
    <col min="6916" max="6916" width="28.453125" bestFit="1" customWidth="1"/>
    <col min="6917" max="7165" width="8.81640625"/>
    <col min="7166" max="7166" width="18.1796875" customWidth="1"/>
    <col min="7167" max="7167" width="15" bestFit="1" customWidth="1"/>
    <col min="7168" max="7168" width="53.1796875" bestFit="1" customWidth="1"/>
    <col min="7169" max="7169" width="21.81640625" bestFit="1" customWidth="1"/>
    <col min="7170" max="7170" width="26.1796875" bestFit="1" customWidth="1"/>
    <col min="7171" max="7171" width="34.81640625" bestFit="1" customWidth="1"/>
    <col min="7172" max="7172" width="28.453125" bestFit="1" customWidth="1"/>
    <col min="7173" max="7421" width="8.81640625"/>
    <col min="7422" max="7422" width="18.1796875" customWidth="1"/>
    <col min="7423" max="7423" width="15" bestFit="1" customWidth="1"/>
    <col min="7424" max="7424" width="53.1796875" bestFit="1" customWidth="1"/>
    <col min="7425" max="7425" width="21.81640625" bestFit="1" customWidth="1"/>
    <col min="7426" max="7426" width="26.1796875" bestFit="1" customWidth="1"/>
    <col min="7427" max="7427" width="34.81640625" bestFit="1" customWidth="1"/>
    <col min="7428" max="7428" width="28.453125" bestFit="1" customWidth="1"/>
    <col min="7429" max="7677" width="8.81640625"/>
    <col min="7678" max="7678" width="18.1796875" customWidth="1"/>
    <col min="7679" max="7679" width="15" bestFit="1" customWidth="1"/>
    <col min="7680" max="7680" width="53.1796875" bestFit="1" customWidth="1"/>
    <col min="7681" max="7681" width="21.81640625" bestFit="1" customWidth="1"/>
    <col min="7682" max="7682" width="26.1796875" bestFit="1" customWidth="1"/>
    <col min="7683" max="7683" width="34.81640625" bestFit="1" customWidth="1"/>
    <col min="7684" max="7684" width="28.453125" bestFit="1" customWidth="1"/>
    <col min="7685" max="7933" width="8.81640625"/>
    <col min="7934" max="7934" width="18.1796875" customWidth="1"/>
    <col min="7935" max="7935" width="15" bestFit="1" customWidth="1"/>
    <col min="7936" max="7936" width="53.1796875" bestFit="1" customWidth="1"/>
    <col min="7937" max="7937" width="21.81640625" bestFit="1" customWidth="1"/>
    <col min="7938" max="7938" width="26.1796875" bestFit="1" customWidth="1"/>
    <col min="7939" max="7939" width="34.81640625" bestFit="1" customWidth="1"/>
    <col min="7940" max="7940" width="28.453125" bestFit="1" customWidth="1"/>
    <col min="7941" max="8189" width="8.81640625"/>
    <col min="8190" max="8190" width="18.1796875" customWidth="1"/>
    <col min="8191" max="8191" width="15" bestFit="1" customWidth="1"/>
    <col min="8192" max="8192" width="53.1796875" bestFit="1" customWidth="1"/>
    <col min="8193" max="8193" width="21.81640625" bestFit="1" customWidth="1"/>
    <col min="8194" max="8194" width="26.1796875" bestFit="1" customWidth="1"/>
    <col min="8195" max="8195" width="34.81640625" bestFit="1" customWidth="1"/>
    <col min="8196" max="8196" width="28.453125" bestFit="1" customWidth="1"/>
    <col min="8197" max="8445" width="8.81640625"/>
    <col min="8446" max="8446" width="18.1796875" customWidth="1"/>
    <col min="8447" max="8447" width="15" bestFit="1" customWidth="1"/>
    <col min="8448" max="8448" width="53.1796875" bestFit="1" customWidth="1"/>
    <col min="8449" max="8449" width="21.81640625" bestFit="1" customWidth="1"/>
    <col min="8450" max="8450" width="26.1796875" bestFit="1" customWidth="1"/>
    <col min="8451" max="8451" width="34.81640625" bestFit="1" customWidth="1"/>
    <col min="8452" max="8452" width="28.453125" bestFit="1" customWidth="1"/>
    <col min="8453" max="8701" width="8.81640625"/>
    <col min="8702" max="8702" width="18.1796875" customWidth="1"/>
    <col min="8703" max="8703" width="15" bestFit="1" customWidth="1"/>
    <col min="8704" max="8704" width="53.1796875" bestFit="1" customWidth="1"/>
    <col min="8705" max="8705" width="21.81640625" bestFit="1" customWidth="1"/>
    <col min="8706" max="8706" width="26.1796875" bestFit="1" customWidth="1"/>
    <col min="8707" max="8707" width="34.81640625" bestFit="1" customWidth="1"/>
    <col min="8708" max="8708" width="28.453125" bestFit="1" customWidth="1"/>
    <col min="8709" max="8957" width="8.81640625"/>
    <col min="8958" max="8958" width="18.1796875" customWidth="1"/>
    <col min="8959" max="8959" width="15" bestFit="1" customWidth="1"/>
    <col min="8960" max="8960" width="53.1796875" bestFit="1" customWidth="1"/>
    <col min="8961" max="8961" width="21.81640625" bestFit="1" customWidth="1"/>
    <col min="8962" max="8962" width="26.1796875" bestFit="1" customWidth="1"/>
    <col min="8963" max="8963" width="34.81640625" bestFit="1" customWidth="1"/>
    <col min="8964" max="8964" width="28.453125" bestFit="1" customWidth="1"/>
    <col min="8965" max="9213" width="8.81640625"/>
    <col min="9214" max="9214" width="18.1796875" customWidth="1"/>
    <col min="9215" max="9215" width="15" bestFit="1" customWidth="1"/>
    <col min="9216" max="9216" width="53.1796875" bestFit="1" customWidth="1"/>
    <col min="9217" max="9217" width="21.81640625" bestFit="1" customWidth="1"/>
    <col min="9218" max="9218" width="26.1796875" bestFit="1" customWidth="1"/>
    <col min="9219" max="9219" width="34.81640625" bestFit="1" customWidth="1"/>
    <col min="9220" max="9220" width="28.453125" bestFit="1" customWidth="1"/>
    <col min="9221" max="9469" width="8.81640625"/>
    <col min="9470" max="9470" width="18.1796875" customWidth="1"/>
    <col min="9471" max="9471" width="15" bestFit="1" customWidth="1"/>
    <col min="9472" max="9472" width="53.1796875" bestFit="1" customWidth="1"/>
    <col min="9473" max="9473" width="21.81640625" bestFit="1" customWidth="1"/>
    <col min="9474" max="9474" width="26.1796875" bestFit="1" customWidth="1"/>
    <col min="9475" max="9475" width="34.81640625" bestFit="1" customWidth="1"/>
    <col min="9476" max="9476" width="28.453125" bestFit="1" customWidth="1"/>
    <col min="9477" max="9725" width="8.81640625"/>
    <col min="9726" max="9726" width="18.1796875" customWidth="1"/>
    <col min="9727" max="9727" width="15" bestFit="1" customWidth="1"/>
    <col min="9728" max="9728" width="53.1796875" bestFit="1" customWidth="1"/>
    <col min="9729" max="9729" width="21.81640625" bestFit="1" customWidth="1"/>
    <col min="9730" max="9730" width="26.1796875" bestFit="1" customWidth="1"/>
    <col min="9731" max="9731" width="34.81640625" bestFit="1" customWidth="1"/>
    <col min="9732" max="9732" width="28.453125" bestFit="1" customWidth="1"/>
    <col min="9733" max="9981" width="8.81640625"/>
    <col min="9982" max="9982" width="18.1796875" customWidth="1"/>
    <col min="9983" max="9983" width="15" bestFit="1" customWidth="1"/>
    <col min="9984" max="9984" width="53.1796875" bestFit="1" customWidth="1"/>
    <col min="9985" max="9985" width="21.81640625" bestFit="1" customWidth="1"/>
    <col min="9986" max="9986" width="26.1796875" bestFit="1" customWidth="1"/>
    <col min="9987" max="9987" width="34.81640625" bestFit="1" customWidth="1"/>
    <col min="9988" max="9988" width="28.453125" bestFit="1" customWidth="1"/>
    <col min="9989" max="10237" width="8.81640625"/>
    <col min="10238" max="10238" width="18.1796875" customWidth="1"/>
    <col min="10239" max="10239" width="15" bestFit="1" customWidth="1"/>
    <col min="10240" max="10240" width="53.1796875" bestFit="1" customWidth="1"/>
    <col min="10241" max="10241" width="21.81640625" bestFit="1" customWidth="1"/>
    <col min="10242" max="10242" width="26.1796875" bestFit="1" customWidth="1"/>
    <col min="10243" max="10243" width="34.81640625" bestFit="1" customWidth="1"/>
    <col min="10244" max="10244" width="28.453125" bestFit="1" customWidth="1"/>
    <col min="10245" max="10493" width="8.81640625"/>
    <col min="10494" max="10494" width="18.1796875" customWidth="1"/>
    <col min="10495" max="10495" width="15" bestFit="1" customWidth="1"/>
    <col min="10496" max="10496" width="53.1796875" bestFit="1" customWidth="1"/>
    <col min="10497" max="10497" width="21.81640625" bestFit="1" customWidth="1"/>
    <col min="10498" max="10498" width="26.1796875" bestFit="1" customWidth="1"/>
    <col min="10499" max="10499" width="34.81640625" bestFit="1" customWidth="1"/>
    <col min="10500" max="10500" width="28.453125" bestFit="1" customWidth="1"/>
    <col min="10501" max="10749" width="8.81640625"/>
    <col min="10750" max="10750" width="18.1796875" customWidth="1"/>
    <col min="10751" max="10751" width="15" bestFit="1" customWidth="1"/>
    <col min="10752" max="10752" width="53.1796875" bestFit="1" customWidth="1"/>
    <col min="10753" max="10753" width="21.81640625" bestFit="1" customWidth="1"/>
    <col min="10754" max="10754" width="26.1796875" bestFit="1" customWidth="1"/>
    <col min="10755" max="10755" width="34.81640625" bestFit="1" customWidth="1"/>
    <col min="10756" max="10756" width="28.453125" bestFit="1" customWidth="1"/>
    <col min="10757" max="11005" width="8.81640625"/>
    <col min="11006" max="11006" width="18.1796875" customWidth="1"/>
    <col min="11007" max="11007" width="15" bestFit="1" customWidth="1"/>
    <col min="11008" max="11008" width="53.1796875" bestFit="1" customWidth="1"/>
    <col min="11009" max="11009" width="21.81640625" bestFit="1" customWidth="1"/>
    <col min="11010" max="11010" width="26.1796875" bestFit="1" customWidth="1"/>
    <col min="11011" max="11011" width="34.81640625" bestFit="1" customWidth="1"/>
    <col min="11012" max="11012" width="28.453125" bestFit="1" customWidth="1"/>
    <col min="11013" max="11261" width="8.81640625"/>
    <col min="11262" max="11262" width="18.1796875" customWidth="1"/>
    <col min="11263" max="11263" width="15" bestFit="1" customWidth="1"/>
    <col min="11264" max="11264" width="53.1796875" bestFit="1" customWidth="1"/>
    <col min="11265" max="11265" width="21.81640625" bestFit="1" customWidth="1"/>
    <col min="11266" max="11266" width="26.1796875" bestFit="1" customWidth="1"/>
    <col min="11267" max="11267" width="34.81640625" bestFit="1" customWidth="1"/>
    <col min="11268" max="11268" width="28.453125" bestFit="1" customWidth="1"/>
    <col min="11269" max="11517" width="8.81640625"/>
    <col min="11518" max="11518" width="18.1796875" customWidth="1"/>
    <col min="11519" max="11519" width="15" bestFit="1" customWidth="1"/>
    <col min="11520" max="11520" width="53.1796875" bestFit="1" customWidth="1"/>
    <col min="11521" max="11521" width="21.81640625" bestFit="1" customWidth="1"/>
    <col min="11522" max="11522" width="26.1796875" bestFit="1" customWidth="1"/>
    <col min="11523" max="11523" width="34.81640625" bestFit="1" customWidth="1"/>
    <col min="11524" max="11524" width="28.453125" bestFit="1" customWidth="1"/>
    <col min="11525" max="11773" width="8.81640625"/>
    <col min="11774" max="11774" width="18.1796875" customWidth="1"/>
    <col min="11775" max="11775" width="15" bestFit="1" customWidth="1"/>
    <col min="11776" max="11776" width="53.1796875" bestFit="1" customWidth="1"/>
    <col min="11777" max="11777" width="21.81640625" bestFit="1" customWidth="1"/>
    <col min="11778" max="11778" width="26.1796875" bestFit="1" customWidth="1"/>
    <col min="11779" max="11779" width="34.81640625" bestFit="1" customWidth="1"/>
    <col min="11780" max="11780" width="28.453125" bestFit="1" customWidth="1"/>
    <col min="11781" max="12029" width="8.81640625"/>
    <col min="12030" max="12030" width="18.1796875" customWidth="1"/>
    <col min="12031" max="12031" width="15" bestFit="1" customWidth="1"/>
    <col min="12032" max="12032" width="53.1796875" bestFit="1" customWidth="1"/>
    <col min="12033" max="12033" width="21.81640625" bestFit="1" customWidth="1"/>
    <col min="12034" max="12034" width="26.1796875" bestFit="1" customWidth="1"/>
    <col min="12035" max="12035" width="34.81640625" bestFit="1" customWidth="1"/>
    <col min="12036" max="12036" width="28.453125" bestFit="1" customWidth="1"/>
    <col min="12037" max="12285" width="8.81640625"/>
    <col min="12286" max="12286" width="18.1796875" customWidth="1"/>
    <col min="12287" max="12287" width="15" bestFit="1" customWidth="1"/>
    <col min="12288" max="12288" width="53.1796875" bestFit="1" customWidth="1"/>
    <col min="12289" max="12289" width="21.81640625" bestFit="1" customWidth="1"/>
    <col min="12290" max="12290" width="26.1796875" bestFit="1" customWidth="1"/>
    <col min="12291" max="12291" width="34.81640625" bestFit="1" customWidth="1"/>
    <col min="12292" max="12292" width="28.453125" bestFit="1" customWidth="1"/>
    <col min="12293" max="12541" width="8.81640625"/>
    <col min="12542" max="12542" width="18.1796875" customWidth="1"/>
    <col min="12543" max="12543" width="15" bestFit="1" customWidth="1"/>
    <col min="12544" max="12544" width="53.1796875" bestFit="1" customWidth="1"/>
    <col min="12545" max="12545" width="21.81640625" bestFit="1" customWidth="1"/>
    <col min="12546" max="12546" width="26.1796875" bestFit="1" customWidth="1"/>
    <col min="12547" max="12547" width="34.81640625" bestFit="1" customWidth="1"/>
    <col min="12548" max="12548" width="28.453125" bestFit="1" customWidth="1"/>
    <col min="12549" max="12797" width="8.81640625"/>
    <col min="12798" max="12798" width="18.1796875" customWidth="1"/>
    <col min="12799" max="12799" width="15" bestFit="1" customWidth="1"/>
    <col min="12800" max="12800" width="53.1796875" bestFit="1" customWidth="1"/>
    <col min="12801" max="12801" width="21.81640625" bestFit="1" customWidth="1"/>
    <col min="12802" max="12802" width="26.1796875" bestFit="1" customWidth="1"/>
    <col min="12803" max="12803" width="34.81640625" bestFit="1" customWidth="1"/>
    <col min="12804" max="12804" width="28.453125" bestFit="1" customWidth="1"/>
    <col min="12805" max="13053" width="8.81640625"/>
    <col min="13054" max="13054" width="18.1796875" customWidth="1"/>
    <col min="13055" max="13055" width="15" bestFit="1" customWidth="1"/>
    <col min="13056" max="13056" width="53.1796875" bestFit="1" customWidth="1"/>
    <col min="13057" max="13057" width="21.81640625" bestFit="1" customWidth="1"/>
    <col min="13058" max="13058" width="26.1796875" bestFit="1" customWidth="1"/>
    <col min="13059" max="13059" width="34.81640625" bestFit="1" customWidth="1"/>
    <col min="13060" max="13060" width="28.453125" bestFit="1" customWidth="1"/>
    <col min="13061" max="13309" width="8.81640625"/>
    <col min="13310" max="13310" width="18.1796875" customWidth="1"/>
    <col min="13311" max="13311" width="15" bestFit="1" customWidth="1"/>
    <col min="13312" max="13312" width="53.1796875" bestFit="1" customWidth="1"/>
    <col min="13313" max="13313" width="21.81640625" bestFit="1" customWidth="1"/>
    <col min="13314" max="13314" width="26.1796875" bestFit="1" customWidth="1"/>
    <col min="13315" max="13315" width="34.81640625" bestFit="1" customWidth="1"/>
    <col min="13316" max="13316" width="28.453125" bestFit="1" customWidth="1"/>
    <col min="13317" max="13565" width="8.81640625"/>
    <col min="13566" max="13566" width="18.1796875" customWidth="1"/>
    <col min="13567" max="13567" width="15" bestFit="1" customWidth="1"/>
    <col min="13568" max="13568" width="53.1796875" bestFit="1" customWidth="1"/>
    <col min="13569" max="13569" width="21.81640625" bestFit="1" customWidth="1"/>
    <col min="13570" max="13570" width="26.1796875" bestFit="1" customWidth="1"/>
    <col min="13571" max="13571" width="34.81640625" bestFit="1" customWidth="1"/>
    <col min="13572" max="13572" width="28.453125" bestFit="1" customWidth="1"/>
    <col min="13573" max="13821" width="8.81640625"/>
    <col min="13822" max="13822" width="18.1796875" customWidth="1"/>
    <col min="13823" max="13823" width="15" bestFit="1" customWidth="1"/>
    <col min="13824" max="13824" width="53.1796875" bestFit="1" customWidth="1"/>
    <col min="13825" max="13825" width="21.81640625" bestFit="1" customWidth="1"/>
    <col min="13826" max="13826" width="26.1796875" bestFit="1" customWidth="1"/>
    <col min="13827" max="13827" width="34.81640625" bestFit="1" customWidth="1"/>
    <col min="13828" max="13828" width="28.453125" bestFit="1" customWidth="1"/>
    <col min="13829" max="14077" width="8.81640625"/>
    <col min="14078" max="14078" width="18.1796875" customWidth="1"/>
    <col min="14079" max="14079" width="15" bestFit="1" customWidth="1"/>
    <col min="14080" max="14080" width="53.1796875" bestFit="1" customWidth="1"/>
    <col min="14081" max="14081" width="21.81640625" bestFit="1" customWidth="1"/>
    <col min="14082" max="14082" width="26.1796875" bestFit="1" customWidth="1"/>
    <col min="14083" max="14083" width="34.81640625" bestFit="1" customWidth="1"/>
    <col min="14084" max="14084" width="28.453125" bestFit="1" customWidth="1"/>
    <col min="14085" max="14333" width="8.81640625"/>
    <col min="14334" max="14334" width="18.1796875" customWidth="1"/>
    <col min="14335" max="14335" width="15" bestFit="1" customWidth="1"/>
    <col min="14336" max="14336" width="53.1796875" bestFit="1" customWidth="1"/>
    <col min="14337" max="14337" width="21.81640625" bestFit="1" customWidth="1"/>
    <col min="14338" max="14338" width="26.1796875" bestFit="1" customWidth="1"/>
    <col min="14339" max="14339" width="34.81640625" bestFit="1" customWidth="1"/>
    <col min="14340" max="14340" width="28.453125" bestFit="1" customWidth="1"/>
    <col min="14341" max="14589" width="8.81640625"/>
    <col min="14590" max="14590" width="18.1796875" customWidth="1"/>
    <col min="14591" max="14591" width="15" bestFit="1" customWidth="1"/>
    <col min="14592" max="14592" width="53.1796875" bestFit="1" customWidth="1"/>
    <col min="14593" max="14593" width="21.81640625" bestFit="1" customWidth="1"/>
    <col min="14594" max="14594" width="26.1796875" bestFit="1" customWidth="1"/>
    <col min="14595" max="14595" width="34.81640625" bestFit="1" customWidth="1"/>
    <col min="14596" max="14596" width="28.453125" bestFit="1" customWidth="1"/>
    <col min="14597" max="14845" width="8.81640625"/>
    <col min="14846" max="14846" width="18.1796875" customWidth="1"/>
    <col min="14847" max="14847" width="15" bestFit="1" customWidth="1"/>
    <col min="14848" max="14848" width="53.1796875" bestFit="1" customWidth="1"/>
    <col min="14849" max="14849" width="21.81640625" bestFit="1" customWidth="1"/>
    <col min="14850" max="14850" width="26.1796875" bestFit="1" customWidth="1"/>
    <col min="14851" max="14851" width="34.81640625" bestFit="1" customWidth="1"/>
    <col min="14852" max="14852" width="28.453125" bestFit="1" customWidth="1"/>
    <col min="14853" max="15101" width="8.81640625"/>
    <col min="15102" max="15102" width="18.1796875" customWidth="1"/>
    <col min="15103" max="15103" width="15" bestFit="1" customWidth="1"/>
    <col min="15104" max="15104" width="53.1796875" bestFit="1" customWidth="1"/>
    <col min="15105" max="15105" width="21.81640625" bestFit="1" customWidth="1"/>
    <col min="15106" max="15106" width="26.1796875" bestFit="1" customWidth="1"/>
    <col min="15107" max="15107" width="34.81640625" bestFit="1" customWidth="1"/>
    <col min="15108" max="15108" width="28.453125" bestFit="1" customWidth="1"/>
    <col min="15109" max="15357" width="8.81640625"/>
    <col min="15358" max="15358" width="18.1796875" customWidth="1"/>
    <col min="15359" max="15359" width="15" bestFit="1" customWidth="1"/>
    <col min="15360" max="15360" width="53.1796875" bestFit="1" customWidth="1"/>
    <col min="15361" max="15361" width="21.81640625" bestFit="1" customWidth="1"/>
    <col min="15362" max="15362" width="26.1796875" bestFit="1" customWidth="1"/>
    <col min="15363" max="15363" width="34.81640625" bestFit="1" customWidth="1"/>
    <col min="15364" max="15364" width="28.453125" bestFit="1" customWidth="1"/>
    <col min="15365" max="15613" width="8.81640625"/>
    <col min="15614" max="15614" width="18.1796875" customWidth="1"/>
    <col min="15615" max="15615" width="15" bestFit="1" customWidth="1"/>
    <col min="15616" max="15616" width="53.1796875" bestFit="1" customWidth="1"/>
    <col min="15617" max="15617" width="21.81640625" bestFit="1" customWidth="1"/>
    <col min="15618" max="15618" width="26.1796875" bestFit="1" customWidth="1"/>
    <col min="15619" max="15619" width="34.81640625" bestFit="1" customWidth="1"/>
    <col min="15620" max="15620" width="28.453125" bestFit="1" customWidth="1"/>
    <col min="15621" max="15869" width="8.81640625"/>
    <col min="15870" max="15870" width="18.1796875" customWidth="1"/>
    <col min="15871" max="15871" width="15" bestFit="1" customWidth="1"/>
    <col min="15872" max="15872" width="53.1796875" bestFit="1" customWidth="1"/>
    <col min="15873" max="15873" width="21.81640625" bestFit="1" customWidth="1"/>
    <col min="15874" max="15874" width="26.1796875" bestFit="1" customWidth="1"/>
    <col min="15875" max="15875" width="34.81640625" bestFit="1" customWidth="1"/>
    <col min="15876" max="15876" width="28.453125" bestFit="1" customWidth="1"/>
    <col min="15877" max="16125" width="8.81640625"/>
    <col min="16126" max="16126" width="18.1796875" customWidth="1"/>
    <col min="16127" max="16127" width="15" bestFit="1" customWidth="1"/>
    <col min="16128" max="16128" width="53.1796875" bestFit="1" customWidth="1"/>
    <col min="16129" max="16129" width="21.81640625" bestFit="1" customWidth="1"/>
    <col min="16130" max="16130" width="26.1796875" bestFit="1" customWidth="1"/>
    <col min="16131" max="16131" width="34.81640625" bestFit="1" customWidth="1"/>
    <col min="16132" max="16132" width="28.453125" bestFit="1" customWidth="1"/>
    <col min="16133" max="16383" width="8.81640625"/>
    <col min="16384" max="16384" width="8.81640625" customWidth="1"/>
  </cols>
  <sheetData>
    <row r="1" spans="1:12" ht="29.5" thickBot="1" x14ac:dyDescent="0.4">
      <c r="A1" s="53" t="s">
        <v>0</v>
      </c>
      <c r="B1" s="54" t="s">
        <v>1</v>
      </c>
      <c r="C1" s="55" t="s">
        <v>2</v>
      </c>
      <c r="D1" s="55" t="s">
        <v>3</v>
      </c>
      <c r="E1" s="374" t="s">
        <v>4</v>
      </c>
      <c r="F1" s="536" t="s">
        <v>5</v>
      </c>
      <c r="G1" s="535" t="s">
        <v>17</v>
      </c>
      <c r="H1" s="347" t="s">
        <v>10</v>
      </c>
      <c r="I1" s="347" t="s">
        <v>15</v>
      </c>
      <c r="J1" s="347" t="s">
        <v>552</v>
      </c>
      <c r="K1" s="347" t="s">
        <v>21</v>
      </c>
      <c r="L1" s="347" t="s">
        <v>22</v>
      </c>
    </row>
    <row r="2" spans="1:12" x14ac:dyDescent="0.35">
      <c r="A2" s="601" t="s">
        <v>255</v>
      </c>
      <c r="B2" s="5" t="s">
        <v>450</v>
      </c>
      <c r="C2" s="56">
        <v>80048</v>
      </c>
      <c r="D2" s="332">
        <v>301</v>
      </c>
      <c r="E2" s="23">
        <v>442</v>
      </c>
      <c r="F2" s="486">
        <f t="shared" ref="F2:F29" si="0">E2*0.5</f>
        <v>221</v>
      </c>
      <c r="G2" s="477">
        <v>281.55400000000003</v>
      </c>
      <c r="H2" s="52" t="s">
        <v>25</v>
      </c>
      <c r="I2" s="52" t="s">
        <v>25</v>
      </c>
      <c r="J2" s="52" t="s">
        <v>25</v>
      </c>
      <c r="K2" s="479">
        <f t="shared" ref="K2:K29" si="1">MIN(G2:J2)</f>
        <v>281.55400000000003</v>
      </c>
      <c r="L2" s="471">
        <f t="shared" ref="L2:L29" si="2">MAX(G2:J2)</f>
        <v>281.55400000000003</v>
      </c>
    </row>
    <row r="3" spans="1:12" ht="15" thickBot="1" x14ac:dyDescent="0.4">
      <c r="A3" s="603"/>
      <c r="B3" s="178" t="s">
        <v>257</v>
      </c>
      <c r="C3" s="27">
        <v>36415</v>
      </c>
      <c r="D3" s="328">
        <v>300</v>
      </c>
      <c r="E3" s="213">
        <v>52</v>
      </c>
      <c r="F3" s="486">
        <f t="shared" si="0"/>
        <v>26</v>
      </c>
      <c r="G3" s="470">
        <v>33.124000000000002</v>
      </c>
      <c r="H3" s="52" t="s">
        <v>25</v>
      </c>
      <c r="I3" s="52" t="s">
        <v>25</v>
      </c>
      <c r="J3" s="52" t="s">
        <v>25</v>
      </c>
      <c r="K3" s="479">
        <f t="shared" si="1"/>
        <v>33.124000000000002</v>
      </c>
      <c r="L3" s="471">
        <f t="shared" si="2"/>
        <v>33.124000000000002</v>
      </c>
    </row>
    <row r="4" spans="1:12" x14ac:dyDescent="0.35">
      <c r="A4" s="601" t="s">
        <v>258</v>
      </c>
      <c r="B4" s="5" t="s">
        <v>450</v>
      </c>
      <c r="C4" s="56">
        <v>80053</v>
      </c>
      <c r="D4" s="332">
        <v>301</v>
      </c>
      <c r="E4" s="23">
        <v>564</v>
      </c>
      <c r="F4" s="486">
        <f t="shared" si="0"/>
        <v>282</v>
      </c>
      <c r="G4" s="477">
        <v>359.26800000000003</v>
      </c>
      <c r="H4" s="52" t="s">
        <v>25</v>
      </c>
      <c r="I4" s="52" t="s">
        <v>25</v>
      </c>
      <c r="J4" s="52" t="s">
        <v>25</v>
      </c>
      <c r="K4" s="479">
        <f t="shared" si="1"/>
        <v>359.26800000000003</v>
      </c>
      <c r="L4" s="471">
        <f t="shared" si="2"/>
        <v>359.26800000000003</v>
      </c>
    </row>
    <row r="5" spans="1:12" ht="15" thickBot="1" x14ac:dyDescent="0.4">
      <c r="A5" s="603"/>
      <c r="B5" s="182" t="s">
        <v>257</v>
      </c>
      <c r="C5" s="26">
        <v>36415</v>
      </c>
      <c r="D5" s="328">
        <v>300</v>
      </c>
      <c r="E5" s="259">
        <v>52</v>
      </c>
      <c r="F5" s="486">
        <f t="shared" si="0"/>
        <v>26</v>
      </c>
      <c r="G5" s="470">
        <v>33.124000000000002</v>
      </c>
      <c r="H5" s="52" t="s">
        <v>25</v>
      </c>
      <c r="I5" s="52" t="s">
        <v>25</v>
      </c>
      <c r="J5" s="52" t="s">
        <v>25</v>
      </c>
      <c r="K5" s="479">
        <f t="shared" si="1"/>
        <v>33.124000000000002</v>
      </c>
      <c r="L5" s="471">
        <f t="shared" si="2"/>
        <v>33.124000000000002</v>
      </c>
    </row>
    <row r="6" spans="1:12" x14ac:dyDescent="0.35">
      <c r="A6" s="601" t="s">
        <v>259</v>
      </c>
      <c r="B6" s="5" t="s">
        <v>450</v>
      </c>
      <c r="C6" s="56">
        <v>80061</v>
      </c>
      <c r="D6" s="332">
        <v>301</v>
      </c>
      <c r="E6" s="23">
        <v>306</v>
      </c>
      <c r="F6" s="486">
        <f t="shared" si="0"/>
        <v>153</v>
      </c>
      <c r="G6" s="477">
        <v>194.922</v>
      </c>
      <c r="H6" s="52" t="s">
        <v>25</v>
      </c>
      <c r="I6" s="52" t="s">
        <v>25</v>
      </c>
      <c r="J6" s="52" t="s">
        <v>25</v>
      </c>
      <c r="K6" s="479">
        <f t="shared" si="1"/>
        <v>194.922</v>
      </c>
      <c r="L6" s="471">
        <f t="shared" si="2"/>
        <v>194.922</v>
      </c>
    </row>
    <row r="7" spans="1:12" ht="15" thickBot="1" x14ac:dyDescent="0.4">
      <c r="A7" s="603"/>
      <c r="B7" s="182" t="s">
        <v>257</v>
      </c>
      <c r="C7" s="26">
        <v>36415</v>
      </c>
      <c r="D7" s="328">
        <v>300</v>
      </c>
      <c r="E7" s="259">
        <v>52</v>
      </c>
      <c r="F7" s="486">
        <f t="shared" si="0"/>
        <v>26</v>
      </c>
      <c r="G7" s="470">
        <v>33.124000000000002</v>
      </c>
      <c r="H7" s="52" t="s">
        <v>25</v>
      </c>
      <c r="I7" s="52" t="s">
        <v>25</v>
      </c>
      <c r="J7" s="52" t="s">
        <v>25</v>
      </c>
      <c r="K7" s="479">
        <f t="shared" si="1"/>
        <v>33.124000000000002</v>
      </c>
      <c r="L7" s="471">
        <f t="shared" si="2"/>
        <v>33.124000000000002</v>
      </c>
    </row>
    <row r="8" spans="1:12" x14ac:dyDescent="0.35">
      <c r="A8" s="601" t="s">
        <v>260</v>
      </c>
      <c r="B8" s="5" t="s">
        <v>450</v>
      </c>
      <c r="C8" s="41">
        <v>80076</v>
      </c>
      <c r="D8" s="321">
        <v>301</v>
      </c>
      <c r="E8" s="23">
        <v>317</v>
      </c>
      <c r="F8" s="486">
        <f t="shared" si="0"/>
        <v>158.5</v>
      </c>
      <c r="G8" s="477">
        <v>201.929</v>
      </c>
      <c r="H8" s="52" t="s">
        <v>25</v>
      </c>
      <c r="I8" s="52" t="s">
        <v>25</v>
      </c>
      <c r="J8" s="52" t="s">
        <v>25</v>
      </c>
      <c r="K8" s="479">
        <f t="shared" si="1"/>
        <v>201.929</v>
      </c>
      <c r="L8" s="471">
        <f t="shared" si="2"/>
        <v>201.929</v>
      </c>
    </row>
    <row r="9" spans="1:12" ht="15" thickBot="1" x14ac:dyDescent="0.4">
      <c r="A9" s="603"/>
      <c r="B9" s="51" t="s">
        <v>257</v>
      </c>
      <c r="C9" s="4">
        <v>36415</v>
      </c>
      <c r="D9" s="328">
        <v>300</v>
      </c>
      <c r="E9" s="63">
        <v>52</v>
      </c>
      <c r="F9" s="486">
        <f t="shared" si="0"/>
        <v>26</v>
      </c>
      <c r="G9" s="470">
        <v>33.124000000000002</v>
      </c>
      <c r="H9" s="52" t="s">
        <v>25</v>
      </c>
      <c r="I9" s="52" t="s">
        <v>25</v>
      </c>
      <c r="J9" s="52" t="s">
        <v>25</v>
      </c>
      <c r="K9" s="479">
        <f t="shared" si="1"/>
        <v>33.124000000000002</v>
      </c>
      <c r="L9" s="471">
        <f t="shared" si="2"/>
        <v>33.124000000000002</v>
      </c>
    </row>
    <row r="10" spans="1:12" ht="15" thickBot="1" x14ac:dyDescent="0.4">
      <c r="A10" s="487" t="s">
        <v>261</v>
      </c>
      <c r="B10" s="216" t="s">
        <v>450</v>
      </c>
      <c r="C10" s="58">
        <v>81001</v>
      </c>
      <c r="D10" s="333">
        <v>307</v>
      </c>
      <c r="E10" s="260">
        <v>177</v>
      </c>
      <c r="F10" s="486">
        <f t="shared" si="0"/>
        <v>88.5</v>
      </c>
      <c r="G10" s="477">
        <v>112.749</v>
      </c>
      <c r="H10" s="52" t="s">
        <v>25</v>
      </c>
      <c r="I10" s="52" t="s">
        <v>25</v>
      </c>
      <c r="J10" s="52" t="s">
        <v>25</v>
      </c>
      <c r="K10" s="479">
        <f t="shared" si="1"/>
        <v>112.749</v>
      </c>
      <c r="L10" s="471">
        <f t="shared" si="2"/>
        <v>112.749</v>
      </c>
    </row>
    <row r="11" spans="1:12" ht="15" thickBot="1" x14ac:dyDescent="0.4">
      <c r="A11" s="487" t="s">
        <v>263</v>
      </c>
      <c r="B11" s="51" t="s">
        <v>450</v>
      </c>
      <c r="C11" s="57">
        <v>81003</v>
      </c>
      <c r="D11" s="334">
        <v>307</v>
      </c>
      <c r="E11" s="259">
        <v>119</v>
      </c>
      <c r="F11" s="486">
        <f t="shared" si="0"/>
        <v>59.5</v>
      </c>
      <c r="G11" s="477">
        <v>75.802999999999997</v>
      </c>
      <c r="H11" s="52" t="s">
        <v>25</v>
      </c>
      <c r="I11" s="52" t="s">
        <v>25</v>
      </c>
      <c r="J11" s="52" t="s">
        <v>25</v>
      </c>
      <c r="K11" s="479">
        <f t="shared" si="1"/>
        <v>75.802999999999997</v>
      </c>
      <c r="L11" s="471">
        <f t="shared" si="2"/>
        <v>75.802999999999997</v>
      </c>
    </row>
    <row r="12" spans="1:12" ht="15" thickBot="1" x14ac:dyDescent="0.4">
      <c r="A12" s="487" t="s">
        <v>264</v>
      </c>
      <c r="B12" s="216" t="s">
        <v>450</v>
      </c>
      <c r="C12" s="44">
        <v>81025</v>
      </c>
      <c r="D12" s="323">
        <v>307</v>
      </c>
      <c r="E12" s="260">
        <v>232</v>
      </c>
      <c r="F12" s="486">
        <f t="shared" si="0"/>
        <v>116</v>
      </c>
      <c r="G12" s="477">
        <v>147.78399999999999</v>
      </c>
      <c r="H12" s="52" t="s">
        <v>25</v>
      </c>
      <c r="I12" s="52" t="s">
        <v>25</v>
      </c>
      <c r="J12" s="52" t="s">
        <v>25</v>
      </c>
      <c r="K12" s="479">
        <f t="shared" si="1"/>
        <v>147.78399999999999</v>
      </c>
      <c r="L12" s="471">
        <f t="shared" si="2"/>
        <v>147.78399999999999</v>
      </c>
    </row>
    <row r="13" spans="1:12" ht="15" thickBot="1" x14ac:dyDescent="0.4">
      <c r="A13" s="487" t="s">
        <v>266</v>
      </c>
      <c r="B13" s="261" t="s">
        <v>450</v>
      </c>
      <c r="C13" s="258">
        <v>82274</v>
      </c>
      <c r="D13" s="335">
        <v>301</v>
      </c>
      <c r="E13" s="220">
        <v>204</v>
      </c>
      <c r="F13" s="486">
        <f t="shared" si="0"/>
        <v>102</v>
      </c>
      <c r="G13" s="477">
        <v>129.94800000000001</v>
      </c>
      <c r="H13" s="52" t="s">
        <v>25</v>
      </c>
      <c r="I13" s="52" t="s">
        <v>25</v>
      </c>
      <c r="J13" s="52" t="s">
        <v>25</v>
      </c>
      <c r="K13" s="479">
        <f t="shared" si="1"/>
        <v>129.94800000000001</v>
      </c>
      <c r="L13" s="471">
        <f t="shared" si="2"/>
        <v>129.94800000000001</v>
      </c>
    </row>
    <row r="14" spans="1:12" x14ac:dyDescent="0.35">
      <c r="A14" s="601" t="s">
        <v>452</v>
      </c>
      <c r="B14" s="5" t="s">
        <v>450</v>
      </c>
      <c r="C14" s="56">
        <v>82310</v>
      </c>
      <c r="D14" s="332">
        <v>301</v>
      </c>
      <c r="E14" s="23">
        <v>135</v>
      </c>
      <c r="F14" s="486">
        <f t="shared" si="0"/>
        <v>67.5</v>
      </c>
      <c r="G14" s="477">
        <v>85.995000000000005</v>
      </c>
      <c r="H14" s="52" t="s">
        <v>25</v>
      </c>
      <c r="I14" s="52" t="s">
        <v>25</v>
      </c>
      <c r="J14" s="52" t="s">
        <v>25</v>
      </c>
      <c r="K14" s="479">
        <f t="shared" si="1"/>
        <v>85.995000000000005</v>
      </c>
      <c r="L14" s="471">
        <f t="shared" si="2"/>
        <v>85.995000000000005</v>
      </c>
    </row>
    <row r="15" spans="1:12" ht="15" thickBot="1" x14ac:dyDescent="0.4">
      <c r="A15" s="603"/>
      <c r="B15" s="51" t="s">
        <v>257</v>
      </c>
      <c r="C15" s="27">
        <v>36415</v>
      </c>
      <c r="D15" s="328">
        <v>300</v>
      </c>
      <c r="E15" s="63">
        <v>52</v>
      </c>
      <c r="F15" s="486">
        <f t="shared" si="0"/>
        <v>26</v>
      </c>
      <c r="G15" s="470">
        <v>33.124000000000002</v>
      </c>
      <c r="H15" s="52" t="s">
        <v>25</v>
      </c>
      <c r="I15" s="52" t="s">
        <v>25</v>
      </c>
      <c r="J15" s="52" t="s">
        <v>25</v>
      </c>
      <c r="K15" s="479">
        <f t="shared" si="1"/>
        <v>33.124000000000002</v>
      </c>
      <c r="L15" s="471">
        <f t="shared" si="2"/>
        <v>33.124000000000002</v>
      </c>
    </row>
    <row r="16" spans="1:12" ht="15" thickBot="1" x14ac:dyDescent="0.4">
      <c r="A16" s="488" t="s">
        <v>267</v>
      </c>
      <c r="B16" s="5" t="s">
        <v>450</v>
      </c>
      <c r="C16" s="3">
        <v>82565</v>
      </c>
      <c r="D16" s="321">
        <v>301</v>
      </c>
      <c r="E16" s="62">
        <v>131</v>
      </c>
      <c r="F16" s="486">
        <f t="shared" si="0"/>
        <v>65.5</v>
      </c>
      <c r="G16" s="477">
        <v>83.447000000000003</v>
      </c>
      <c r="H16" s="52" t="s">
        <v>25</v>
      </c>
      <c r="I16" s="52" t="s">
        <v>25</v>
      </c>
      <c r="J16" s="52" t="s">
        <v>25</v>
      </c>
      <c r="K16" s="479">
        <f t="shared" si="1"/>
        <v>83.447000000000003</v>
      </c>
      <c r="L16" s="471">
        <f t="shared" si="2"/>
        <v>83.447000000000003</v>
      </c>
    </row>
    <row r="17" spans="1:12" x14ac:dyDescent="0.35">
      <c r="A17" s="601" t="s">
        <v>268</v>
      </c>
      <c r="B17" s="5" t="s">
        <v>450</v>
      </c>
      <c r="C17" s="3">
        <v>82607</v>
      </c>
      <c r="D17" s="321">
        <v>301</v>
      </c>
      <c r="E17" s="62">
        <v>232</v>
      </c>
      <c r="F17" s="486">
        <f t="shared" si="0"/>
        <v>116</v>
      </c>
      <c r="G17" s="477">
        <v>147.78399999999999</v>
      </c>
      <c r="H17" s="52" t="s">
        <v>25</v>
      </c>
      <c r="I17" s="52" t="s">
        <v>25</v>
      </c>
      <c r="J17" s="52" t="s">
        <v>25</v>
      </c>
      <c r="K17" s="479">
        <f t="shared" si="1"/>
        <v>147.78399999999999</v>
      </c>
      <c r="L17" s="471">
        <f t="shared" si="2"/>
        <v>147.78399999999999</v>
      </c>
    </row>
    <row r="18" spans="1:12" ht="15" thickBot="1" x14ac:dyDescent="0.4">
      <c r="A18" s="603"/>
      <c r="B18" s="51" t="s">
        <v>257</v>
      </c>
      <c r="C18" s="4">
        <v>36415</v>
      </c>
      <c r="D18" s="328">
        <v>300</v>
      </c>
      <c r="E18" s="63">
        <v>52</v>
      </c>
      <c r="F18" s="486">
        <f t="shared" si="0"/>
        <v>26</v>
      </c>
      <c r="G18" s="470">
        <v>33.124000000000002</v>
      </c>
      <c r="H18" s="52" t="s">
        <v>25</v>
      </c>
      <c r="I18" s="52" t="s">
        <v>25</v>
      </c>
      <c r="J18" s="52" t="s">
        <v>25</v>
      </c>
      <c r="K18" s="479">
        <f t="shared" si="1"/>
        <v>33.124000000000002</v>
      </c>
      <c r="L18" s="471">
        <f t="shared" si="2"/>
        <v>33.124000000000002</v>
      </c>
    </row>
    <row r="19" spans="1:12" x14ac:dyDescent="0.35">
      <c r="A19" s="638" t="s">
        <v>454</v>
      </c>
      <c r="B19" s="5" t="s">
        <v>450</v>
      </c>
      <c r="C19" s="3">
        <v>82728</v>
      </c>
      <c r="D19" s="321">
        <v>301</v>
      </c>
      <c r="E19" s="62">
        <v>19.21</v>
      </c>
      <c r="F19" s="486">
        <f t="shared" si="0"/>
        <v>9.6050000000000004</v>
      </c>
      <c r="G19" s="477">
        <v>12.23677</v>
      </c>
      <c r="H19" s="52" t="s">
        <v>25</v>
      </c>
      <c r="I19" s="52" t="s">
        <v>25</v>
      </c>
      <c r="J19" s="52" t="s">
        <v>25</v>
      </c>
      <c r="K19" s="479">
        <f t="shared" si="1"/>
        <v>12.23677</v>
      </c>
      <c r="L19" s="471">
        <f t="shared" si="2"/>
        <v>12.23677</v>
      </c>
    </row>
    <row r="20" spans="1:12" ht="15" thickBot="1" x14ac:dyDescent="0.4">
      <c r="A20" s="639"/>
      <c r="B20" s="51" t="s">
        <v>257</v>
      </c>
      <c r="C20" s="8">
        <v>36415</v>
      </c>
      <c r="D20" s="328">
        <v>300</v>
      </c>
      <c r="E20" s="63">
        <v>52</v>
      </c>
      <c r="F20" s="486">
        <f t="shared" si="0"/>
        <v>26</v>
      </c>
      <c r="G20" s="470">
        <v>33.124000000000002</v>
      </c>
      <c r="H20" s="52" t="s">
        <v>25</v>
      </c>
      <c r="I20" s="52" t="s">
        <v>25</v>
      </c>
      <c r="J20" s="52" t="s">
        <v>25</v>
      </c>
      <c r="K20" s="479">
        <f t="shared" si="1"/>
        <v>33.124000000000002</v>
      </c>
      <c r="L20" s="471">
        <f t="shared" si="2"/>
        <v>33.124000000000002</v>
      </c>
    </row>
    <row r="21" spans="1:12" x14ac:dyDescent="0.35">
      <c r="A21" s="601" t="s">
        <v>456</v>
      </c>
      <c r="B21" s="5" t="s">
        <v>450</v>
      </c>
      <c r="C21" s="3">
        <v>82947</v>
      </c>
      <c r="D21" s="321">
        <v>301</v>
      </c>
      <c r="E21" s="62">
        <v>134</v>
      </c>
      <c r="F21" s="486">
        <f t="shared" si="0"/>
        <v>67</v>
      </c>
      <c r="G21" s="477">
        <v>85.358000000000004</v>
      </c>
      <c r="H21" s="52" t="s">
        <v>25</v>
      </c>
      <c r="I21" s="52" t="s">
        <v>25</v>
      </c>
      <c r="J21" s="52" t="s">
        <v>25</v>
      </c>
      <c r="K21" s="479">
        <f t="shared" si="1"/>
        <v>85.358000000000004</v>
      </c>
      <c r="L21" s="471">
        <f t="shared" si="2"/>
        <v>85.358000000000004</v>
      </c>
    </row>
    <row r="22" spans="1:12" ht="15" thickBot="1" x14ac:dyDescent="0.4">
      <c r="A22" s="603"/>
      <c r="B22" s="51" t="s">
        <v>257</v>
      </c>
      <c r="C22" s="8">
        <v>36415</v>
      </c>
      <c r="D22" s="328">
        <v>300</v>
      </c>
      <c r="E22" s="63">
        <v>52</v>
      </c>
      <c r="F22" s="486">
        <f t="shared" si="0"/>
        <v>26</v>
      </c>
      <c r="G22" s="470">
        <v>33.124000000000002</v>
      </c>
      <c r="H22" s="52" t="s">
        <v>25</v>
      </c>
      <c r="I22" s="52" t="s">
        <v>25</v>
      </c>
      <c r="J22" s="52" t="s">
        <v>25</v>
      </c>
      <c r="K22" s="479">
        <f t="shared" si="1"/>
        <v>33.124000000000002</v>
      </c>
      <c r="L22" s="471">
        <f t="shared" si="2"/>
        <v>33.124000000000002</v>
      </c>
    </row>
    <row r="23" spans="1:12" x14ac:dyDescent="0.35">
      <c r="A23" s="601" t="s">
        <v>271</v>
      </c>
      <c r="B23" s="14" t="s">
        <v>450</v>
      </c>
      <c r="C23" s="25">
        <v>83036</v>
      </c>
      <c r="D23" s="331">
        <v>301</v>
      </c>
      <c r="E23" s="23">
        <v>8.3699999999999992</v>
      </c>
      <c r="F23" s="486">
        <f t="shared" si="0"/>
        <v>4.1849999999999996</v>
      </c>
      <c r="G23" s="477">
        <v>5.3316899999999992</v>
      </c>
      <c r="H23" s="52" t="s">
        <v>25</v>
      </c>
      <c r="I23" s="52" t="s">
        <v>25</v>
      </c>
      <c r="J23" s="52" t="s">
        <v>25</v>
      </c>
      <c r="K23" s="479">
        <f t="shared" si="1"/>
        <v>5.3316899999999992</v>
      </c>
      <c r="L23" s="471">
        <f t="shared" si="2"/>
        <v>5.3316899999999992</v>
      </c>
    </row>
    <row r="24" spans="1:12" ht="15" thickBot="1" x14ac:dyDescent="0.4">
      <c r="A24" s="603"/>
      <c r="B24" s="12" t="s">
        <v>257</v>
      </c>
      <c r="C24" s="29">
        <v>36415</v>
      </c>
      <c r="D24" s="328">
        <v>300</v>
      </c>
      <c r="E24" s="339">
        <v>52</v>
      </c>
      <c r="F24" s="486">
        <f t="shared" si="0"/>
        <v>26</v>
      </c>
      <c r="G24" s="470">
        <v>33.124000000000002</v>
      </c>
      <c r="H24" s="52" t="s">
        <v>25</v>
      </c>
      <c r="I24" s="52" t="s">
        <v>25</v>
      </c>
      <c r="J24" s="52" t="s">
        <v>25</v>
      </c>
      <c r="K24" s="479">
        <f t="shared" si="1"/>
        <v>33.124000000000002</v>
      </c>
      <c r="L24" s="471">
        <f t="shared" si="2"/>
        <v>33.124000000000002</v>
      </c>
    </row>
    <row r="25" spans="1:12" x14ac:dyDescent="0.35">
      <c r="A25" s="601" t="s">
        <v>272</v>
      </c>
      <c r="B25" s="14" t="s">
        <v>450</v>
      </c>
      <c r="C25" s="25">
        <v>83735</v>
      </c>
      <c r="D25" s="331">
        <v>301</v>
      </c>
      <c r="E25" s="23">
        <v>201</v>
      </c>
      <c r="F25" s="486">
        <f t="shared" si="0"/>
        <v>100.5</v>
      </c>
      <c r="G25" s="477">
        <v>128.03700000000001</v>
      </c>
      <c r="H25" s="52" t="s">
        <v>25</v>
      </c>
      <c r="I25" s="52" t="s">
        <v>25</v>
      </c>
      <c r="J25" s="52" t="s">
        <v>25</v>
      </c>
      <c r="K25" s="479">
        <f t="shared" si="1"/>
        <v>128.03700000000001</v>
      </c>
      <c r="L25" s="471">
        <f t="shared" si="2"/>
        <v>128.03700000000001</v>
      </c>
    </row>
    <row r="26" spans="1:12" ht="15" thickBot="1" x14ac:dyDescent="0.4">
      <c r="A26" s="603"/>
      <c r="B26" s="19" t="s">
        <v>257</v>
      </c>
      <c r="C26" s="37">
        <v>36415</v>
      </c>
      <c r="D26" s="328">
        <v>300</v>
      </c>
      <c r="E26" s="340">
        <v>52</v>
      </c>
      <c r="F26" s="486">
        <f t="shared" si="0"/>
        <v>26</v>
      </c>
      <c r="G26" s="470">
        <v>33.124000000000002</v>
      </c>
      <c r="H26" s="52" t="s">
        <v>25</v>
      </c>
      <c r="I26" s="52" t="s">
        <v>25</v>
      </c>
      <c r="J26" s="52" t="s">
        <v>25</v>
      </c>
      <c r="K26" s="479">
        <f t="shared" si="1"/>
        <v>33.124000000000002</v>
      </c>
      <c r="L26" s="471">
        <f t="shared" si="2"/>
        <v>33.124000000000002</v>
      </c>
    </row>
    <row r="27" spans="1:12" x14ac:dyDescent="0.35">
      <c r="A27" s="601" t="s">
        <v>273</v>
      </c>
      <c r="B27" s="14" t="s">
        <v>450</v>
      </c>
      <c r="C27" s="25">
        <v>84100</v>
      </c>
      <c r="D27" s="331">
        <v>301</v>
      </c>
      <c r="E27" s="23">
        <v>135</v>
      </c>
      <c r="F27" s="486">
        <f t="shared" si="0"/>
        <v>67.5</v>
      </c>
      <c r="G27" s="477">
        <v>85.995000000000005</v>
      </c>
      <c r="H27" s="52" t="s">
        <v>25</v>
      </c>
      <c r="I27" s="52" t="s">
        <v>25</v>
      </c>
      <c r="J27" s="52" t="s">
        <v>25</v>
      </c>
      <c r="K27" s="479">
        <f t="shared" si="1"/>
        <v>85.995000000000005</v>
      </c>
      <c r="L27" s="471">
        <f t="shared" si="2"/>
        <v>85.995000000000005</v>
      </c>
    </row>
    <row r="28" spans="1:12" ht="15" thickBot="1" x14ac:dyDescent="0.4">
      <c r="A28" s="603"/>
      <c r="B28" s="12" t="s">
        <v>257</v>
      </c>
      <c r="C28" s="29">
        <v>36415</v>
      </c>
      <c r="D28" s="328">
        <v>300</v>
      </c>
      <c r="E28" s="339">
        <v>52</v>
      </c>
      <c r="F28" s="486">
        <f t="shared" si="0"/>
        <v>26</v>
      </c>
      <c r="G28" s="470">
        <v>33.124000000000002</v>
      </c>
      <c r="H28" s="52" t="s">
        <v>25</v>
      </c>
      <c r="I28" s="52" t="s">
        <v>25</v>
      </c>
      <c r="J28" s="52" t="s">
        <v>25</v>
      </c>
      <c r="K28" s="479">
        <f t="shared" si="1"/>
        <v>33.124000000000002</v>
      </c>
      <c r="L28" s="471">
        <f t="shared" si="2"/>
        <v>33.124000000000002</v>
      </c>
    </row>
    <row r="29" spans="1:12" x14ac:dyDescent="0.35">
      <c r="A29" s="601" t="s">
        <v>274</v>
      </c>
      <c r="B29" s="60" t="s">
        <v>450</v>
      </c>
      <c r="C29" s="70">
        <v>84153</v>
      </c>
      <c r="D29" s="312">
        <v>301</v>
      </c>
      <c r="E29" s="167">
        <v>349</v>
      </c>
      <c r="F29" s="486">
        <f t="shared" si="0"/>
        <v>174.5</v>
      </c>
      <c r="G29" s="477">
        <v>222.31300000000002</v>
      </c>
      <c r="H29" s="52" t="s">
        <v>25</v>
      </c>
      <c r="I29" s="52" t="s">
        <v>25</v>
      </c>
      <c r="J29" s="52" t="s">
        <v>25</v>
      </c>
      <c r="K29" s="479">
        <f t="shared" si="1"/>
        <v>222.31300000000002</v>
      </c>
      <c r="L29" s="471">
        <f t="shared" si="2"/>
        <v>222.31300000000002</v>
      </c>
    </row>
    <row r="30" spans="1:12" ht="15" thickBot="1" x14ac:dyDescent="0.4">
      <c r="A30" s="603"/>
      <c r="B30" s="59" t="s">
        <v>257</v>
      </c>
      <c r="C30" s="30">
        <v>36415</v>
      </c>
      <c r="D30" s="328">
        <v>300</v>
      </c>
      <c r="E30" s="126">
        <v>52</v>
      </c>
      <c r="F30" s="486">
        <f t="shared" ref="F30:F53" si="3">E30*0.5</f>
        <v>26</v>
      </c>
      <c r="G30" s="470">
        <v>33.124000000000002</v>
      </c>
      <c r="H30" s="52" t="s">
        <v>25</v>
      </c>
      <c r="I30" s="52" t="s">
        <v>25</v>
      </c>
      <c r="J30" s="52" t="s">
        <v>25</v>
      </c>
      <c r="K30" s="479">
        <f t="shared" ref="K30:K61" si="4">MIN(G30:J30)</f>
        <v>33.124000000000002</v>
      </c>
      <c r="L30" s="471">
        <f t="shared" ref="L30:L61" si="5">MAX(G30:J30)</f>
        <v>33.124000000000002</v>
      </c>
    </row>
    <row r="31" spans="1:12" x14ac:dyDescent="0.35">
      <c r="A31" s="601" t="s">
        <v>277</v>
      </c>
      <c r="B31" s="36" t="s">
        <v>450</v>
      </c>
      <c r="C31" s="37">
        <v>84443</v>
      </c>
      <c r="D31" s="307">
        <v>301</v>
      </c>
      <c r="E31" s="142">
        <v>324</v>
      </c>
      <c r="F31" s="486">
        <f t="shared" si="3"/>
        <v>162</v>
      </c>
      <c r="G31" s="477">
        <v>206.38800000000001</v>
      </c>
      <c r="H31" s="52" t="s">
        <v>25</v>
      </c>
      <c r="I31" s="52" t="s">
        <v>25</v>
      </c>
      <c r="J31" s="52" t="s">
        <v>25</v>
      </c>
      <c r="K31" s="479">
        <f t="shared" si="4"/>
        <v>206.38800000000001</v>
      </c>
      <c r="L31" s="471">
        <f t="shared" si="5"/>
        <v>206.38800000000001</v>
      </c>
    </row>
    <row r="32" spans="1:12" ht="15" thickBot="1" x14ac:dyDescent="0.4">
      <c r="A32" s="603"/>
      <c r="B32" s="59" t="s">
        <v>257</v>
      </c>
      <c r="C32" s="30">
        <v>36415</v>
      </c>
      <c r="D32" s="328">
        <v>300</v>
      </c>
      <c r="E32" s="126">
        <v>52</v>
      </c>
      <c r="F32" s="486">
        <f t="shared" si="3"/>
        <v>26</v>
      </c>
      <c r="G32" s="470">
        <v>33.124000000000002</v>
      </c>
      <c r="H32" s="52" t="s">
        <v>25</v>
      </c>
      <c r="I32" s="52" t="s">
        <v>25</v>
      </c>
      <c r="J32" s="52" t="s">
        <v>25</v>
      </c>
      <c r="K32" s="479">
        <f t="shared" si="4"/>
        <v>33.124000000000002</v>
      </c>
      <c r="L32" s="471">
        <f t="shared" si="5"/>
        <v>33.124000000000002</v>
      </c>
    </row>
    <row r="33" spans="1:12" x14ac:dyDescent="0.35">
      <c r="A33" s="601" t="s">
        <v>280</v>
      </c>
      <c r="B33" s="36" t="s">
        <v>450</v>
      </c>
      <c r="C33" s="37">
        <v>85025</v>
      </c>
      <c r="D33" s="307">
        <v>305</v>
      </c>
      <c r="E33" s="142">
        <v>253</v>
      </c>
      <c r="F33" s="486">
        <f t="shared" si="3"/>
        <v>126.5</v>
      </c>
      <c r="G33" s="477">
        <v>161.161</v>
      </c>
      <c r="H33" s="52" t="s">
        <v>25</v>
      </c>
      <c r="I33" s="52" t="s">
        <v>25</v>
      </c>
      <c r="J33" s="52" t="s">
        <v>25</v>
      </c>
      <c r="K33" s="479">
        <f t="shared" si="4"/>
        <v>161.161</v>
      </c>
      <c r="L33" s="471">
        <f t="shared" si="5"/>
        <v>161.161</v>
      </c>
    </row>
    <row r="34" spans="1:12" ht="15" thickBot="1" x14ac:dyDescent="0.4">
      <c r="A34" s="603"/>
      <c r="B34" s="59" t="s">
        <v>257</v>
      </c>
      <c r="C34" s="30">
        <v>36415</v>
      </c>
      <c r="D34" s="328">
        <v>300</v>
      </c>
      <c r="E34" s="126">
        <v>52</v>
      </c>
      <c r="F34" s="486">
        <f t="shared" si="3"/>
        <v>26</v>
      </c>
      <c r="G34" s="470">
        <v>33.124000000000002</v>
      </c>
      <c r="H34" s="52" t="s">
        <v>25</v>
      </c>
      <c r="I34" s="52" t="s">
        <v>25</v>
      </c>
      <c r="J34" s="52" t="s">
        <v>25</v>
      </c>
      <c r="K34" s="479">
        <f t="shared" si="4"/>
        <v>33.124000000000002</v>
      </c>
      <c r="L34" s="471">
        <f t="shared" si="5"/>
        <v>33.124000000000002</v>
      </c>
    </row>
    <row r="35" spans="1:12" x14ac:dyDescent="0.35">
      <c r="A35" s="601" t="s">
        <v>281</v>
      </c>
      <c r="B35" s="60" t="s">
        <v>450</v>
      </c>
      <c r="C35" s="70">
        <v>85027</v>
      </c>
      <c r="D35" s="312">
        <v>305</v>
      </c>
      <c r="E35" s="167">
        <v>183</v>
      </c>
      <c r="F35" s="486">
        <f t="shared" si="3"/>
        <v>91.5</v>
      </c>
      <c r="G35" s="477">
        <v>116.571</v>
      </c>
      <c r="H35" s="52" t="s">
        <v>25</v>
      </c>
      <c r="I35" s="52" t="s">
        <v>25</v>
      </c>
      <c r="J35" s="52" t="s">
        <v>25</v>
      </c>
      <c r="K35" s="479">
        <f t="shared" si="4"/>
        <v>116.571</v>
      </c>
      <c r="L35" s="471">
        <f t="shared" si="5"/>
        <v>116.571</v>
      </c>
    </row>
    <row r="36" spans="1:12" ht="15" thickBot="1" x14ac:dyDescent="0.4">
      <c r="A36" s="603"/>
      <c r="B36" s="59" t="s">
        <v>257</v>
      </c>
      <c r="C36" s="30">
        <v>36415</v>
      </c>
      <c r="D36" s="328">
        <v>300</v>
      </c>
      <c r="E36" s="126">
        <v>52</v>
      </c>
      <c r="F36" s="486">
        <f t="shared" si="3"/>
        <v>26</v>
      </c>
      <c r="G36" s="470">
        <v>33.124000000000002</v>
      </c>
      <c r="H36" s="52" t="s">
        <v>25</v>
      </c>
      <c r="I36" s="52" t="s">
        <v>25</v>
      </c>
      <c r="J36" s="52" t="s">
        <v>25</v>
      </c>
      <c r="K36" s="479">
        <f t="shared" si="4"/>
        <v>33.124000000000002</v>
      </c>
      <c r="L36" s="471">
        <f t="shared" si="5"/>
        <v>33.124000000000002</v>
      </c>
    </row>
    <row r="37" spans="1:12" x14ac:dyDescent="0.35">
      <c r="A37" s="601" t="s">
        <v>282</v>
      </c>
      <c r="B37" s="60" t="s">
        <v>450</v>
      </c>
      <c r="C37" s="37">
        <v>85610</v>
      </c>
      <c r="D37" s="307">
        <v>305</v>
      </c>
      <c r="E37" s="142">
        <v>124</v>
      </c>
      <c r="F37" s="486">
        <f t="shared" si="3"/>
        <v>62</v>
      </c>
      <c r="G37" s="477">
        <v>78.988</v>
      </c>
      <c r="H37" s="52" t="s">
        <v>25</v>
      </c>
      <c r="I37" s="52" t="s">
        <v>25</v>
      </c>
      <c r="J37" s="52" t="s">
        <v>25</v>
      </c>
      <c r="K37" s="479">
        <f t="shared" si="4"/>
        <v>78.988</v>
      </c>
      <c r="L37" s="471">
        <f t="shared" si="5"/>
        <v>78.988</v>
      </c>
    </row>
    <row r="38" spans="1:12" ht="15" thickBot="1" x14ac:dyDescent="0.4">
      <c r="A38" s="603"/>
      <c r="B38" s="59" t="s">
        <v>257</v>
      </c>
      <c r="C38" s="30">
        <v>36415</v>
      </c>
      <c r="D38" s="328">
        <v>300</v>
      </c>
      <c r="E38" s="126">
        <v>52</v>
      </c>
      <c r="F38" s="486">
        <f t="shared" si="3"/>
        <v>26</v>
      </c>
      <c r="G38" s="470">
        <v>33.124000000000002</v>
      </c>
      <c r="H38" s="52" t="s">
        <v>25</v>
      </c>
      <c r="I38" s="52" t="s">
        <v>25</v>
      </c>
      <c r="J38" s="52" t="s">
        <v>25</v>
      </c>
      <c r="K38" s="479">
        <f t="shared" si="4"/>
        <v>33.124000000000002</v>
      </c>
      <c r="L38" s="471">
        <f t="shared" si="5"/>
        <v>33.124000000000002</v>
      </c>
    </row>
    <row r="39" spans="1:12" x14ac:dyDescent="0.35">
      <c r="A39" s="601" t="s">
        <v>283</v>
      </c>
      <c r="B39" s="60" t="s">
        <v>450</v>
      </c>
      <c r="C39" s="70">
        <v>85730</v>
      </c>
      <c r="D39" s="312">
        <v>305</v>
      </c>
      <c r="E39" s="167">
        <v>166</v>
      </c>
      <c r="F39" s="486">
        <f t="shared" si="3"/>
        <v>83</v>
      </c>
      <c r="G39" s="477">
        <v>105.742</v>
      </c>
      <c r="H39" s="52" t="s">
        <v>25</v>
      </c>
      <c r="I39" s="52" t="s">
        <v>25</v>
      </c>
      <c r="J39" s="52" t="s">
        <v>25</v>
      </c>
      <c r="K39" s="479">
        <f t="shared" si="4"/>
        <v>105.742</v>
      </c>
      <c r="L39" s="471">
        <f t="shared" si="5"/>
        <v>105.742</v>
      </c>
    </row>
    <row r="40" spans="1:12" ht="15" thickBot="1" x14ac:dyDescent="0.4">
      <c r="A40" s="602"/>
      <c r="B40" s="59" t="s">
        <v>257</v>
      </c>
      <c r="C40" s="30">
        <v>36415</v>
      </c>
      <c r="D40" s="328">
        <v>300</v>
      </c>
      <c r="E40" s="126">
        <v>52</v>
      </c>
      <c r="F40" s="486">
        <f t="shared" si="3"/>
        <v>26</v>
      </c>
      <c r="G40" s="470">
        <v>33.124000000000002</v>
      </c>
      <c r="H40" s="52" t="s">
        <v>25</v>
      </c>
      <c r="I40" s="52" t="s">
        <v>25</v>
      </c>
      <c r="J40" s="52" t="s">
        <v>25</v>
      </c>
      <c r="K40" s="479">
        <f t="shared" si="4"/>
        <v>33.124000000000002</v>
      </c>
      <c r="L40" s="471">
        <f t="shared" si="5"/>
        <v>33.124000000000002</v>
      </c>
    </row>
    <row r="41" spans="1:12" x14ac:dyDescent="0.35">
      <c r="A41" s="602" t="s">
        <v>284</v>
      </c>
      <c r="B41" s="60" t="s">
        <v>450</v>
      </c>
      <c r="C41" s="37">
        <v>86703</v>
      </c>
      <c r="D41" s="307">
        <v>302</v>
      </c>
      <c r="E41" s="142">
        <v>185</v>
      </c>
      <c r="F41" s="486">
        <f t="shared" si="3"/>
        <v>92.5</v>
      </c>
      <c r="G41" s="477">
        <v>117.845</v>
      </c>
      <c r="H41" s="52" t="s">
        <v>25</v>
      </c>
      <c r="I41" s="52" t="s">
        <v>25</v>
      </c>
      <c r="J41" s="52" t="s">
        <v>25</v>
      </c>
      <c r="K41" s="479">
        <f t="shared" si="4"/>
        <v>117.845</v>
      </c>
      <c r="L41" s="471">
        <f t="shared" si="5"/>
        <v>117.845</v>
      </c>
    </row>
    <row r="42" spans="1:12" ht="15" thickBot="1" x14ac:dyDescent="0.4">
      <c r="A42" s="603"/>
      <c r="B42" s="59" t="s">
        <v>257</v>
      </c>
      <c r="C42" s="30">
        <v>36415</v>
      </c>
      <c r="D42" s="328">
        <v>300</v>
      </c>
      <c r="E42" s="126">
        <v>52</v>
      </c>
      <c r="F42" s="486">
        <f t="shared" si="3"/>
        <v>26</v>
      </c>
      <c r="G42" s="470">
        <v>33.124000000000002</v>
      </c>
      <c r="H42" s="52" t="s">
        <v>25</v>
      </c>
      <c r="I42" s="52" t="s">
        <v>25</v>
      </c>
      <c r="J42" s="52" t="s">
        <v>25</v>
      </c>
      <c r="K42" s="479">
        <f t="shared" si="4"/>
        <v>33.124000000000002</v>
      </c>
      <c r="L42" s="471">
        <f t="shared" si="5"/>
        <v>33.124000000000002</v>
      </c>
    </row>
    <row r="43" spans="1:12" x14ac:dyDescent="0.35">
      <c r="A43" s="601" t="s">
        <v>285</v>
      </c>
      <c r="B43" s="60" t="s">
        <v>450</v>
      </c>
      <c r="C43" s="70">
        <v>86803</v>
      </c>
      <c r="D43" s="312">
        <v>302</v>
      </c>
      <c r="E43" s="167">
        <v>17</v>
      </c>
      <c r="F43" s="486">
        <f t="shared" si="3"/>
        <v>8.5</v>
      </c>
      <c r="G43" s="477">
        <v>10.829000000000001</v>
      </c>
      <c r="H43" s="52" t="s">
        <v>25</v>
      </c>
      <c r="I43" s="52" t="s">
        <v>25</v>
      </c>
      <c r="J43" s="52" t="s">
        <v>25</v>
      </c>
      <c r="K43" s="479">
        <f t="shared" si="4"/>
        <v>10.829000000000001</v>
      </c>
      <c r="L43" s="471">
        <f t="shared" si="5"/>
        <v>10.829000000000001</v>
      </c>
    </row>
    <row r="44" spans="1:12" ht="15" thickBot="1" x14ac:dyDescent="0.4">
      <c r="A44" s="603"/>
      <c r="B44" s="59" t="s">
        <v>257</v>
      </c>
      <c r="C44" s="30">
        <v>36415</v>
      </c>
      <c r="D44" s="328">
        <v>300</v>
      </c>
      <c r="E44" s="126">
        <v>52</v>
      </c>
      <c r="F44" s="486">
        <f t="shared" si="3"/>
        <v>26</v>
      </c>
      <c r="G44" s="470">
        <v>33.124000000000002</v>
      </c>
      <c r="H44" s="52" t="s">
        <v>25</v>
      </c>
      <c r="I44" s="52" t="s">
        <v>25</v>
      </c>
      <c r="J44" s="52" t="s">
        <v>25</v>
      </c>
      <c r="K44" s="479">
        <f t="shared" si="4"/>
        <v>33.124000000000002</v>
      </c>
      <c r="L44" s="471">
        <f t="shared" si="5"/>
        <v>33.124000000000002</v>
      </c>
    </row>
    <row r="45" spans="1:12" ht="15" thickBot="1" x14ac:dyDescent="0.4">
      <c r="A45" s="491" t="s">
        <v>290</v>
      </c>
      <c r="B45" s="60" t="s">
        <v>450</v>
      </c>
      <c r="C45" s="37">
        <v>87088</v>
      </c>
      <c r="D45" s="307">
        <v>306</v>
      </c>
      <c r="E45" s="142">
        <v>252</v>
      </c>
      <c r="F45" s="486">
        <f t="shared" si="3"/>
        <v>126</v>
      </c>
      <c r="G45" s="470">
        <v>189</v>
      </c>
      <c r="H45" s="52" t="s">
        <v>25</v>
      </c>
      <c r="I45" s="52" t="s">
        <v>25</v>
      </c>
      <c r="J45" s="52" t="s">
        <v>25</v>
      </c>
      <c r="K45" s="479">
        <f t="shared" si="4"/>
        <v>189</v>
      </c>
      <c r="L45" s="471">
        <f t="shared" si="5"/>
        <v>189</v>
      </c>
    </row>
    <row r="46" spans="1:12" ht="15" thickBot="1" x14ac:dyDescent="0.4">
      <c r="A46" s="518" t="s">
        <v>291</v>
      </c>
      <c r="B46" s="60" t="s">
        <v>450</v>
      </c>
      <c r="C46" s="71">
        <v>87490</v>
      </c>
      <c r="D46" s="71">
        <v>306</v>
      </c>
      <c r="E46" s="168">
        <v>115</v>
      </c>
      <c r="F46" s="486">
        <f t="shared" si="3"/>
        <v>57.5</v>
      </c>
      <c r="G46" s="470">
        <v>86.25</v>
      </c>
      <c r="H46" s="52" t="s">
        <v>25</v>
      </c>
      <c r="I46" s="52" t="s">
        <v>25</v>
      </c>
      <c r="J46" s="52" t="s">
        <v>25</v>
      </c>
      <c r="K46" s="479">
        <f t="shared" si="4"/>
        <v>86.25</v>
      </c>
      <c r="L46" s="471">
        <f t="shared" si="5"/>
        <v>86.25</v>
      </c>
    </row>
    <row r="47" spans="1:12" ht="15" thickBot="1" x14ac:dyDescent="0.4">
      <c r="A47" s="491" t="s">
        <v>292</v>
      </c>
      <c r="B47" s="61" t="s">
        <v>450</v>
      </c>
      <c r="C47" s="71">
        <v>87590</v>
      </c>
      <c r="D47" s="313">
        <v>306</v>
      </c>
      <c r="E47" s="168">
        <v>115</v>
      </c>
      <c r="F47" s="486">
        <f t="shared" si="3"/>
        <v>57.5</v>
      </c>
      <c r="G47" s="470">
        <v>86.25</v>
      </c>
      <c r="H47" s="52" t="s">
        <v>25</v>
      </c>
      <c r="I47" s="52" t="s">
        <v>25</v>
      </c>
      <c r="J47" s="52" t="s">
        <v>25</v>
      </c>
      <c r="K47" s="479">
        <f t="shared" si="4"/>
        <v>86.25</v>
      </c>
      <c r="L47" s="471">
        <f t="shared" si="5"/>
        <v>86.25</v>
      </c>
    </row>
    <row r="48" spans="1:12" ht="15" thickBot="1" x14ac:dyDescent="0.4">
      <c r="A48" s="516"/>
      <c r="B48" s="148" t="s">
        <v>26</v>
      </c>
      <c r="C48" s="30">
        <v>90471</v>
      </c>
      <c r="D48" s="286">
        <v>771</v>
      </c>
      <c r="E48" s="24">
        <f>VLOOKUP(C48,'[1]2024 HB Fee Schedule'!$B:$F,5,FALSE)</f>
        <v>261.77449999999999</v>
      </c>
      <c r="F48" s="486">
        <f t="shared" si="3"/>
        <v>130.88724999999999</v>
      </c>
      <c r="G48" s="470">
        <v>191.25</v>
      </c>
      <c r="H48" s="52" t="s">
        <v>25</v>
      </c>
      <c r="I48" s="52" t="s">
        <v>25</v>
      </c>
      <c r="J48" s="52" t="s">
        <v>25</v>
      </c>
      <c r="K48" s="479">
        <f t="shared" si="4"/>
        <v>191.25</v>
      </c>
      <c r="L48" s="471">
        <f t="shared" si="5"/>
        <v>191.25</v>
      </c>
    </row>
    <row r="49" spans="1:12" x14ac:dyDescent="0.35">
      <c r="A49" s="638" t="s">
        <v>553</v>
      </c>
      <c r="B49" s="147" t="s">
        <v>59</v>
      </c>
      <c r="C49" s="255">
        <v>90792</v>
      </c>
      <c r="D49" s="336">
        <v>900</v>
      </c>
      <c r="E49" s="528">
        <v>669.81</v>
      </c>
      <c r="F49" s="486">
        <f t="shared" si="3"/>
        <v>334.90499999999997</v>
      </c>
      <c r="G49" s="470" t="s">
        <v>25</v>
      </c>
      <c r="H49" s="52" t="s">
        <v>25</v>
      </c>
      <c r="I49" s="52" t="s">
        <v>25</v>
      </c>
      <c r="J49" s="52" t="s">
        <v>25</v>
      </c>
      <c r="K49" s="479">
        <f t="shared" si="4"/>
        <v>0</v>
      </c>
      <c r="L49" s="471">
        <f t="shared" si="5"/>
        <v>0</v>
      </c>
    </row>
    <row r="50" spans="1:12" ht="15" thickBot="1" x14ac:dyDescent="0.4">
      <c r="A50" s="639"/>
      <c r="B50" s="148" t="s">
        <v>26</v>
      </c>
      <c r="C50" s="256">
        <v>90792</v>
      </c>
      <c r="D50" s="337">
        <v>900</v>
      </c>
      <c r="E50" s="24">
        <f>VLOOKUP(C50,'[1]2024 HB Fee Schedule'!$B:$F,5,FALSE)</f>
        <v>274.03149999999999</v>
      </c>
      <c r="F50" s="486">
        <f t="shared" si="3"/>
        <v>137.01575</v>
      </c>
      <c r="G50" s="470" t="s">
        <v>25</v>
      </c>
      <c r="H50" s="52" t="s">
        <v>25</v>
      </c>
      <c r="I50" s="52" t="s">
        <v>25</v>
      </c>
      <c r="J50" s="52" t="s">
        <v>25</v>
      </c>
      <c r="K50" s="479">
        <f t="shared" si="4"/>
        <v>0</v>
      </c>
      <c r="L50" s="471">
        <f t="shared" si="5"/>
        <v>0</v>
      </c>
    </row>
    <row r="51" spans="1:12" ht="29.5" thickBot="1" x14ac:dyDescent="0.4">
      <c r="A51" s="487" t="s">
        <v>300</v>
      </c>
      <c r="B51" s="257" t="s">
        <v>26</v>
      </c>
      <c r="C51" s="71">
        <v>93005</v>
      </c>
      <c r="D51" s="313">
        <v>730</v>
      </c>
      <c r="E51" s="24">
        <f>VLOOKUP(C51,'[1]2024 HB Fee Schedule'!$B:$F,5,FALSE)</f>
        <v>648.3128999999999</v>
      </c>
      <c r="F51" s="486">
        <f t="shared" si="3"/>
        <v>324.15644999999995</v>
      </c>
      <c r="G51" s="470">
        <v>436.5</v>
      </c>
      <c r="H51" s="52" t="s">
        <v>25</v>
      </c>
      <c r="I51" s="52" t="s">
        <v>25</v>
      </c>
      <c r="J51" s="52" t="s">
        <v>25</v>
      </c>
      <c r="K51" s="479">
        <f t="shared" si="4"/>
        <v>436.5</v>
      </c>
      <c r="L51" s="471">
        <f t="shared" si="5"/>
        <v>436.5</v>
      </c>
    </row>
    <row r="52" spans="1:12" x14ac:dyDescent="0.35">
      <c r="A52" s="606" t="s">
        <v>315</v>
      </c>
      <c r="B52" s="143" t="s">
        <v>59</v>
      </c>
      <c r="C52" s="69">
        <v>96372</v>
      </c>
      <c r="D52" s="306">
        <v>960</v>
      </c>
      <c r="E52" s="528">
        <v>52.68</v>
      </c>
      <c r="F52" s="486">
        <f t="shared" si="3"/>
        <v>26.34</v>
      </c>
      <c r="G52" s="470">
        <v>59.25</v>
      </c>
      <c r="H52" s="52" t="s">
        <v>25</v>
      </c>
      <c r="I52" s="52" t="s">
        <v>25</v>
      </c>
      <c r="J52" s="52" t="s">
        <v>25</v>
      </c>
      <c r="K52" s="479">
        <f t="shared" si="4"/>
        <v>59.25</v>
      </c>
      <c r="L52" s="471">
        <f t="shared" si="5"/>
        <v>59.25</v>
      </c>
    </row>
    <row r="53" spans="1:12" ht="15" thickBot="1" x14ac:dyDescent="0.4">
      <c r="A53" s="613"/>
      <c r="B53" s="148" t="s">
        <v>26</v>
      </c>
      <c r="C53" s="30">
        <v>96372</v>
      </c>
      <c r="D53" s="286">
        <v>260</v>
      </c>
      <c r="E53" s="24">
        <f>VLOOKUP(C53,'[1]2024 HB Fee Schedule'!$B:$F,5,FALSE)</f>
        <v>290.0686</v>
      </c>
      <c r="F53" s="486">
        <f t="shared" si="3"/>
        <v>145.0343</v>
      </c>
      <c r="G53" s="470">
        <v>130.19999999999999</v>
      </c>
      <c r="H53" s="52" t="s">
        <v>25</v>
      </c>
      <c r="I53" s="52" t="s">
        <v>25</v>
      </c>
      <c r="J53" s="52" t="s">
        <v>25</v>
      </c>
      <c r="K53" s="479">
        <f t="shared" si="4"/>
        <v>130.19999999999999</v>
      </c>
      <c r="L53" s="471">
        <f t="shared" si="5"/>
        <v>130.19999999999999</v>
      </c>
    </row>
    <row r="54" spans="1:12" ht="66" customHeight="1" x14ac:dyDescent="0.35">
      <c r="A54" s="601" t="s">
        <v>554</v>
      </c>
      <c r="B54" s="143" t="s">
        <v>59</v>
      </c>
      <c r="C54" s="637" t="s">
        <v>317</v>
      </c>
      <c r="D54" s="608"/>
      <c r="E54" s="621"/>
      <c r="F54" s="486" t="s">
        <v>25</v>
      </c>
      <c r="G54" s="470" t="s">
        <v>25</v>
      </c>
      <c r="H54" s="52" t="s">
        <v>25</v>
      </c>
      <c r="I54" s="52" t="s">
        <v>25</v>
      </c>
      <c r="J54" s="52" t="s">
        <v>25</v>
      </c>
      <c r="K54" s="479">
        <f t="shared" si="4"/>
        <v>0</v>
      </c>
      <c r="L54" s="471">
        <f t="shared" si="5"/>
        <v>0</v>
      </c>
    </row>
    <row r="55" spans="1:12" ht="15" thickBot="1" x14ac:dyDescent="0.4">
      <c r="A55" s="603"/>
      <c r="B55" s="148" t="s">
        <v>26</v>
      </c>
      <c r="C55" s="35">
        <v>97127</v>
      </c>
      <c r="D55" s="35">
        <v>420</v>
      </c>
      <c r="E55" s="24">
        <f>VLOOKUP(C55,'[1]2024 HB Fee Schedule'!$B:$F,5,FALSE)</f>
        <v>201.6225</v>
      </c>
      <c r="F55" s="486">
        <f>E55*0.5</f>
        <v>100.81125</v>
      </c>
      <c r="G55" s="470">
        <v>135.75</v>
      </c>
      <c r="H55" s="52" t="s">
        <v>25</v>
      </c>
      <c r="I55" s="52" t="s">
        <v>25</v>
      </c>
      <c r="J55" s="52" t="s">
        <v>25</v>
      </c>
      <c r="K55" s="479">
        <f t="shared" si="4"/>
        <v>135.75</v>
      </c>
      <c r="L55" s="471">
        <f t="shared" si="5"/>
        <v>135.75</v>
      </c>
    </row>
    <row r="56" spans="1:12" ht="38.15" customHeight="1" x14ac:dyDescent="0.35">
      <c r="A56" s="604" t="s">
        <v>321</v>
      </c>
      <c r="B56" s="147" t="s">
        <v>59</v>
      </c>
      <c r="C56" s="637" t="s">
        <v>317</v>
      </c>
      <c r="D56" s="608"/>
      <c r="E56" s="621"/>
      <c r="F56" s="486" t="s">
        <v>25</v>
      </c>
      <c r="G56" s="470" t="s">
        <v>25</v>
      </c>
      <c r="H56" s="52" t="s">
        <v>25</v>
      </c>
      <c r="I56" s="52" t="s">
        <v>25</v>
      </c>
      <c r="J56" s="52" t="s">
        <v>25</v>
      </c>
      <c r="K56" s="479">
        <f t="shared" si="4"/>
        <v>0</v>
      </c>
      <c r="L56" s="471">
        <f t="shared" si="5"/>
        <v>0</v>
      </c>
    </row>
    <row r="57" spans="1:12" ht="15" thickBot="1" x14ac:dyDescent="0.4">
      <c r="A57" s="605"/>
      <c r="B57" s="148" t="s">
        <v>26</v>
      </c>
      <c r="C57" s="30">
        <v>97129</v>
      </c>
      <c r="D57" s="286">
        <v>430</v>
      </c>
      <c r="E57" s="24">
        <f>VLOOKUP(C57,'[1]2024 HB Fee Schedule'!$B:$F,5,FALSE)</f>
        <v>190.93110000000001</v>
      </c>
      <c r="F57" s="486">
        <f>E57*0.5</f>
        <v>95.465550000000007</v>
      </c>
      <c r="G57" s="470">
        <v>128.55000000000001</v>
      </c>
      <c r="H57" s="52" t="s">
        <v>25</v>
      </c>
      <c r="I57" s="52" t="s">
        <v>25</v>
      </c>
      <c r="J57" s="52" t="s">
        <v>25</v>
      </c>
      <c r="K57" s="479">
        <f t="shared" si="4"/>
        <v>128.55000000000001</v>
      </c>
      <c r="L57" s="471">
        <f t="shared" si="5"/>
        <v>128.55000000000001</v>
      </c>
    </row>
    <row r="58" spans="1:12" ht="39" customHeight="1" x14ac:dyDescent="0.35">
      <c r="A58" s="604" t="s">
        <v>322</v>
      </c>
      <c r="B58" s="147" t="s">
        <v>59</v>
      </c>
      <c r="C58" s="637" t="s">
        <v>317</v>
      </c>
      <c r="D58" s="608"/>
      <c r="E58" s="621"/>
      <c r="F58" s="486" t="s">
        <v>25</v>
      </c>
      <c r="G58" s="470" t="s">
        <v>25</v>
      </c>
      <c r="H58" s="52" t="s">
        <v>25</v>
      </c>
      <c r="I58" s="52" t="s">
        <v>25</v>
      </c>
      <c r="J58" s="52" t="s">
        <v>25</v>
      </c>
      <c r="K58" s="479">
        <f t="shared" si="4"/>
        <v>0</v>
      </c>
      <c r="L58" s="471">
        <f t="shared" si="5"/>
        <v>0</v>
      </c>
    </row>
    <row r="59" spans="1:12" ht="15" thickBot="1" x14ac:dyDescent="0.4">
      <c r="A59" s="605"/>
      <c r="B59" s="148" t="s">
        <v>26</v>
      </c>
      <c r="C59" s="30">
        <v>97130</v>
      </c>
      <c r="D59" s="286">
        <v>430</v>
      </c>
      <c r="E59" s="24">
        <f>VLOOKUP(C59,'[1]2024 HB Fee Schedule'!$B:$F,5,FALSE)</f>
        <v>95.470699999999994</v>
      </c>
      <c r="F59" s="486">
        <f>E59*0.5</f>
        <v>47.735349999999997</v>
      </c>
      <c r="G59" s="470">
        <v>64.275000000000006</v>
      </c>
      <c r="H59" s="52" t="s">
        <v>25</v>
      </c>
      <c r="I59" s="52" t="s">
        <v>25</v>
      </c>
      <c r="J59" s="52" t="s">
        <v>25</v>
      </c>
      <c r="K59" s="479">
        <f t="shared" si="4"/>
        <v>64.275000000000006</v>
      </c>
      <c r="L59" s="471">
        <f t="shared" si="5"/>
        <v>64.275000000000006</v>
      </c>
    </row>
    <row r="60" spans="1:12" ht="32.15" customHeight="1" x14ac:dyDescent="0.35">
      <c r="A60" s="601" t="s">
        <v>520</v>
      </c>
      <c r="B60" s="147" t="s">
        <v>59</v>
      </c>
      <c r="C60" s="637" t="s">
        <v>317</v>
      </c>
      <c r="D60" s="608"/>
      <c r="E60" s="621"/>
      <c r="F60" s="486" t="s">
        <v>25</v>
      </c>
      <c r="G60" s="470" t="s">
        <v>25</v>
      </c>
      <c r="H60" s="52" t="s">
        <v>25</v>
      </c>
      <c r="I60" s="52" t="s">
        <v>25</v>
      </c>
      <c r="J60" s="52" t="s">
        <v>25</v>
      </c>
      <c r="K60" s="479">
        <f t="shared" si="4"/>
        <v>0</v>
      </c>
      <c r="L60" s="471">
        <f t="shared" si="5"/>
        <v>0</v>
      </c>
    </row>
    <row r="61" spans="1:12" ht="15" thickBot="1" x14ac:dyDescent="0.4">
      <c r="A61" s="603"/>
      <c r="B61" s="148" t="s">
        <v>26</v>
      </c>
      <c r="C61" s="125">
        <v>97150</v>
      </c>
      <c r="D61" s="297">
        <v>420</v>
      </c>
      <c r="E61" s="24">
        <f>VLOOKUP(C61,'[1]2024 HB Fee Schedule'!$B:$F,5,FALSE)</f>
        <v>639.40339999999992</v>
      </c>
      <c r="F61" s="486">
        <f>E61*0.5</f>
        <v>319.70169999999996</v>
      </c>
      <c r="G61" s="470">
        <v>430.5</v>
      </c>
      <c r="H61" s="52" t="s">
        <v>25</v>
      </c>
      <c r="I61" s="52" t="s">
        <v>25</v>
      </c>
      <c r="J61" s="52" t="s">
        <v>25</v>
      </c>
      <c r="K61" s="479">
        <f t="shared" si="4"/>
        <v>430.5</v>
      </c>
      <c r="L61" s="471">
        <f t="shared" si="5"/>
        <v>430.5</v>
      </c>
    </row>
    <row r="62" spans="1:12" ht="32.5" customHeight="1" x14ac:dyDescent="0.35">
      <c r="A62" s="598" t="s">
        <v>324</v>
      </c>
      <c r="B62" s="143" t="s">
        <v>59</v>
      </c>
      <c r="C62" s="637" t="s">
        <v>317</v>
      </c>
      <c r="D62" s="608"/>
      <c r="E62" s="621"/>
      <c r="F62" s="486" t="s">
        <v>25</v>
      </c>
      <c r="G62" s="470" t="s">
        <v>25</v>
      </c>
      <c r="H62" s="52" t="s">
        <v>25</v>
      </c>
      <c r="I62" s="52" t="s">
        <v>25</v>
      </c>
      <c r="J62" s="52" t="s">
        <v>25</v>
      </c>
      <c r="K62" s="479">
        <f t="shared" ref="K62:K92" si="6">MIN(G62:J62)</f>
        <v>0</v>
      </c>
      <c r="L62" s="471">
        <f t="shared" ref="L62:L92" si="7">MAX(G62:J62)</f>
        <v>0</v>
      </c>
    </row>
    <row r="63" spans="1:12" ht="15" thickBot="1" x14ac:dyDescent="0.4">
      <c r="A63" s="600"/>
      <c r="B63" s="148" t="s">
        <v>26</v>
      </c>
      <c r="C63" s="30">
        <v>97161</v>
      </c>
      <c r="D63" s="286">
        <v>424</v>
      </c>
      <c r="E63" s="24">
        <f>VLOOKUP(C63,'[1]2024 HB Fee Schedule'!$B:$F,5,FALSE)</f>
        <v>633.83109999999999</v>
      </c>
      <c r="F63" s="486">
        <f t="shared" ref="F63:F91" si="8">E63*0.5</f>
        <v>316.91555</v>
      </c>
      <c r="G63" s="470">
        <v>426.75</v>
      </c>
      <c r="H63" s="52" t="s">
        <v>25</v>
      </c>
      <c r="I63" s="52" t="s">
        <v>25</v>
      </c>
      <c r="J63" s="52" t="s">
        <v>25</v>
      </c>
      <c r="K63" s="479">
        <f t="shared" si="6"/>
        <v>426.75</v>
      </c>
      <c r="L63" s="471">
        <f t="shared" si="7"/>
        <v>426.75</v>
      </c>
    </row>
    <row r="64" spans="1:12" ht="26.15" customHeight="1" x14ac:dyDescent="0.35">
      <c r="A64" s="598" t="s">
        <v>325</v>
      </c>
      <c r="B64" s="147" t="s">
        <v>59</v>
      </c>
      <c r="C64" s="637" t="s">
        <v>317</v>
      </c>
      <c r="D64" s="608"/>
      <c r="E64" s="621"/>
      <c r="F64" s="486" t="s">
        <v>25</v>
      </c>
      <c r="G64" s="470" t="s">
        <v>25</v>
      </c>
      <c r="H64" s="52" t="s">
        <v>25</v>
      </c>
      <c r="I64" s="52" t="s">
        <v>25</v>
      </c>
      <c r="J64" s="52" t="s">
        <v>25</v>
      </c>
      <c r="K64" s="479">
        <f t="shared" si="6"/>
        <v>0</v>
      </c>
      <c r="L64" s="471">
        <f t="shared" si="7"/>
        <v>0</v>
      </c>
    </row>
    <row r="65" spans="1:12" ht="15" thickBot="1" x14ac:dyDescent="0.4">
      <c r="A65" s="600"/>
      <c r="B65" s="148" t="s">
        <v>26</v>
      </c>
      <c r="C65" s="30">
        <v>97162</v>
      </c>
      <c r="D65" s="286">
        <v>424</v>
      </c>
      <c r="E65" s="24">
        <f>VLOOKUP(C65,'[1]2024 HB Fee Schedule'!$B:$F,5,FALSE)</f>
        <v>497.93290000000002</v>
      </c>
      <c r="F65" s="486">
        <f t="shared" si="8"/>
        <v>248.96645000000001</v>
      </c>
      <c r="G65" s="470">
        <v>335.25</v>
      </c>
      <c r="H65" s="52" t="s">
        <v>25</v>
      </c>
      <c r="I65" s="52" t="s">
        <v>25</v>
      </c>
      <c r="J65" s="52" t="s">
        <v>25</v>
      </c>
      <c r="K65" s="479">
        <f t="shared" si="6"/>
        <v>335.25</v>
      </c>
      <c r="L65" s="471">
        <f t="shared" si="7"/>
        <v>335.25</v>
      </c>
    </row>
    <row r="66" spans="1:12" ht="25.4" customHeight="1" x14ac:dyDescent="0.35">
      <c r="A66" s="598" t="s">
        <v>325</v>
      </c>
      <c r="B66" s="147" t="s">
        <v>59</v>
      </c>
      <c r="C66" s="637" t="s">
        <v>317</v>
      </c>
      <c r="D66" s="608"/>
      <c r="E66" s="621"/>
      <c r="F66" s="486" t="s">
        <v>25</v>
      </c>
      <c r="G66" s="470" t="s">
        <v>25</v>
      </c>
      <c r="H66" s="52" t="s">
        <v>25</v>
      </c>
      <c r="I66" s="52" t="s">
        <v>25</v>
      </c>
      <c r="J66" s="52" t="s">
        <v>25</v>
      </c>
      <c r="K66" s="479">
        <f t="shared" si="6"/>
        <v>0</v>
      </c>
      <c r="L66" s="471">
        <f t="shared" si="7"/>
        <v>0</v>
      </c>
    </row>
    <row r="67" spans="1:12" ht="15" thickBot="1" x14ac:dyDescent="0.4">
      <c r="A67" s="600"/>
      <c r="B67" s="148" t="s">
        <v>26</v>
      </c>
      <c r="C67" s="30">
        <v>97163</v>
      </c>
      <c r="D67" s="286">
        <v>424</v>
      </c>
      <c r="E67" s="24">
        <f>VLOOKUP(C67,'[1]2024 HB Fee Schedule'!$B:$F,5,FALSE)</f>
        <v>553.63530000000003</v>
      </c>
      <c r="F67" s="486">
        <f t="shared" si="8"/>
        <v>276.81765000000001</v>
      </c>
      <c r="G67" s="470">
        <v>372.75</v>
      </c>
      <c r="H67" s="52" t="s">
        <v>25</v>
      </c>
      <c r="I67" s="52" t="s">
        <v>25</v>
      </c>
      <c r="J67" s="52" t="s">
        <v>25</v>
      </c>
      <c r="K67" s="479">
        <f t="shared" si="6"/>
        <v>372.75</v>
      </c>
      <c r="L67" s="471">
        <f t="shared" si="7"/>
        <v>372.75</v>
      </c>
    </row>
    <row r="68" spans="1:12" ht="28.4" customHeight="1" x14ac:dyDescent="0.35">
      <c r="A68" s="598" t="s">
        <v>328</v>
      </c>
      <c r="B68" s="143" t="s">
        <v>59</v>
      </c>
      <c r="C68" s="634" t="s">
        <v>317</v>
      </c>
      <c r="D68" s="635"/>
      <c r="E68" s="636"/>
      <c r="F68" s="486" t="s">
        <v>25</v>
      </c>
      <c r="G68" s="470" t="s">
        <v>25</v>
      </c>
      <c r="H68" s="52" t="s">
        <v>25</v>
      </c>
      <c r="I68" s="52" t="s">
        <v>25</v>
      </c>
      <c r="J68" s="52" t="s">
        <v>25</v>
      </c>
      <c r="K68" s="479">
        <f t="shared" si="6"/>
        <v>0</v>
      </c>
      <c r="L68" s="471">
        <f t="shared" si="7"/>
        <v>0</v>
      </c>
    </row>
    <row r="69" spans="1:12" ht="15" thickBot="1" x14ac:dyDescent="0.4">
      <c r="A69" s="600"/>
      <c r="B69" s="148" t="s">
        <v>26</v>
      </c>
      <c r="C69" s="30">
        <v>97165</v>
      </c>
      <c r="D69" s="286">
        <v>434</v>
      </c>
      <c r="E69" s="24">
        <f>VLOOKUP(C69,'[1]2024 HB Fee Schedule'!$B:$F,5,FALSE)</f>
        <v>401.22620000000001</v>
      </c>
      <c r="F69" s="486">
        <f t="shared" si="8"/>
        <v>200.6131</v>
      </c>
      <c r="G69" s="470">
        <v>270.13499999999999</v>
      </c>
      <c r="H69" s="52" t="s">
        <v>25</v>
      </c>
      <c r="I69" s="52" t="s">
        <v>25</v>
      </c>
      <c r="J69" s="52" t="s">
        <v>25</v>
      </c>
      <c r="K69" s="479">
        <f t="shared" si="6"/>
        <v>270.13499999999999</v>
      </c>
      <c r="L69" s="471">
        <f t="shared" si="7"/>
        <v>270.13499999999999</v>
      </c>
    </row>
    <row r="70" spans="1:12" ht="24" customHeight="1" x14ac:dyDescent="0.35">
      <c r="A70" s="598" t="s">
        <v>329</v>
      </c>
      <c r="B70" s="147" t="s">
        <v>59</v>
      </c>
      <c r="C70" s="637" t="s">
        <v>317</v>
      </c>
      <c r="D70" s="608"/>
      <c r="E70" s="621"/>
      <c r="F70" s="486" t="s">
        <v>25</v>
      </c>
      <c r="G70" s="470" t="s">
        <v>25</v>
      </c>
      <c r="H70" s="52" t="s">
        <v>25</v>
      </c>
      <c r="I70" s="52" t="s">
        <v>25</v>
      </c>
      <c r="J70" s="52" t="s">
        <v>25</v>
      </c>
      <c r="K70" s="479">
        <f t="shared" si="6"/>
        <v>0</v>
      </c>
      <c r="L70" s="471">
        <f t="shared" si="7"/>
        <v>0</v>
      </c>
    </row>
    <row r="71" spans="1:12" ht="15" thickBot="1" x14ac:dyDescent="0.4">
      <c r="A71" s="600"/>
      <c r="B71" s="148" t="s">
        <v>26</v>
      </c>
      <c r="C71" s="30">
        <v>97166</v>
      </c>
      <c r="D71" s="286">
        <v>434</v>
      </c>
      <c r="E71" s="24">
        <f>VLOOKUP(C71,'[1]2024 HB Fee Schedule'!$B:$F,5,FALSE)</f>
        <v>433.93900000000002</v>
      </c>
      <c r="F71" s="486">
        <f t="shared" si="8"/>
        <v>216.96950000000001</v>
      </c>
      <c r="G71" s="470">
        <v>292.16250000000002</v>
      </c>
      <c r="H71" s="52" t="s">
        <v>25</v>
      </c>
      <c r="I71" s="52" t="s">
        <v>25</v>
      </c>
      <c r="J71" s="52" t="s">
        <v>25</v>
      </c>
      <c r="K71" s="479">
        <f t="shared" si="6"/>
        <v>292.16250000000002</v>
      </c>
      <c r="L71" s="471">
        <f t="shared" si="7"/>
        <v>292.16250000000002</v>
      </c>
    </row>
    <row r="72" spans="1:12" ht="26.5" customHeight="1" x14ac:dyDescent="0.35">
      <c r="A72" s="601" t="s">
        <v>330</v>
      </c>
      <c r="B72" s="147" t="s">
        <v>59</v>
      </c>
      <c r="C72" s="637" t="s">
        <v>317</v>
      </c>
      <c r="D72" s="608"/>
      <c r="E72" s="621"/>
      <c r="F72" s="486" t="s">
        <v>25</v>
      </c>
      <c r="G72" s="470" t="s">
        <v>25</v>
      </c>
      <c r="H72" s="52" t="s">
        <v>25</v>
      </c>
      <c r="I72" s="52" t="s">
        <v>25</v>
      </c>
      <c r="J72" s="52" t="s">
        <v>25</v>
      </c>
      <c r="K72" s="479">
        <f t="shared" si="6"/>
        <v>0</v>
      </c>
      <c r="L72" s="471">
        <f t="shared" si="7"/>
        <v>0</v>
      </c>
    </row>
    <row r="73" spans="1:12" ht="15" thickBot="1" x14ac:dyDescent="0.4">
      <c r="A73" s="603"/>
      <c r="B73" s="148" t="s">
        <v>26</v>
      </c>
      <c r="C73" s="30">
        <v>97167</v>
      </c>
      <c r="D73" s="286">
        <v>434</v>
      </c>
      <c r="E73" s="24">
        <f>VLOOKUP(C73,'[1]2024 HB Fee Schedule'!$B:$F,5,FALSE)</f>
        <v>538.0308</v>
      </c>
      <c r="F73" s="486">
        <f t="shared" si="8"/>
        <v>269.0154</v>
      </c>
      <c r="G73" s="470">
        <v>362.25</v>
      </c>
      <c r="H73" s="52" t="s">
        <v>25</v>
      </c>
      <c r="I73" s="52" t="s">
        <v>25</v>
      </c>
      <c r="J73" s="52" t="s">
        <v>25</v>
      </c>
      <c r="K73" s="479">
        <f t="shared" si="6"/>
        <v>362.25</v>
      </c>
      <c r="L73" s="471">
        <f t="shared" si="7"/>
        <v>362.25</v>
      </c>
    </row>
    <row r="74" spans="1:12" ht="15" thickBot="1" x14ac:dyDescent="0.4">
      <c r="A74" s="529" t="s">
        <v>555</v>
      </c>
      <c r="B74" s="211"/>
      <c r="C74" s="258">
        <v>1240000001</v>
      </c>
      <c r="D74" s="335">
        <v>124</v>
      </c>
      <c r="E74" s="220">
        <v>6563</v>
      </c>
      <c r="F74" s="486">
        <f t="shared" si="8"/>
        <v>3281.5</v>
      </c>
      <c r="G74" s="470">
        <v>2788</v>
      </c>
      <c r="H74" s="52">
        <v>1850</v>
      </c>
      <c r="I74" s="52">
        <v>2122</v>
      </c>
      <c r="J74" s="52">
        <v>1433</v>
      </c>
      <c r="K74" s="382">
        <f t="shared" si="6"/>
        <v>1433</v>
      </c>
      <c r="L74" s="471">
        <f t="shared" si="7"/>
        <v>2788</v>
      </c>
    </row>
    <row r="75" spans="1:12" ht="15" thickBot="1" x14ac:dyDescent="0.4">
      <c r="A75" s="614" t="s">
        <v>556</v>
      </c>
      <c r="B75" s="14" t="s">
        <v>557</v>
      </c>
      <c r="C75" s="116" t="s">
        <v>558</v>
      </c>
      <c r="D75" s="116">
        <v>110</v>
      </c>
      <c r="E75" s="262">
        <v>39378</v>
      </c>
      <c r="F75" s="486">
        <f t="shared" si="8"/>
        <v>19689</v>
      </c>
      <c r="G75" s="470" t="s">
        <v>25</v>
      </c>
      <c r="H75" s="52" t="s">
        <v>25</v>
      </c>
      <c r="I75" s="52" t="s">
        <v>25</v>
      </c>
      <c r="J75" s="52" t="s">
        <v>25</v>
      </c>
      <c r="K75" s="52" t="s">
        <v>25</v>
      </c>
      <c r="L75" s="52" t="s">
        <v>25</v>
      </c>
    </row>
    <row r="76" spans="1:12" ht="15" thickBot="1" x14ac:dyDescent="0.4">
      <c r="A76" s="615"/>
      <c r="B76" s="200" t="s">
        <v>366</v>
      </c>
      <c r="C76" s="116" t="s">
        <v>558</v>
      </c>
      <c r="D76" s="84"/>
      <c r="E76" s="263">
        <v>1318.93</v>
      </c>
      <c r="F76" s="486">
        <f t="shared" si="8"/>
        <v>659.46500000000003</v>
      </c>
      <c r="G76" s="470" t="s">
        <v>25</v>
      </c>
      <c r="H76" s="52" t="s">
        <v>25</v>
      </c>
      <c r="I76" s="52" t="s">
        <v>25</v>
      </c>
      <c r="J76" s="52" t="s">
        <v>25</v>
      </c>
      <c r="K76" s="52" t="s">
        <v>25</v>
      </c>
      <c r="L76" s="52" t="s">
        <v>25</v>
      </c>
    </row>
    <row r="77" spans="1:12" ht="15" thickBot="1" x14ac:dyDescent="0.4">
      <c r="A77" s="615"/>
      <c r="B77" s="200" t="s">
        <v>368</v>
      </c>
      <c r="C77" s="116" t="s">
        <v>558</v>
      </c>
      <c r="D77" s="84"/>
      <c r="E77" s="263">
        <v>1606.28</v>
      </c>
      <c r="F77" s="486">
        <f t="shared" si="8"/>
        <v>803.14</v>
      </c>
      <c r="G77" s="470" t="s">
        <v>25</v>
      </c>
      <c r="H77" s="52" t="s">
        <v>25</v>
      </c>
      <c r="I77" s="52" t="s">
        <v>25</v>
      </c>
      <c r="J77" s="52" t="s">
        <v>25</v>
      </c>
      <c r="K77" s="52" t="s">
        <v>25</v>
      </c>
      <c r="L77" s="52" t="s">
        <v>25</v>
      </c>
    </row>
    <row r="78" spans="1:12" ht="15" thickBot="1" x14ac:dyDescent="0.4">
      <c r="A78" s="615"/>
      <c r="B78" s="200" t="s">
        <v>370</v>
      </c>
      <c r="C78" s="116" t="s">
        <v>558</v>
      </c>
      <c r="D78" s="84">
        <v>430</v>
      </c>
      <c r="E78" s="263">
        <v>948</v>
      </c>
      <c r="F78" s="486">
        <f t="shared" si="8"/>
        <v>474</v>
      </c>
      <c r="G78" s="470" t="s">
        <v>25</v>
      </c>
      <c r="H78" s="52" t="s">
        <v>25</v>
      </c>
      <c r="I78" s="52" t="s">
        <v>25</v>
      </c>
      <c r="J78" s="52" t="s">
        <v>25</v>
      </c>
      <c r="K78" s="52" t="s">
        <v>25</v>
      </c>
      <c r="L78" s="52" t="s">
        <v>25</v>
      </c>
    </row>
    <row r="79" spans="1:12" x14ac:dyDescent="0.35">
      <c r="A79" s="615"/>
      <c r="B79" s="200" t="s">
        <v>371</v>
      </c>
      <c r="C79" s="116" t="s">
        <v>558</v>
      </c>
      <c r="D79" s="84"/>
      <c r="E79" s="263">
        <v>1106.5</v>
      </c>
      <c r="F79" s="486">
        <f t="shared" si="8"/>
        <v>553.25</v>
      </c>
      <c r="G79" s="470" t="s">
        <v>25</v>
      </c>
      <c r="H79" s="52" t="s">
        <v>25</v>
      </c>
      <c r="I79" s="52" t="s">
        <v>25</v>
      </c>
      <c r="J79" s="52" t="s">
        <v>25</v>
      </c>
      <c r="K79" s="52" t="s">
        <v>25</v>
      </c>
      <c r="L79" s="52" t="s">
        <v>25</v>
      </c>
    </row>
    <row r="80" spans="1:12" ht="29.25" customHeight="1" thickBot="1" x14ac:dyDescent="0.4">
      <c r="A80" s="615"/>
      <c r="B80" s="200" t="s">
        <v>559</v>
      </c>
      <c r="C80" s="634" t="s">
        <v>317</v>
      </c>
      <c r="D80" s="635"/>
      <c r="E80" s="636"/>
      <c r="F80" s="486" t="s">
        <v>25</v>
      </c>
      <c r="G80" s="470" t="s">
        <v>25</v>
      </c>
      <c r="H80" s="52" t="s">
        <v>25</v>
      </c>
      <c r="I80" s="52" t="s">
        <v>25</v>
      </c>
      <c r="J80" s="52" t="s">
        <v>25</v>
      </c>
      <c r="K80" s="382">
        <f t="shared" si="6"/>
        <v>0</v>
      </c>
      <c r="L80" s="471">
        <f t="shared" si="7"/>
        <v>0</v>
      </c>
    </row>
    <row r="81" spans="1:12" ht="15" thickBot="1" x14ac:dyDescent="0.4">
      <c r="A81" s="614" t="s">
        <v>560</v>
      </c>
      <c r="B81" s="14" t="s">
        <v>561</v>
      </c>
      <c r="C81" s="116" t="s">
        <v>562</v>
      </c>
      <c r="D81" s="116">
        <v>110</v>
      </c>
      <c r="E81" s="262">
        <v>45941</v>
      </c>
      <c r="F81" s="486">
        <f t="shared" si="8"/>
        <v>22970.5</v>
      </c>
      <c r="G81" s="470" t="s">
        <v>25</v>
      </c>
      <c r="H81" s="52" t="s">
        <v>25</v>
      </c>
      <c r="I81" s="52" t="s">
        <v>25</v>
      </c>
      <c r="J81" s="52" t="s">
        <v>25</v>
      </c>
      <c r="K81" s="52" t="s">
        <v>25</v>
      </c>
      <c r="L81" s="52" t="s">
        <v>25</v>
      </c>
    </row>
    <row r="82" spans="1:12" ht="15" thickBot="1" x14ac:dyDescent="0.4">
      <c r="A82" s="615"/>
      <c r="B82" s="200" t="s">
        <v>366</v>
      </c>
      <c r="C82" s="116" t="s">
        <v>562</v>
      </c>
      <c r="D82" s="84"/>
      <c r="E82" s="263">
        <v>2306.9899999999998</v>
      </c>
      <c r="F82" s="486">
        <f t="shared" si="8"/>
        <v>1153.4949999999999</v>
      </c>
      <c r="G82" s="470" t="s">
        <v>25</v>
      </c>
      <c r="H82" s="52" t="s">
        <v>25</v>
      </c>
      <c r="I82" s="52" t="s">
        <v>25</v>
      </c>
      <c r="J82" s="52" t="s">
        <v>25</v>
      </c>
      <c r="K82" s="52" t="s">
        <v>25</v>
      </c>
      <c r="L82" s="52" t="s">
        <v>25</v>
      </c>
    </row>
    <row r="83" spans="1:12" ht="15" thickBot="1" x14ac:dyDescent="0.4">
      <c r="A83" s="615"/>
      <c r="B83" s="200" t="s">
        <v>368</v>
      </c>
      <c r="C83" s="116" t="s">
        <v>562</v>
      </c>
      <c r="D83" s="84"/>
      <c r="E83" s="263">
        <v>1060.18</v>
      </c>
      <c r="F83" s="486">
        <f t="shared" si="8"/>
        <v>530.09</v>
      </c>
      <c r="G83" s="470" t="s">
        <v>25</v>
      </c>
      <c r="H83" s="52" t="s">
        <v>25</v>
      </c>
      <c r="I83" s="52" t="s">
        <v>25</v>
      </c>
      <c r="J83" s="52" t="s">
        <v>25</v>
      </c>
      <c r="K83" s="52" t="s">
        <v>25</v>
      </c>
      <c r="L83" s="52" t="s">
        <v>25</v>
      </c>
    </row>
    <row r="84" spans="1:12" ht="15" thickBot="1" x14ac:dyDescent="0.4">
      <c r="A84" s="615"/>
      <c r="B84" s="200" t="s">
        <v>370</v>
      </c>
      <c r="C84" s="116" t="s">
        <v>562</v>
      </c>
      <c r="D84" s="84">
        <v>430</v>
      </c>
      <c r="E84" s="263">
        <v>538</v>
      </c>
      <c r="F84" s="486">
        <f t="shared" si="8"/>
        <v>269</v>
      </c>
      <c r="G84" s="470" t="s">
        <v>25</v>
      </c>
      <c r="H84" s="52" t="s">
        <v>25</v>
      </c>
      <c r="I84" s="52" t="s">
        <v>25</v>
      </c>
      <c r="J84" s="52" t="s">
        <v>25</v>
      </c>
      <c r="K84" s="52" t="s">
        <v>25</v>
      </c>
      <c r="L84" s="52" t="s">
        <v>25</v>
      </c>
    </row>
    <row r="85" spans="1:12" x14ac:dyDescent="0.35">
      <c r="A85" s="615"/>
      <c r="B85" s="200" t="s">
        <v>371</v>
      </c>
      <c r="C85" s="116" t="s">
        <v>562</v>
      </c>
      <c r="D85" s="84"/>
      <c r="E85" s="263">
        <v>1248.3</v>
      </c>
      <c r="F85" s="486">
        <f t="shared" si="8"/>
        <v>624.15</v>
      </c>
      <c r="G85" s="470" t="s">
        <v>25</v>
      </c>
      <c r="H85" s="52" t="s">
        <v>25</v>
      </c>
      <c r="I85" s="52" t="s">
        <v>25</v>
      </c>
      <c r="J85" s="52" t="s">
        <v>25</v>
      </c>
      <c r="K85" s="52" t="s">
        <v>25</v>
      </c>
      <c r="L85" s="52" t="s">
        <v>25</v>
      </c>
    </row>
    <row r="86" spans="1:12" ht="15" thickBot="1" x14ac:dyDescent="0.4">
      <c r="A86" s="615"/>
      <c r="B86" s="200" t="s">
        <v>559</v>
      </c>
      <c r="C86" s="634" t="s">
        <v>317</v>
      </c>
      <c r="D86" s="635"/>
      <c r="E86" s="636"/>
      <c r="F86" s="486" t="s">
        <v>25</v>
      </c>
      <c r="G86" s="470" t="s">
        <v>25</v>
      </c>
      <c r="H86" s="52" t="s">
        <v>25</v>
      </c>
      <c r="I86" s="52" t="s">
        <v>25</v>
      </c>
      <c r="J86" s="52" t="s">
        <v>25</v>
      </c>
      <c r="K86" s="382">
        <f t="shared" si="6"/>
        <v>0</v>
      </c>
      <c r="L86" s="471">
        <f t="shared" si="7"/>
        <v>0</v>
      </c>
    </row>
    <row r="87" spans="1:12" ht="15" thickBot="1" x14ac:dyDescent="0.4">
      <c r="A87" s="614" t="s">
        <v>563</v>
      </c>
      <c r="B87" s="14" t="s">
        <v>564</v>
      </c>
      <c r="C87" s="116" t="s">
        <v>565</v>
      </c>
      <c r="D87" s="116">
        <v>110</v>
      </c>
      <c r="E87" s="262">
        <v>26252</v>
      </c>
      <c r="F87" s="486">
        <f t="shared" si="8"/>
        <v>13126</v>
      </c>
      <c r="G87" s="470" t="s">
        <v>25</v>
      </c>
      <c r="H87" s="52" t="s">
        <v>25</v>
      </c>
      <c r="I87" s="52" t="s">
        <v>25</v>
      </c>
      <c r="J87" s="52" t="s">
        <v>25</v>
      </c>
      <c r="K87" s="52" t="s">
        <v>25</v>
      </c>
      <c r="L87" s="52" t="s">
        <v>25</v>
      </c>
    </row>
    <row r="88" spans="1:12" ht="15" thickBot="1" x14ac:dyDescent="0.4">
      <c r="A88" s="615"/>
      <c r="B88" s="200" t="s">
        <v>366</v>
      </c>
      <c r="C88" s="116" t="s">
        <v>566</v>
      </c>
      <c r="D88" s="84"/>
      <c r="E88" s="263">
        <v>691.16</v>
      </c>
      <c r="F88" s="486">
        <f t="shared" si="8"/>
        <v>345.58</v>
      </c>
      <c r="G88" s="470" t="s">
        <v>25</v>
      </c>
      <c r="H88" s="52" t="s">
        <v>25</v>
      </c>
      <c r="I88" s="52" t="s">
        <v>25</v>
      </c>
      <c r="J88" s="52" t="s">
        <v>25</v>
      </c>
      <c r="K88" s="52" t="s">
        <v>25</v>
      </c>
      <c r="L88" s="52" t="s">
        <v>25</v>
      </c>
    </row>
    <row r="89" spans="1:12" ht="15" thickBot="1" x14ac:dyDescent="0.4">
      <c r="A89" s="615"/>
      <c r="B89" s="200" t="s">
        <v>368</v>
      </c>
      <c r="C89" s="116" t="s">
        <v>566</v>
      </c>
      <c r="D89" s="84"/>
      <c r="E89" s="263">
        <v>1348.37</v>
      </c>
      <c r="F89" s="486">
        <f t="shared" si="8"/>
        <v>674.18499999999995</v>
      </c>
      <c r="G89" s="470" t="s">
        <v>25</v>
      </c>
      <c r="H89" s="52" t="s">
        <v>25</v>
      </c>
      <c r="I89" s="52" t="s">
        <v>25</v>
      </c>
      <c r="J89" s="52" t="s">
        <v>25</v>
      </c>
      <c r="K89" s="52" t="s">
        <v>25</v>
      </c>
      <c r="L89" s="52" t="s">
        <v>25</v>
      </c>
    </row>
    <row r="90" spans="1:12" ht="15" thickBot="1" x14ac:dyDescent="0.4">
      <c r="A90" s="615"/>
      <c r="B90" s="200" t="s">
        <v>370</v>
      </c>
      <c r="C90" s="116" t="s">
        <v>566</v>
      </c>
      <c r="D90" s="84">
        <v>430</v>
      </c>
      <c r="E90" s="263">
        <v>359.5</v>
      </c>
      <c r="F90" s="486">
        <f t="shared" si="8"/>
        <v>179.75</v>
      </c>
      <c r="G90" s="470" t="s">
        <v>25</v>
      </c>
      <c r="H90" s="52" t="s">
        <v>25</v>
      </c>
      <c r="I90" s="52" t="s">
        <v>25</v>
      </c>
      <c r="J90" s="52" t="s">
        <v>25</v>
      </c>
      <c r="K90" s="52" t="s">
        <v>25</v>
      </c>
      <c r="L90" s="52" t="s">
        <v>25</v>
      </c>
    </row>
    <row r="91" spans="1:12" x14ac:dyDescent="0.35">
      <c r="A91" s="615"/>
      <c r="B91" s="200" t="s">
        <v>371</v>
      </c>
      <c r="C91" s="116" t="s">
        <v>566</v>
      </c>
      <c r="D91" s="84"/>
      <c r="E91" s="263">
        <v>859.3</v>
      </c>
      <c r="F91" s="486">
        <f t="shared" si="8"/>
        <v>429.65</v>
      </c>
      <c r="G91" s="470" t="s">
        <v>25</v>
      </c>
      <c r="H91" s="52" t="s">
        <v>25</v>
      </c>
      <c r="I91" s="52" t="s">
        <v>25</v>
      </c>
      <c r="J91" s="52" t="s">
        <v>25</v>
      </c>
      <c r="K91" s="52" t="s">
        <v>25</v>
      </c>
      <c r="L91" s="52" t="s">
        <v>25</v>
      </c>
    </row>
    <row r="92" spans="1:12" ht="15" thickBot="1" x14ac:dyDescent="0.4">
      <c r="A92" s="617"/>
      <c r="B92" s="523" t="s">
        <v>559</v>
      </c>
      <c r="C92" s="640" t="s">
        <v>317</v>
      </c>
      <c r="D92" s="641"/>
      <c r="E92" s="642"/>
      <c r="F92" s="527" t="s">
        <v>25</v>
      </c>
      <c r="G92" s="470" t="s">
        <v>25</v>
      </c>
      <c r="H92" s="52" t="s">
        <v>25</v>
      </c>
      <c r="I92" s="52" t="s">
        <v>25</v>
      </c>
      <c r="J92" s="52" t="s">
        <v>25</v>
      </c>
      <c r="K92" s="382">
        <f t="shared" si="6"/>
        <v>0</v>
      </c>
      <c r="L92" s="471">
        <f t="shared" si="7"/>
        <v>0</v>
      </c>
    </row>
    <row r="93" spans="1:12" x14ac:dyDescent="0.35">
      <c r="A93" s="530"/>
      <c r="B93" s="531"/>
      <c r="C93" s="530"/>
      <c r="D93" s="530"/>
      <c r="E93" s="219"/>
      <c r="I93" s="52"/>
      <c r="J93" s="52"/>
      <c r="K93" s="52"/>
      <c r="L93" s="344"/>
    </row>
    <row r="94" spans="1:12" x14ac:dyDescent="0.35">
      <c r="K94" s="344"/>
      <c r="L94" s="344"/>
    </row>
    <row r="95" spans="1:12" x14ac:dyDescent="0.35">
      <c r="K95" s="344"/>
      <c r="L95" s="344"/>
    </row>
    <row r="96" spans="1:12" x14ac:dyDescent="0.35">
      <c r="K96" s="344"/>
      <c r="L96" s="344"/>
    </row>
    <row r="97" spans="11:12" x14ac:dyDescent="0.35">
      <c r="K97" s="344"/>
      <c r="L97" s="344"/>
    </row>
    <row r="98" spans="11:12" x14ac:dyDescent="0.35">
      <c r="K98" s="344"/>
      <c r="L98" s="344"/>
    </row>
    <row r="99" spans="11:12" x14ac:dyDescent="0.35">
      <c r="K99" s="344"/>
      <c r="L99" s="344"/>
    </row>
    <row r="100" spans="11:12" x14ac:dyDescent="0.35">
      <c r="K100" s="344"/>
      <c r="L100" s="344"/>
    </row>
    <row r="101" spans="11:12" x14ac:dyDescent="0.35">
      <c r="K101" s="344"/>
      <c r="L101" s="344"/>
    </row>
    <row r="102" spans="11:12" x14ac:dyDescent="0.35">
      <c r="K102" s="344"/>
      <c r="L102" s="344"/>
    </row>
    <row r="103" spans="11:12" x14ac:dyDescent="0.35">
      <c r="K103" s="344"/>
      <c r="L103" s="344"/>
    </row>
    <row r="104" spans="11:12" x14ac:dyDescent="0.35">
      <c r="K104" s="344"/>
      <c r="L104" s="344"/>
    </row>
    <row r="105" spans="11:12" x14ac:dyDescent="0.35">
      <c r="K105" s="344"/>
      <c r="L105" s="344"/>
    </row>
    <row r="106" spans="11:12" x14ac:dyDescent="0.35">
      <c r="K106" s="344"/>
      <c r="L106" s="344"/>
    </row>
    <row r="107" spans="11:12" x14ac:dyDescent="0.35">
      <c r="K107" s="344"/>
      <c r="L107" s="344"/>
    </row>
    <row r="108" spans="11:12" x14ac:dyDescent="0.35">
      <c r="K108" s="344"/>
      <c r="L108" s="344"/>
    </row>
    <row r="109" spans="11:12" x14ac:dyDescent="0.35">
      <c r="K109" s="344"/>
      <c r="L109" s="344"/>
    </row>
    <row r="110" spans="11:12" x14ac:dyDescent="0.35">
      <c r="K110" s="344"/>
      <c r="L110" s="344"/>
    </row>
    <row r="111" spans="11:12" x14ac:dyDescent="0.35">
      <c r="K111" s="344"/>
      <c r="L111" s="344"/>
    </row>
    <row r="112" spans="11:12" x14ac:dyDescent="0.35">
      <c r="K112" s="344"/>
      <c r="L112" s="344"/>
    </row>
    <row r="113" spans="11:12" x14ac:dyDescent="0.35">
      <c r="K113" s="344"/>
      <c r="L113" s="344"/>
    </row>
    <row r="114" spans="11:12" x14ac:dyDescent="0.35">
      <c r="K114" s="344"/>
      <c r="L114" s="344"/>
    </row>
    <row r="115" spans="11:12" x14ac:dyDescent="0.35">
      <c r="K115" s="344"/>
      <c r="L115" s="344"/>
    </row>
    <row r="116" spans="11:12" x14ac:dyDescent="0.35">
      <c r="K116" s="344"/>
      <c r="L116" s="344"/>
    </row>
    <row r="117" spans="11:12" x14ac:dyDescent="0.35">
      <c r="K117" s="344"/>
      <c r="L117" s="344"/>
    </row>
    <row r="118" spans="11:12" x14ac:dyDescent="0.35">
      <c r="K118" s="344"/>
      <c r="L118" s="344"/>
    </row>
    <row r="119" spans="11:12" x14ac:dyDescent="0.35">
      <c r="K119" s="344"/>
      <c r="L119" s="344"/>
    </row>
    <row r="120" spans="11:12" x14ac:dyDescent="0.35">
      <c r="K120" s="344"/>
      <c r="L120" s="344"/>
    </row>
    <row r="121" spans="11:12" x14ac:dyDescent="0.35">
      <c r="K121" s="344"/>
      <c r="L121" s="344"/>
    </row>
    <row r="122" spans="11:12" x14ac:dyDescent="0.35">
      <c r="K122" s="344"/>
      <c r="L122" s="344"/>
    </row>
    <row r="123" spans="11:12" x14ac:dyDescent="0.35">
      <c r="K123" s="344"/>
      <c r="L123" s="344"/>
    </row>
    <row r="124" spans="11:12" x14ac:dyDescent="0.35">
      <c r="K124" s="344"/>
      <c r="L124" s="344"/>
    </row>
    <row r="125" spans="11:12" x14ac:dyDescent="0.35">
      <c r="K125" s="344"/>
      <c r="L125" s="344"/>
    </row>
    <row r="126" spans="11:12" x14ac:dyDescent="0.35">
      <c r="K126" s="344"/>
      <c r="L126" s="344"/>
    </row>
    <row r="127" spans="11:12" x14ac:dyDescent="0.35">
      <c r="K127" s="344"/>
      <c r="L127" s="344"/>
    </row>
    <row r="128" spans="11:12" x14ac:dyDescent="0.35">
      <c r="K128" s="344"/>
      <c r="L128" s="344"/>
    </row>
    <row r="129" spans="11:12" x14ac:dyDescent="0.35">
      <c r="K129" s="344"/>
      <c r="L129" s="344"/>
    </row>
    <row r="130" spans="11:12" x14ac:dyDescent="0.35">
      <c r="K130" s="344"/>
      <c r="L130" s="344"/>
    </row>
    <row r="131" spans="11:12" x14ac:dyDescent="0.35">
      <c r="K131" s="344"/>
      <c r="L131" s="344"/>
    </row>
    <row r="132" spans="11:12" x14ac:dyDescent="0.35">
      <c r="K132" s="344"/>
      <c r="L132" s="344"/>
    </row>
    <row r="133" spans="11:12" x14ac:dyDescent="0.35">
      <c r="K133" s="344"/>
      <c r="L133" s="344"/>
    </row>
    <row r="134" spans="11:12" x14ac:dyDescent="0.35">
      <c r="K134" s="344"/>
      <c r="L134" s="344"/>
    </row>
    <row r="135" spans="11:12" x14ac:dyDescent="0.35">
      <c r="K135" s="344"/>
      <c r="L135" s="344"/>
    </row>
    <row r="136" spans="11:12" x14ac:dyDescent="0.35">
      <c r="K136" s="344"/>
      <c r="L136" s="344"/>
    </row>
    <row r="137" spans="11:12" x14ac:dyDescent="0.35">
      <c r="K137" s="344"/>
      <c r="L137" s="344"/>
    </row>
    <row r="138" spans="11:12" x14ac:dyDescent="0.35">
      <c r="K138" s="344"/>
      <c r="L138" s="344"/>
    </row>
    <row r="139" spans="11:12" x14ac:dyDescent="0.35">
      <c r="K139" s="344"/>
      <c r="L139" s="344"/>
    </row>
    <row r="140" spans="11:12" x14ac:dyDescent="0.35">
      <c r="K140" s="344"/>
      <c r="L140" s="344"/>
    </row>
    <row r="141" spans="11:12" x14ac:dyDescent="0.35">
      <c r="K141" s="344"/>
      <c r="L141" s="344"/>
    </row>
    <row r="142" spans="11:12" x14ac:dyDescent="0.35">
      <c r="K142" s="344"/>
      <c r="L142" s="344"/>
    </row>
    <row r="143" spans="11:12" x14ac:dyDescent="0.35">
      <c r="K143" s="344"/>
      <c r="L143" s="344"/>
    </row>
    <row r="144" spans="11:12" x14ac:dyDescent="0.35">
      <c r="K144" s="344"/>
      <c r="L144" s="344"/>
    </row>
    <row r="145" spans="11:12" x14ac:dyDescent="0.35">
      <c r="K145" s="344"/>
      <c r="L145" s="344"/>
    </row>
    <row r="146" spans="11:12" x14ac:dyDescent="0.35">
      <c r="K146" s="344"/>
      <c r="L146" s="344"/>
    </row>
    <row r="147" spans="11:12" x14ac:dyDescent="0.35">
      <c r="K147" s="344"/>
      <c r="L147" s="344"/>
    </row>
    <row r="148" spans="11:12" x14ac:dyDescent="0.35">
      <c r="K148" s="344"/>
      <c r="L148" s="344"/>
    </row>
    <row r="149" spans="11:12" x14ac:dyDescent="0.35">
      <c r="K149" s="344"/>
      <c r="L149" s="344"/>
    </row>
    <row r="150" spans="11:12" x14ac:dyDescent="0.35">
      <c r="K150" s="344"/>
      <c r="L150" s="344"/>
    </row>
    <row r="151" spans="11:12" x14ac:dyDescent="0.35">
      <c r="K151" s="344"/>
      <c r="L151" s="344"/>
    </row>
    <row r="152" spans="11:12" x14ac:dyDescent="0.35">
      <c r="K152" s="344"/>
      <c r="L152" s="344"/>
    </row>
    <row r="153" spans="11:12" x14ac:dyDescent="0.35">
      <c r="K153" s="344"/>
      <c r="L153" s="344"/>
    </row>
    <row r="154" spans="11:12" x14ac:dyDescent="0.35">
      <c r="K154" s="344"/>
      <c r="L154" s="344"/>
    </row>
    <row r="155" spans="11:12" x14ac:dyDescent="0.35">
      <c r="K155" s="344"/>
      <c r="L155" s="344"/>
    </row>
    <row r="156" spans="11:12" x14ac:dyDescent="0.35">
      <c r="K156" s="344"/>
      <c r="L156" s="344"/>
    </row>
    <row r="157" spans="11:12" x14ac:dyDescent="0.35">
      <c r="K157" s="344"/>
      <c r="L157" s="344"/>
    </row>
    <row r="158" spans="11:12" x14ac:dyDescent="0.35">
      <c r="K158" s="344"/>
      <c r="L158" s="344"/>
    </row>
    <row r="159" spans="11:12" x14ac:dyDescent="0.35">
      <c r="K159" s="344"/>
      <c r="L159" s="344"/>
    </row>
    <row r="160" spans="11:12" x14ac:dyDescent="0.35">
      <c r="K160" s="344"/>
      <c r="L160" s="344"/>
    </row>
    <row r="161" spans="11:12" x14ac:dyDescent="0.35">
      <c r="K161" s="344"/>
      <c r="L161" s="344"/>
    </row>
    <row r="162" spans="11:12" x14ac:dyDescent="0.35">
      <c r="K162" s="344"/>
      <c r="L162" s="344"/>
    </row>
    <row r="163" spans="11:12" x14ac:dyDescent="0.35">
      <c r="K163" s="344"/>
      <c r="L163" s="344"/>
    </row>
    <row r="164" spans="11:12" x14ac:dyDescent="0.35">
      <c r="K164" s="344"/>
      <c r="L164" s="344"/>
    </row>
    <row r="165" spans="11:12" x14ac:dyDescent="0.35">
      <c r="K165" s="344"/>
      <c r="L165" s="344"/>
    </row>
    <row r="166" spans="11:12" x14ac:dyDescent="0.35">
      <c r="K166" s="344"/>
      <c r="L166" s="344"/>
    </row>
    <row r="167" spans="11:12" x14ac:dyDescent="0.35">
      <c r="K167" s="344"/>
      <c r="L167" s="344"/>
    </row>
    <row r="168" spans="11:12" x14ac:dyDescent="0.35">
      <c r="K168" s="344"/>
      <c r="L168" s="344"/>
    </row>
    <row r="169" spans="11:12" x14ac:dyDescent="0.35">
      <c r="K169" s="344"/>
      <c r="L169" s="344"/>
    </row>
    <row r="170" spans="11:12" x14ac:dyDescent="0.35">
      <c r="K170" s="344"/>
      <c r="L170" s="344"/>
    </row>
    <row r="171" spans="11:12" x14ac:dyDescent="0.35">
      <c r="K171" s="344"/>
      <c r="L171" s="344"/>
    </row>
    <row r="172" spans="11:12" x14ac:dyDescent="0.35">
      <c r="K172" s="344"/>
      <c r="L172" s="344"/>
    </row>
    <row r="173" spans="11:12" x14ac:dyDescent="0.35">
      <c r="K173" s="344"/>
      <c r="L173" s="344"/>
    </row>
    <row r="174" spans="11:12" x14ac:dyDescent="0.35">
      <c r="K174" s="344"/>
      <c r="L174" s="344"/>
    </row>
    <row r="175" spans="11:12" x14ac:dyDescent="0.35">
      <c r="K175" s="344"/>
      <c r="L175" s="344"/>
    </row>
    <row r="176" spans="11:12" x14ac:dyDescent="0.35">
      <c r="K176" s="344"/>
      <c r="L176" s="344"/>
    </row>
    <row r="177" spans="11:12" x14ac:dyDescent="0.35">
      <c r="K177" s="344"/>
      <c r="L177" s="344"/>
    </row>
    <row r="178" spans="11:12" x14ac:dyDescent="0.35">
      <c r="K178" s="344"/>
      <c r="L178" s="344"/>
    </row>
    <row r="179" spans="11:12" x14ac:dyDescent="0.35">
      <c r="K179" s="344"/>
      <c r="L179" s="344"/>
    </row>
    <row r="180" spans="11:12" x14ac:dyDescent="0.35">
      <c r="K180" s="344"/>
      <c r="L180" s="344"/>
    </row>
    <row r="181" spans="11:12" x14ac:dyDescent="0.35">
      <c r="K181" s="344"/>
      <c r="L181" s="344"/>
    </row>
    <row r="182" spans="11:12" x14ac:dyDescent="0.35">
      <c r="K182" s="344"/>
      <c r="L182" s="344"/>
    </row>
    <row r="183" spans="11:12" x14ac:dyDescent="0.35">
      <c r="K183" s="344"/>
      <c r="L183" s="344"/>
    </row>
    <row r="184" spans="11:12" x14ac:dyDescent="0.35">
      <c r="K184" s="344"/>
      <c r="L184" s="344"/>
    </row>
    <row r="185" spans="11:12" x14ac:dyDescent="0.35">
      <c r="K185" s="344"/>
      <c r="L185" s="344"/>
    </row>
    <row r="186" spans="11:12" x14ac:dyDescent="0.35">
      <c r="K186" s="344"/>
      <c r="L186" s="344"/>
    </row>
    <row r="187" spans="11:12" x14ac:dyDescent="0.35">
      <c r="K187" s="344"/>
      <c r="L187" s="344"/>
    </row>
    <row r="188" spans="11:12" x14ac:dyDescent="0.35">
      <c r="K188" s="344"/>
      <c r="L188" s="344"/>
    </row>
    <row r="189" spans="11:12" x14ac:dyDescent="0.35">
      <c r="K189" s="344"/>
      <c r="L189" s="344"/>
    </row>
    <row r="190" spans="11:12" x14ac:dyDescent="0.35">
      <c r="K190" s="344"/>
      <c r="L190" s="344"/>
    </row>
    <row r="191" spans="11:12" x14ac:dyDescent="0.35">
      <c r="K191" s="344"/>
      <c r="L191" s="344"/>
    </row>
    <row r="192" spans="11:12" x14ac:dyDescent="0.35">
      <c r="K192" s="344"/>
      <c r="L192" s="344"/>
    </row>
    <row r="193" spans="11:12" x14ac:dyDescent="0.35">
      <c r="K193" s="344"/>
      <c r="L193" s="344"/>
    </row>
    <row r="194" spans="11:12" x14ac:dyDescent="0.35">
      <c r="K194" s="344"/>
      <c r="L194" s="344"/>
    </row>
    <row r="195" spans="11:12" x14ac:dyDescent="0.35">
      <c r="K195" s="344"/>
      <c r="L195" s="344"/>
    </row>
    <row r="196" spans="11:12" x14ac:dyDescent="0.35">
      <c r="K196" s="344"/>
      <c r="L196" s="344"/>
    </row>
    <row r="197" spans="11:12" x14ac:dyDescent="0.35">
      <c r="K197" s="344"/>
      <c r="L197" s="344"/>
    </row>
    <row r="198" spans="11:12" x14ac:dyDescent="0.35">
      <c r="K198" s="344"/>
      <c r="L198" s="344"/>
    </row>
    <row r="199" spans="11:12" x14ac:dyDescent="0.35">
      <c r="K199" s="344"/>
      <c r="L199" s="344"/>
    </row>
    <row r="200" spans="11:12" x14ac:dyDescent="0.35">
      <c r="K200" s="344"/>
      <c r="L200" s="344"/>
    </row>
    <row r="201" spans="11:12" x14ac:dyDescent="0.35">
      <c r="K201" s="344"/>
      <c r="L201" s="344"/>
    </row>
    <row r="202" spans="11:12" x14ac:dyDescent="0.35">
      <c r="K202" s="344"/>
      <c r="L202" s="344"/>
    </row>
    <row r="203" spans="11:12" x14ac:dyDescent="0.35">
      <c r="K203" s="344"/>
      <c r="L203" s="344"/>
    </row>
    <row r="204" spans="11:12" x14ac:dyDescent="0.35">
      <c r="K204" s="344"/>
      <c r="L204" s="344"/>
    </row>
    <row r="205" spans="11:12" x14ac:dyDescent="0.35">
      <c r="K205" s="344"/>
      <c r="L205" s="344"/>
    </row>
    <row r="206" spans="11:12" x14ac:dyDescent="0.35">
      <c r="K206" s="344"/>
      <c r="L206" s="344"/>
    </row>
    <row r="207" spans="11:12" x14ac:dyDescent="0.35">
      <c r="K207" s="344"/>
      <c r="L207" s="344"/>
    </row>
    <row r="208" spans="11:12" x14ac:dyDescent="0.35">
      <c r="K208" s="344"/>
      <c r="L208" s="344"/>
    </row>
    <row r="209" spans="11:12" x14ac:dyDescent="0.35">
      <c r="K209" s="344"/>
      <c r="L209" s="344"/>
    </row>
    <row r="210" spans="11:12" x14ac:dyDescent="0.35">
      <c r="K210" s="344"/>
      <c r="L210" s="344"/>
    </row>
    <row r="211" spans="11:12" x14ac:dyDescent="0.35">
      <c r="K211" s="344"/>
      <c r="L211" s="344"/>
    </row>
    <row r="212" spans="11:12" x14ac:dyDescent="0.35">
      <c r="K212" s="344"/>
      <c r="L212" s="344"/>
    </row>
    <row r="213" spans="11:12" x14ac:dyDescent="0.35">
      <c r="K213" s="344"/>
      <c r="L213" s="344"/>
    </row>
    <row r="214" spans="11:12" x14ac:dyDescent="0.35">
      <c r="K214" s="344"/>
      <c r="L214" s="344"/>
    </row>
    <row r="215" spans="11:12" x14ac:dyDescent="0.35">
      <c r="K215" s="344"/>
      <c r="L215" s="344"/>
    </row>
    <row r="216" spans="11:12" x14ac:dyDescent="0.35">
      <c r="K216" s="344"/>
      <c r="L216" s="344"/>
    </row>
    <row r="217" spans="11:12" x14ac:dyDescent="0.35">
      <c r="K217" s="344"/>
      <c r="L217" s="344"/>
    </row>
    <row r="218" spans="11:12" x14ac:dyDescent="0.35">
      <c r="K218" s="344"/>
      <c r="L218" s="344"/>
    </row>
    <row r="219" spans="11:12" x14ac:dyDescent="0.35">
      <c r="K219" s="344"/>
      <c r="L219" s="344"/>
    </row>
    <row r="220" spans="11:12" x14ac:dyDescent="0.35">
      <c r="K220" s="344"/>
      <c r="L220" s="344"/>
    </row>
    <row r="221" spans="11:12" x14ac:dyDescent="0.35">
      <c r="K221" s="344"/>
      <c r="L221" s="344"/>
    </row>
    <row r="222" spans="11:12" x14ac:dyDescent="0.35">
      <c r="K222" s="344"/>
      <c r="L222" s="344"/>
    </row>
    <row r="223" spans="11:12" x14ac:dyDescent="0.35">
      <c r="K223" s="344"/>
      <c r="L223" s="344"/>
    </row>
    <row r="224" spans="11:12" x14ac:dyDescent="0.35">
      <c r="K224" s="344"/>
      <c r="L224" s="344"/>
    </row>
    <row r="225" spans="11:12" x14ac:dyDescent="0.35">
      <c r="K225" s="344"/>
      <c r="L225" s="344"/>
    </row>
    <row r="226" spans="11:12" x14ac:dyDescent="0.35">
      <c r="K226" s="344"/>
      <c r="L226" s="344"/>
    </row>
    <row r="227" spans="11:12" x14ac:dyDescent="0.35">
      <c r="K227" s="344"/>
      <c r="L227" s="344"/>
    </row>
    <row r="228" spans="11:12" x14ac:dyDescent="0.35">
      <c r="K228" s="344"/>
      <c r="L228" s="344"/>
    </row>
    <row r="229" spans="11:12" x14ac:dyDescent="0.35">
      <c r="K229" s="344"/>
      <c r="L229" s="344"/>
    </row>
    <row r="230" spans="11:12" x14ac:dyDescent="0.35">
      <c r="K230" s="344"/>
      <c r="L230" s="344"/>
    </row>
    <row r="231" spans="11:12" x14ac:dyDescent="0.35">
      <c r="K231" s="344"/>
      <c r="L231" s="344"/>
    </row>
    <row r="232" spans="11:12" x14ac:dyDescent="0.35">
      <c r="K232" s="344"/>
      <c r="L232" s="344"/>
    </row>
    <row r="233" spans="11:12" x14ac:dyDescent="0.35">
      <c r="K233" s="344"/>
      <c r="L233" s="344"/>
    </row>
    <row r="234" spans="11:12" x14ac:dyDescent="0.35">
      <c r="K234" s="344"/>
      <c r="L234" s="344"/>
    </row>
    <row r="235" spans="11:12" x14ac:dyDescent="0.35">
      <c r="K235" s="344"/>
      <c r="L235" s="344"/>
    </row>
    <row r="236" spans="11:12" x14ac:dyDescent="0.35">
      <c r="K236" s="344"/>
      <c r="L236" s="344"/>
    </row>
    <row r="237" spans="11:12" x14ac:dyDescent="0.35">
      <c r="K237" s="344"/>
      <c r="L237" s="344"/>
    </row>
    <row r="238" spans="11:12" x14ac:dyDescent="0.35">
      <c r="K238" s="344"/>
      <c r="L238" s="344"/>
    </row>
    <row r="239" spans="11:12" x14ac:dyDescent="0.35">
      <c r="K239" s="344"/>
      <c r="L239" s="344"/>
    </row>
    <row r="240" spans="11:12" x14ac:dyDescent="0.35">
      <c r="K240" s="344"/>
      <c r="L240" s="344"/>
    </row>
    <row r="241" spans="11:12" x14ac:dyDescent="0.35">
      <c r="K241" s="344"/>
      <c r="L241" s="344"/>
    </row>
    <row r="242" spans="11:12" x14ac:dyDescent="0.35">
      <c r="K242" s="344"/>
      <c r="L242" s="344"/>
    </row>
    <row r="243" spans="11:12" x14ac:dyDescent="0.35">
      <c r="K243" s="344"/>
      <c r="L243" s="344"/>
    </row>
    <row r="244" spans="11:12" x14ac:dyDescent="0.35">
      <c r="K244" s="344"/>
      <c r="L244" s="344"/>
    </row>
    <row r="245" spans="11:12" x14ac:dyDescent="0.35">
      <c r="K245" s="344"/>
      <c r="L245" s="344"/>
    </row>
    <row r="246" spans="11:12" x14ac:dyDescent="0.35">
      <c r="K246" s="344"/>
      <c r="L246" s="344"/>
    </row>
    <row r="247" spans="11:12" x14ac:dyDescent="0.35">
      <c r="K247" s="344"/>
      <c r="L247" s="344"/>
    </row>
    <row r="248" spans="11:12" x14ac:dyDescent="0.35">
      <c r="K248" s="344"/>
      <c r="L248" s="344"/>
    </row>
    <row r="249" spans="11:12" x14ac:dyDescent="0.35">
      <c r="K249" s="344"/>
      <c r="L249" s="344"/>
    </row>
    <row r="250" spans="11:12" x14ac:dyDescent="0.35">
      <c r="K250" s="344"/>
      <c r="L250" s="344"/>
    </row>
    <row r="251" spans="11:12" x14ac:dyDescent="0.35">
      <c r="K251" s="344"/>
      <c r="L251" s="344"/>
    </row>
    <row r="252" spans="11:12" x14ac:dyDescent="0.35">
      <c r="K252" s="344"/>
      <c r="L252" s="344"/>
    </row>
    <row r="253" spans="11:12" x14ac:dyDescent="0.35">
      <c r="K253" s="344"/>
      <c r="L253" s="344"/>
    </row>
    <row r="254" spans="11:12" x14ac:dyDescent="0.35">
      <c r="K254" s="344"/>
      <c r="L254" s="344"/>
    </row>
    <row r="255" spans="11:12" x14ac:dyDescent="0.35">
      <c r="K255" s="344"/>
      <c r="L255" s="344"/>
    </row>
    <row r="256" spans="11:12" x14ac:dyDescent="0.35">
      <c r="K256" s="344"/>
      <c r="L256" s="344"/>
    </row>
    <row r="257" spans="11:12" x14ac:dyDescent="0.35">
      <c r="K257" s="344"/>
      <c r="L257" s="344"/>
    </row>
    <row r="258" spans="11:12" x14ac:dyDescent="0.35">
      <c r="K258" s="344"/>
      <c r="L258" s="344"/>
    </row>
    <row r="259" spans="11:12" x14ac:dyDescent="0.35">
      <c r="K259" s="344"/>
      <c r="L259" s="344"/>
    </row>
    <row r="260" spans="11:12" x14ac:dyDescent="0.35">
      <c r="K260" s="344"/>
      <c r="L260" s="344"/>
    </row>
    <row r="261" spans="11:12" x14ac:dyDescent="0.35">
      <c r="K261" s="344"/>
      <c r="L261" s="344"/>
    </row>
    <row r="262" spans="11:12" x14ac:dyDescent="0.35">
      <c r="K262" s="344"/>
      <c r="L262" s="344"/>
    </row>
    <row r="263" spans="11:12" x14ac:dyDescent="0.35">
      <c r="K263" s="344"/>
      <c r="L263" s="344"/>
    </row>
    <row r="264" spans="11:12" x14ac:dyDescent="0.35">
      <c r="K264" s="344"/>
      <c r="L264" s="344"/>
    </row>
    <row r="265" spans="11:12" x14ac:dyDescent="0.35">
      <c r="K265" s="344"/>
      <c r="L265" s="344"/>
    </row>
    <row r="266" spans="11:12" x14ac:dyDescent="0.35">
      <c r="K266" s="344"/>
      <c r="L266" s="344"/>
    </row>
    <row r="267" spans="11:12" x14ac:dyDescent="0.35">
      <c r="K267" s="344"/>
      <c r="L267" s="344"/>
    </row>
    <row r="268" spans="11:12" x14ac:dyDescent="0.35">
      <c r="K268" s="344"/>
      <c r="L268" s="344"/>
    </row>
    <row r="269" spans="11:12" x14ac:dyDescent="0.35">
      <c r="K269" s="344"/>
      <c r="L269" s="344"/>
    </row>
    <row r="270" spans="11:12" x14ac:dyDescent="0.35">
      <c r="K270" s="344"/>
      <c r="L270" s="344"/>
    </row>
    <row r="271" spans="11:12" x14ac:dyDescent="0.35">
      <c r="K271" s="344"/>
      <c r="L271" s="344"/>
    </row>
    <row r="272" spans="11:12" x14ac:dyDescent="0.35">
      <c r="K272" s="344"/>
      <c r="L272" s="344"/>
    </row>
    <row r="273" spans="11:12" x14ac:dyDescent="0.35">
      <c r="K273" s="344"/>
      <c r="L273" s="344"/>
    </row>
    <row r="274" spans="11:12" x14ac:dyDescent="0.35">
      <c r="K274" s="344"/>
      <c r="L274" s="344"/>
    </row>
    <row r="275" spans="11:12" x14ac:dyDescent="0.35">
      <c r="K275" s="344"/>
      <c r="L275" s="344"/>
    </row>
    <row r="276" spans="11:12" x14ac:dyDescent="0.35">
      <c r="K276" s="344"/>
      <c r="L276" s="344"/>
    </row>
    <row r="277" spans="11:12" x14ac:dyDescent="0.35">
      <c r="K277" s="344"/>
      <c r="L277" s="344"/>
    </row>
    <row r="278" spans="11:12" x14ac:dyDescent="0.35">
      <c r="K278" s="344"/>
      <c r="L278" s="344"/>
    </row>
    <row r="279" spans="11:12" x14ac:dyDescent="0.35">
      <c r="K279" s="344"/>
      <c r="L279" s="344"/>
    </row>
    <row r="280" spans="11:12" x14ac:dyDescent="0.35">
      <c r="K280" s="344"/>
      <c r="L280" s="344"/>
    </row>
    <row r="281" spans="11:12" x14ac:dyDescent="0.35">
      <c r="K281" s="344"/>
      <c r="L281" s="344"/>
    </row>
    <row r="282" spans="11:12" x14ac:dyDescent="0.35">
      <c r="K282" s="344"/>
      <c r="L282" s="344"/>
    </row>
    <row r="283" spans="11:12" x14ac:dyDescent="0.35">
      <c r="K283" s="344"/>
      <c r="L283" s="344"/>
    </row>
    <row r="284" spans="11:12" x14ac:dyDescent="0.35">
      <c r="K284" s="344"/>
      <c r="L284" s="344"/>
    </row>
    <row r="285" spans="11:12" x14ac:dyDescent="0.35">
      <c r="K285" s="344"/>
      <c r="L285" s="344"/>
    </row>
    <row r="286" spans="11:12" x14ac:dyDescent="0.35">
      <c r="K286" s="344"/>
      <c r="L286" s="344"/>
    </row>
    <row r="287" spans="11:12" x14ac:dyDescent="0.35">
      <c r="K287" s="344"/>
      <c r="L287" s="344"/>
    </row>
    <row r="288" spans="11:12" x14ac:dyDescent="0.35">
      <c r="K288" s="344"/>
      <c r="L288" s="344"/>
    </row>
    <row r="289" spans="11:12" x14ac:dyDescent="0.35">
      <c r="K289" s="344"/>
      <c r="L289" s="344"/>
    </row>
    <row r="290" spans="11:12" x14ac:dyDescent="0.35">
      <c r="K290" s="344"/>
      <c r="L290" s="344"/>
    </row>
    <row r="291" spans="11:12" x14ac:dyDescent="0.35">
      <c r="K291" s="344"/>
      <c r="L291" s="344"/>
    </row>
    <row r="292" spans="11:12" x14ac:dyDescent="0.35">
      <c r="K292" s="344"/>
      <c r="L292" s="344"/>
    </row>
    <row r="293" spans="11:12" x14ac:dyDescent="0.35">
      <c r="K293" s="344"/>
      <c r="L293" s="344"/>
    </row>
    <row r="294" spans="11:12" x14ac:dyDescent="0.35">
      <c r="K294" s="344"/>
      <c r="L294" s="344"/>
    </row>
    <row r="295" spans="11:12" x14ac:dyDescent="0.35">
      <c r="K295" s="344"/>
      <c r="L295" s="344"/>
    </row>
    <row r="296" spans="11:12" x14ac:dyDescent="0.35">
      <c r="K296" s="344"/>
      <c r="L296" s="344"/>
    </row>
    <row r="297" spans="11:12" x14ac:dyDescent="0.35">
      <c r="K297" s="344"/>
      <c r="L297" s="344"/>
    </row>
    <row r="298" spans="11:12" x14ac:dyDescent="0.35">
      <c r="K298" s="344"/>
      <c r="L298" s="344"/>
    </row>
    <row r="299" spans="11:12" x14ac:dyDescent="0.35">
      <c r="K299" s="344"/>
      <c r="L299" s="344"/>
    </row>
    <row r="300" spans="11:12" x14ac:dyDescent="0.35">
      <c r="K300" s="344"/>
      <c r="L300" s="344"/>
    </row>
    <row r="301" spans="11:12" x14ac:dyDescent="0.35">
      <c r="K301" s="344"/>
      <c r="L301" s="344"/>
    </row>
    <row r="302" spans="11:12" x14ac:dyDescent="0.35">
      <c r="K302" s="344"/>
      <c r="L302" s="344"/>
    </row>
    <row r="303" spans="11:12" x14ac:dyDescent="0.35">
      <c r="K303" s="344"/>
      <c r="L303" s="344"/>
    </row>
    <row r="304" spans="11:12" x14ac:dyDescent="0.35">
      <c r="K304" s="344"/>
      <c r="L304" s="344"/>
    </row>
    <row r="305" spans="11:12" x14ac:dyDescent="0.35">
      <c r="K305" s="344"/>
      <c r="L305" s="344"/>
    </row>
    <row r="306" spans="11:12" x14ac:dyDescent="0.35">
      <c r="K306" s="344"/>
      <c r="L306" s="344"/>
    </row>
    <row r="307" spans="11:12" x14ac:dyDescent="0.35">
      <c r="K307" s="344"/>
      <c r="L307" s="344"/>
    </row>
    <row r="308" spans="11:12" x14ac:dyDescent="0.35">
      <c r="K308" s="344"/>
      <c r="L308" s="344"/>
    </row>
    <row r="309" spans="11:12" x14ac:dyDescent="0.35">
      <c r="K309" s="344"/>
      <c r="L309" s="344"/>
    </row>
    <row r="310" spans="11:12" x14ac:dyDescent="0.35">
      <c r="K310" s="344"/>
      <c r="L310" s="344"/>
    </row>
    <row r="311" spans="11:12" x14ac:dyDescent="0.35">
      <c r="K311" s="344"/>
      <c r="L311" s="344"/>
    </row>
    <row r="312" spans="11:12" x14ac:dyDescent="0.35">
      <c r="K312" s="344"/>
      <c r="L312" s="344"/>
    </row>
    <row r="313" spans="11:12" x14ac:dyDescent="0.35">
      <c r="K313" s="344"/>
      <c r="L313" s="344"/>
    </row>
    <row r="314" spans="11:12" x14ac:dyDescent="0.35">
      <c r="K314" s="344"/>
      <c r="L314" s="344"/>
    </row>
    <row r="315" spans="11:12" x14ac:dyDescent="0.35">
      <c r="K315" s="344"/>
      <c r="L315" s="344"/>
    </row>
    <row r="316" spans="11:12" x14ac:dyDescent="0.35">
      <c r="K316" s="344"/>
      <c r="L316" s="344"/>
    </row>
    <row r="317" spans="11:12" x14ac:dyDescent="0.35">
      <c r="K317" s="344"/>
      <c r="L317" s="344"/>
    </row>
    <row r="318" spans="11:12" x14ac:dyDescent="0.35">
      <c r="K318" s="344"/>
      <c r="L318" s="344"/>
    </row>
    <row r="319" spans="11:12" x14ac:dyDescent="0.35">
      <c r="K319" s="344"/>
      <c r="L319" s="344"/>
    </row>
    <row r="320" spans="11:12" x14ac:dyDescent="0.35">
      <c r="K320" s="344"/>
      <c r="L320" s="344"/>
    </row>
    <row r="321" spans="11:12" x14ac:dyDescent="0.35">
      <c r="K321" s="344"/>
      <c r="L321" s="344"/>
    </row>
    <row r="322" spans="11:12" x14ac:dyDescent="0.35">
      <c r="K322" s="344"/>
      <c r="L322" s="344"/>
    </row>
    <row r="323" spans="11:12" x14ac:dyDescent="0.35">
      <c r="K323" s="344"/>
      <c r="L323" s="344"/>
    </row>
    <row r="324" spans="11:12" x14ac:dyDescent="0.35">
      <c r="K324" s="344"/>
      <c r="L324" s="344"/>
    </row>
    <row r="325" spans="11:12" x14ac:dyDescent="0.35">
      <c r="K325" s="344"/>
      <c r="L325" s="344"/>
    </row>
    <row r="326" spans="11:12" x14ac:dyDescent="0.35">
      <c r="K326" s="344"/>
      <c r="L326" s="344"/>
    </row>
    <row r="327" spans="11:12" x14ac:dyDescent="0.35">
      <c r="K327" s="344"/>
      <c r="L327" s="344"/>
    </row>
    <row r="328" spans="11:12" x14ac:dyDescent="0.35">
      <c r="K328" s="344"/>
      <c r="L328" s="344"/>
    </row>
    <row r="329" spans="11:12" x14ac:dyDescent="0.35">
      <c r="K329" s="344"/>
      <c r="L329" s="344"/>
    </row>
    <row r="330" spans="11:12" x14ac:dyDescent="0.35">
      <c r="K330" s="344"/>
      <c r="L330" s="344"/>
    </row>
    <row r="331" spans="11:12" x14ac:dyDescent="0.35">
      <c r="K331" s="344"/>
      <c r="L331" s="344"/>
    </row>
    <row r="332" spans="11:12" x14ac:dyDescent="0.35">
      <c r="K332" s="344"/>
      <c r="L332" s="344"/>
    </row>
    <row r="333" spans="11:12" x14ac:dyDescent="0.35">
      <c r="K333" s="344"/>
      <c r="L333" s="344"/>
    </row>
    <row r="334" spans="11:12" x14ac:dyDescent="0.35">
      <c r="K334" s="344"/>
      <c r="L334" s="344"/>
    </row>
    <row r="335" spans="11:12" x14ac:dyDescent="0.35">
      <c r="K335" s="344"/>
      <c r="L335" s="344"/>
    </row>
    <row r="336" spans="11:12" x14ac:dyDescent="0.35">
      <c r="K336" s="344"/>
      <c r="L336" s="344"/>
    </row>
    <row r="337" spans="11:12" x14ac:dyDescent="0.35">
      <c r="K337" s="344"/>
      <c r="L337" s="344"/>
    </row>
    <row r="338" spans="11:12" x14ac:dyDescent="0.35">
      <c r="K338" s="344"/>
      <c r="L338" s="344"/>
    </row>
    <row r="339" spans="11:12" x14ac:dyDescent="0.35">
      <c r="K339" s="344"/>
      <c r="L339" s="344"/>
    </row>
    <row r="340" spans="11:12" x14ac:dyDescent="0.35">
      <c r="K340" s="344"/>
      <c r="L340" s="344"/>
    </row>
    <row r="341" spans="11:12" x14ac:dyDescent="0.35">
      <c r="K341" s="344"/>
      <c r="L341" s="344"/>
    </row>
    <row r="342" spans="11:12" x14ac:dyDescent="0.35">
      <c r="K342" s="344"/>
      <c r="L342" s="344"/>
    </row>
    <row r="343" spans="11:12" x14ac:dyDescent="0.35">
      <c r="K343" s="344"/>
      <c r="L343" s="344"/>
    </row>
    <row r="344" spans="11:12" x14ac:dyDescent="0.35">
      <c r="K344" s="344"/>
      <c r="L344" s="344"/>
    </row>
    <row r="345" spans="11:12" x14ac:dyDescent="0.35">
      <c r="K345" s="344"/>
      <c r="L345" s="344"/>
    </row>
    <row r="346" spans="11:12" x14ac:dyDescent="0.35">
      <c r="K346" s="344"/>
      <c r="L346" s="344"/>
    </row>
    <row r="347" spans="11:12" x14ac:dyDescent="0.35">
      <c r="K347" s="344"/>
      <c r="L347" s="344"/>
    </row>
    <row r="348" spans="11:12" x14ac:dyDescent="0.35">
      <c r="K348" s="344"/>
      <c r="L348" s="344"/>
    </row>
    <row r="349" spans="11:12" x14ac:dyDescent="0.35">
      <c r="K349" s="344"/>
      <c r="L349" s="344"/>
    </row>
    <row r="350" spans="11:12" x14ac:dyDescent="0.35">
      <c r="K350" s="344"/>
      <c r="L350" s="344"/>
    </row>
    <row r="351" spans="11:12" x14ac:dyDescent="0.35">
      <c r="K351" s="344"/>
      <c r="L351" s="344"/>
    </row>
    <row r="352" spans="11:12" x14ac:dyDescent="0.35">
      <c r="K352" s="344"/>
      <c r="L352" s="344"/>
    </row>
    <row r="353" spans="11:12" x14ac:dyDescent="0.35">
      <c r="K353" s="344"/>
      <c r="L353" s="344"/>
    </row>
    <row r="354" spans="11:12" x14ac:dyDescent="0.35">
      <c r="K354" s="344"/>
      <c r="L354" s="344"/>
    </row>
    <row r="355" spans="11:12" x14ac:dyDescent="0.35">
      <c r="K355" s="344"/>
      <c r="L355" s="344"/>
    </row>
    <row r="356" spans="11:12" x14ac:dyDescent="0.35">
      <c r="K356" s="344"/>
      <c r="L356" s="344"/>
    </row>
    <row r="357" spans="11:12" x14ac:dyDescent="0.35">
      <c r="K357" s="344"/>
      <c r="L357" s="344"/>
    </row>
    <row r="358" spans="11:12" x14ac:dyDescent="0.35">
      <c r="K358" s="344"/>
      <c r="L358" s="344"/>
    </row>
    <row r="359" spans="11:12" x14ac:dyDescent="0.35">
      <c r="K359" s="344"/>
      <c r="L359" s="344"/>
    </row>
    <row r="360" spans="11:12" x14ac:dyDescent="0.35">
      <c r="K360" s="344"/>
      <c r="L360" s="344"/>
    </row>
    <row r="361" spans="11:12" x14ac:dyDescent="0.35">
      <c r="K361" s="344"/>
      <c r="L361" s="344"/>
    </row>
    <row r="362" spans="11:12" x14ac:dyDescent="0.35">
      <c r="K362" s="344"/>
      <c r="L362" s="344"/>
    </row>
    <row r="363" spans="11:12" x14ac:dyDescent="0.35">
      <c r="K363" s="344"/>
      <c r="L363" s="344"/>
    </row>
    <row r="364" spans="11:12" x14ac:dyDescent="0.35">
      <c r="K364" s="344"/>
      <c r="L364" s="344"/>
    </row>
    <row r="365" spans="11:12" x14ac:dyDescent="0.35">
      <c r="K365" s="344"/>
      <c r="L365" s="344"/>
    </row>
    <row r="366" spans="11:12" x14ac:dyDescent="0.35">
      <c r="K366" s="344"/>
      <c r="L366" s="344"/>
    </row>
    <row r="367" spans="11:12" x14ac:dyDescent="0.35">
      <c r="K367" s="344"/>
      <c r="L367" s="344"/>
    </row>
    <row r="368" spans="11:12" x14ac:dyDescent="0.35">
      <c r="K368" s="344"/>
      <c r="L368" s="344"/>
    </row>
    <row r="369" spans="11:12" x14ac:dyDescent="0.35">
      <c r="K369" s="344"/>
      <c r="L369" s="344"/>
    </row>
    <row r="370" spans="11:12" x14ac:dyDescent="0.35">
      <c r="K370" s="344"/>
      <c r="L370" s="344"/>
    </row>
    <row r="371" spans="11:12" x14ac:dyDescent="0.35">
      <c r="K371" s="344"/>
      <c r="L371" s="344"/>
    </row>
    <row r="372" spans="11:12" x14ac:dyDescent="0.35">
      <c r="K372" s="344"/>
      <c r="L372" s="344"/>
    </row>
    <row r="373" spans="11:12" x14ac:dyDescent="0.35">
      <c r="K373" s="344"/>
      <c r="L373" s="344"/>
    </row>
    <row r="374" spans="11:12" x14ac:dyDescent="0.35">
      <c r="K374" s="344"/>
      <c r="L374" s="344"/>
    </row>
    <row r="375" spans="11:12" x14ac:dyDescent="0.35">
      <c r="K375" s="344"/>
      <c r="L375" s="344"/>
    </row>
    <row r="376" spans="11:12" x14ac:dyDescent="0.35">
      <c r="K376" s="344"/>
      <c r="L376" s="344"/>
    </row>
    <row r="377" spans="11:12" x14ac:dyDescent="0.35">
      <c r="K377" s="344"/>
      <c r="L377" s="344"/>
    </row>
    <row r="378" spans="11:12" x14ac:dyDescent="0.35">
      <c r="K378" s="344"/>
      <c r="L378" s="344"/>
    </row>
    <row r="379" spans="11:12" x14ac:dyDescent="0.35">
      <c r="K379" s="344"/>
      <c r="L379" s="344"/>
    </row>
    <row r="380" spans="11:12" x14ac:dyDescent="0.35">
      <c r="K380" s="344"/>
      <c r="L380" s="344"/>
    </row>
    <row r="381" spans="11:12" x14ac:dyDescent="0.35">
      <c r="K381" s="344"/>
      <c r="L381" s="344"/>
    </row>
    <row r="382" spans="11:12" x14ac:dyDescent="0.35">
      <c r="K382" s="344"/>
      <c r="L382" s="344"/>
    </row>
    <row r="383" spans="11:12" x14ac:dyDescent="0.35">
      <c r="K383" s="344"/>
      <c r="L383" s="344"/>
    </row>
    <row r="384" spans="11:12" x14ac:dyDescent="0.35">
      <c r="K384" s="344"/>
      <c r="L384" s="344"/>
    </row>
    <row r="385" spans="11:12" x14ac:dyDescent="0.35">
      <c r="K385" s="344"/>
      <c r="L385" s="344"/>
    </row>
    <row r="386" spans="11:12" x14ac:dyDescent="0.35">
      <c r="K386" s="344"/>
      <c r="L386" s="344"/>
    </row>
    <row r="387" spans="11:12" x14ac:dyDescent="0.35">
      <c r="K387" s="344"/>
      <c r="L387" s="344"/>
    </row>
    <row r="388" spans="11:12" x14ac:dyDescent="0.35">
      <c r="K388" s="344"/>
      <c r="L388" s="344"/>
    </row>
    <row r="389" spans="11:12" x14ac:dyDescent="0.35">
      <c r="K389" s="344"/>
      <c r="L389" s="344"/>
    </row>
    <row r="390" spans="11:12" x14ac:dyDescent="0.35">
      <c r="K390" s="344"/>
      <c r="L390" s="344"/>
    </row>
    <row r="391" spans="11:12" x14ac:dyDescent="0.35">
      <c r="K391" s="344"/>
      <c r="L391" s="344"/>
    </row>
    <row r="392" spans="11:12" x14ac:dyDescent="0.35">
      <c r="K392" s="344"/>
      <c r="L392" s="344"/>
    </row>
    <row r="393" spans="11:12" x14ac:dyDescent="0.35">
      <c r="K393" s="344"/>
      <c r="L393" s="344"/>
    </row>
    <row r="394" spans="11:12" x14ac:dyDescent="0.35">
      <c r="K394" s="344"/>
      <c r="L394" s="344"/>
    </row>
    <row r="395" spans="11:12" x14ac:dyDescent="0.35">
      <c r="K395" s="344"/>
      <c r="L395" s="344"/>
    </row>
    <row r="396" spans="11:12" x14ac:dyDescent="0.35">
      <c r="K396" s="344"/>
      <c r="L396" s="344"/>
    </row>
    <row r="397" spans="11:12" x14ac:dyDescent="0.35">
      <c r="K397" s="344"/>
      <c r="L397" s="344"/>
    </row>
    <row r="398" spans="11:12" x14ac:dyDescent="0.35">
      <c r="K398" s="344"/>
      <c r="L398" s="344"/>
    </row>
    <row r="399" spans="11:12" x14ac:dyDescent="0.35">
      <c r="K399" s="344"/>
      <c r="L399" s="344"/>
    </row>
    <row r="400" spans="11:12" x14ac:dyDescent="0.35">
      <c r="K400" s="344"/>
      <c r="L400" s="344"/>
    </row>
    <row r="401" spans="11:12" x14ac:dyDescent="0.35">
      <c r="K401" s="344"/>
      <c r="L401" s="344"/>
    </row>
    <row r="402" spans="11:12" x14ac:dyDescent="0.35">
      <c r="K402" s="344"/>
      <c r="L402" s="344"/>
    </row>
    <row r="403" spans="11:12" x14ac:dyDescent="0.35">
      <c r="K403" s="344"/>
      <c r="L403" s="344"/>
    </row>
    <row r="404" spans="11:12" x14ac:dyDescent="0.35">
      <c r="K404" s="344"/>
      <c r="L404" s="344"/>
    </row>
    <row r="405" spans="11:12" x14ac:dyDescent="0.35">
      <c r="K405" s="344"/>
      <c r="L405" s="344"/>
    </row>
    <row r="406" spans="11:12" x14ac:dyDescent="0.35">
      <c r="K406" s="344"/>
      <c r="L406" s="344"/>
    </row>
    <row r="407" spans="11:12" x14ac:dyDescent="0.35">
      <c r="K407" s="344"/>
      <c r="L407" s="344"/>
    </row>
    <row r="408" spans="11:12" x14ac:dyDescent="0.35">
      <c r="K408" s="344"/>
      <c r="L408" s="344"/>
    </row>
    <row r="409" spans="11:12" x14ac:dyDescent="0.35">
      <c r="K409" s="344"/>
      <c r="L409" s="344"/>
    </row>
    <row r="410" spans="11:12" x14ac:dyDescent="0.35">
      <c r="K410" s="344"/>
      <c r="L410" s="344"/>
    </row>
    <row r="411" spans="11:12" x14ac:dyDescent="0.35">
      <c r="K411" s="344"/>
      <c r="L411" s="344"/>
    </row>
    <row r="412" spans="11:12" x14ac:dyDescent="0.35">
      <c r="K412" s="344"/>
      <c r="L412" s="344"/>
    </row>
    <row r="413" spans="11:12" x14ac:dyDescent="0.35">
      <c r="K413" s="344"/>
      <c r="L413" s="344"/>
    </row>
    <row r="414" spans="11:12" x14ac:dyDescent="0.35">
      <c r="K414" s="344"/>
      <c r="L414" s="344"/>
    </row>
    <row r="415" spans="11:12" x14ac:dyDescent="0.35">
      <c r="K415" s="344"/>
      <c r="L415" s="344"/>
    </row>
    <row r="416" spans="11:12" x14ac:dyDescent="0.35">
      <c r="K416" s="344"/>
      <c r="L416" s="344"/>
    </row>
    <row r="417" spans="11:12" x14ac:dyDescent="0.35">
      <c r="K417" s="344"/>
      <c r="L417" s="344"/>
    </row>
    <row r="418" spans="11:12" x14ac:dyDescent="0.35">
      <c r="K418" s="344"/>
      <c r="L418" s="344"/>
    </row>
    <row r="419" spans="11:12" x14ac:dyDescent="0.35">
      <c r="K419" s="344"/>
      <c r="L419" s="344"/>
    </row>
    <row r="420" spans="11:12" x14ac:dyDescent="0.35">
      <c r="K420" s="344"/>
      <c r="L420" s="344"/>
    </row>
    <row r="421" spans="11:12" x14ac:dyDescent="0.35">
      <c r="K421" s="344"/>
      <c r="L421" s="344"/>
    </row>
    <row r="422" spans="11:12" x14ac:dyDescent="0.35">
      <c r="K422" s="344"/>
      <c r="L422" s="344"/>
    </row>
    <row r="423" spans="11:12" x14ac:dyDescent="0.35">
      <c r="K423" s="344"/>
      <c r="L423" s="344"/>
    </row>
    <row r="424" spans="11:12" x14ac:dyDescent="0.35">
      <c r="K424" s="344"/>
      <c r="L424" s="344"/>
    </row>
    <row r="425" spans="11:12" x14ac:dyDescent="0.35">
      <c r="K425" s="344"/>
      <c r="L425" s="344"/>
    </row>
    <row r="426" spans="11:12" x14ac:dyDescent="0.35">
      <c r="K426" s="344"/>
      <c r="L426" s="344"/>
    </row>
    <row r="427" spans="11:12" x14ac:dyDescent="0.35">
      <c r="K427" s="344"/>
      <c r="L427" s="344"/>
    </row>
    <row r="428" spans="11:12" x14ac:dyDescent="0.35">
      <c r="K428" s="344"/>
      <c r="L428" s="344"/>
    </row>
    <row r="429" spans="11:12" x14ac:dyDescent="0.35">
      <c r="K429" s="344"/>
      <c r="L429" s="344"/>
    </row>
    <row r="430" spans="11:12" x14ac:dyDescent="0.35">
      <c r="K430" s="344"/>
      <c r="L430" s="344"/>
    </row>
    <row r="431" spans="11:12" x14ac:dyDescent="0.35">
      <c r="K431" s="344"/>
      <c r="L431" s="344"/>
    </row>
    <row r="432" spans="11:12" x14ac:dyDescent="0.35">
      <c r="K432" s="344"/>
      <c r="L432" s="344"/>
    </row>
    <row r="433" spans="11:12" x14ac:dyDescent="0.35">
      <c r="K433" s="344"/>
      <c r="L433" s="344"/>
    </row>
    <row r="434" spans="11:12" x14ac:dyDescent="0.35">
      <c r="K434" s="344"/>
      <c r="L434" s="344"/>
    </row>
    <row r="435" spans="11:12" x14ac:dyDescent="0.35">
      <c r="K435" s="344"/>
      <c r="L435" s="344"/>
    </row>
    <row r="436" spans="11:12" x14ac:dyDescent="0.35">
      <c r="K436" s="344"/>
      <c r="L436" s="344"/>
    </row>
    <row r="437" spans="11:12" x14ac:dyDescent="0.35">
      <c r="K437" s="344"/>
      <c r="L437" s="344"/>
    </row>
    <row r="438" spans="11:12" x14ac:dyDescent="0.35">
      <c r="K438" s="344"/>
      <c r="L438" s="344"/>
    </row>
    <row r="439" spans="11:12" x14ac:dyDescent="0.35">
      <c r="K439" s="344"/>
      <c r="L439" s="344"/>
    </row>
    <row r="440" spans="11:12" x14ac:dyDescent="0.35">
      <c r="K440" s="344"/>
      <c r="L440" s="344"/>
    </row>
    <row r="441" spans="11:12" x14ac:dyDescent="0.35">
      <c r="K441" s="344"/>
      <c r="L441" s="344"/>
    </row>
    <row r="442" spans="11:12" x14ac:dyDescent="0.35">
      <c r="K442" s="344"/>
      <c r="L442" s="344"/>
    </row>
    <row r="443" spans="11:12" x14ac:dyDescent="0.35">
      <c r="K443" s="344"/>
      <c r="L443" s="344"/>
    </row>
    <row r="444" spans="11:12" x14ac:dyDescent="0.35">
      <c r="K444" s="344"/>
      <c r="L444" s="344"/>
    </row>
    <row r="445" spans="11:12" x14ac:dyDescent="0.35">
      <c r="K445" s="344"/>
      <c r="L445" s="344"/>
    </row>
    <row r="446" spans="11:12" x14ac:dyDescent="0.35">
      <c r="K446" s="344"/>
      <c r="L446" s="344"/>
    </row>
    <row r="447" spans="11:12" x14ac:dyDescent="0.35">
      <c r="K447" s="344"/>
      <c r="L447" s="344"/>
    </row>
    <row r="448" spans="11:12" x14ac:dyDescent="0.35">
      <c r="K448" s="344"/>
      <c r="L448" s="344"/>
    </row>
    <row r="449" spans="11:12" x14ac:dyDescent="0.35">
      <c r="K449" s="344"/>
      <c r="L449" s="344"/>
    </row>
    <row r="450" spans="11:12" x14ac:dyDescent="0.35">
      <c r="K450" s="344"/>
      <c r="L450" s="344"/>
    </row>
    <row r="451" spans="11:12" x14ac:dyDescent="0.35">
      <c r="K451" s="344"/>
      <c r="L451" s="344"/>
    </row>
    <row r="452" spans="11:12" x14ac:dyDescent="0.35">
      <c r="K452" s="344"/>
      <c r="L452" s="344"/>
    </row>
    <row r="453" spans="11:12" x14ac:dyDescent="0.35">
      <c r="K453" s="344"/>
      <c r="L453" s="344"/>
    </row>
    <row r="454" spans="11:12" x14ac:dyDescent="0.35">
      <c r="K454" s="344"/>
      <c r="L454" s="344"/>
    </row>
    <row r="455" spans="11:12" x14ac:dyDescent="0.35">
      <c r="K455" s="344"/>
      <c r="L455" s="344"/>
    </row>
    <row r="456" spans="11:12" x14ac:dyDescent="0.35">
      <c r="K456" s="344"/>
      <c r="L456" s="344"/>
    </row>
    <row r="457" spans="11:12" x14ac:dyDescent="0.35">
      <c r="K457" s="344"/>
      <c r="L457" s="344"/>
    </row>
    <row r="458" spans="11:12" x14ac:dyDescent="0.35">
      <c r="K458" s="344"/>
      <c r="L458" s="344"/>
    </row>
    <row r="459" spans="11:12" x14ac:dyDescent="0.35">
      <c r="K459" s="344"/>
      <c r="L459" s="344"/>
    </row>
    <row r="460" spans="11:12" x14ac:dyDescent="0.35">
      <c r="K460" s="344"/>
      <c r="L460" s="344"/>
    </row>
    <row r="461" spans="11:12" x14ac:dyDescent="0.35">
      <c r="K461" s="344"/>
      <c r="L461" s="344"/>
    </row>
    <row r="462" spans="11:12" x14ac:dyDescent="0.35">
      <c r="K462" s="344"/>
      <c r="L462" s="344"/>
    </row>
    <row r="463" spans="11:12" x14ac:dyDescent="0.35">
      <c r="K463" s="344"/>
      <c r="L463" s="344"/>
    </row>
    <row r="464" spans="11:12" x14ac:dyDescent="0.35">
      <c r="K464" s="344"/>
      <c r="L464" s="344"/>
    </row>
    <row r="465" spans="11:12" x14ac:dyDescent="0.35">
      <c r="K465" s="344"/>
      <c r="L465" s="344"/>
    </row>
    <row r="466" spans="11:12" x14ac:dyDescent="0.35">
      <c r="K466" s="344"/>
      <c r="L466" s="344"/>
    </row>
    <row r="467" spans="11:12" x14ac:dyDescent="0.35">
      <c r="K467" s="344"/>
      <c r="L467" s="344"/>
    </row>
    <row r="468" spans="11:12" x14ac:dyDescent="0.35">
      <c r="K468" s="344"/>
      <c r="L468" s="344"/>
    </row>
    <row r="469" spans="11:12" x14ac:dyDescent="0.35">
      <c r="K469" s="344"/>
      <c r="L469" s="344"/>
    </row>
    <row r="470" spans="11:12" x14ac:dyDescent="0.35">
      <c r="K470" s="344"/>
      <c r="L470" s="344"/>
    </row>
    <row r="471" spans="11:12" x14ac:dyDescent="0.35">
      <c r="K471" s="344"/>
      <c r="L471" s="344"/>
    </row>
    <row r="472" spans="11:12" x14ac:dyDescent="0.35">
      <c r="K472" s="344"/>
      <c r="L472" s="344"/>
    </row>
    <row r="473" spans="11:12" x14ac:dyDescent="0.35">
      <c r="K473" s="344"/>
      <c r="L473" s="344"/>
    </row>
    <row r="474" spans="11:12" x14ac:dyDescent="0.35">
      <c r="K474" s="344"/>
      <c r="L474" s="344"/>
    </row>
    <row r="475" spans="11:12" x14ac:dyDescent="0.35">
      <c r="K475" s="344"/>
      <c r="L475" s="344"/>
    </row>
    <row r="476" spans="11:12" x14ac:dyDescent="0.35">
      <c r="K476" s="344"/>
      <c r="L476" s="344"/>
    </row>
    <row r="477" spans="11:12" x14ac:dyDescent="0.35">
      <c r="K477" s="344"/>
      <c r="L477" s="344"/>
    </row>
    <row r="478" spans="11:12" x14ac:dyDescent="0.35">
      <c r="K478" s="344"/>
      <c r="L478" s="344"/>
    </row>
    <row r="479" spans="11:12" x14ac:dyDescent="0.35">
      <c r="K479" s="344"/>
      <c r="L479" s="344"/>
    </row>
    <row r="480" spans="11:12" x14ac:dyDescent="0.35">
      <c r="K480" s="344"/>
      <c r="L480" s="344"/>
    </row>
    <row r="481" spans="11:12" x14ac:dyDescent="0.35">
      <c r="K481" s="344"/>
      <c r="L481" s="344"/>
    </row>
    <row r="482" spans="11:12" x14ac:dyDescent="0.35">
      <c r="K482" s="344"/>
      <c r="L482" s="344"/>
    </row>
    <row r="483" spans="11:12" x14ac:dyDescent="0.35">
      <c r="K483" s="344"/>
      <c r="L483" s="344"/>
    </row>
    <row r="484" spans="11:12" x14ac:dyDescent="0.35">
      <c r="K484" s="344"/>
      <c r="L484" s="344"/>
    </row>
    <row r="485" spans="11:12" x14ac:dyDescent="0.35">
      <c r="K485" s="344"/>
      <c r="L485" s="344"/>
    </row>
    <row r="486" spans="11:12" x14ac:dyDescent="0.35">
      <c r="K486" s="344"/>
      <c r="L486" s="344"/>
    </row>
    <row r="487" spans="11:12" x14ac:dyDescent="0.35">
      <c r="K487" s="344"/>
      <c r="L487" s="344"/>
    </row>
    <row r="488" spans="11:12" x14ac:dyDescent="0.35">
      <c r="K488" s="344"/>
      <c r="L488" s="344"/>
    </row>
    <row r="489" spans="11:12" x14ac:dyDescent="0.35">
      <c r="K489" s="344"/>
      <c r="L489" s="344"/>
    </row>
    <row r="490" spans="11:12" x14ac:dyDescent="0.35">
      <c r="K490" s="344"/>
      <c r="L490" s="344"/>
    </row>
    <row r="491" spans="11:12" x14ac:dyDescent="0.35">
      <c r="K491" s="344"/>
      <c r="L491" s="344"/>
    </row>
    <row r="492" spans="11:12" x14ac:dyDescent="0.35">
      <c r="K492" s="344"/>
      <c r="L492" s="344"/>
    </row>
    <row r="493" spans="11:12" x14ac:dyDescent="0.35">
      <c r="K493" s="344"/>
      <c r="L493" s="344"/>
    </row>
    <row r="494" spans="11:12" x14ac:dyDescent="0.35">
      <c r="K494" s="344"/>
      <c r="L494" s="344"/>
    </row>
    <row r="495" spans="11:12" x14ac:dyDescent="0.35">
      <c r="K495" s="344"/>
      <c r="L495" s="344"/>
    </row>
    <row r="496" spans="11:12" x14ac:dyDescent="0.35">
      <c r="K496" s="344"/>
      <c r="L496" s="344"/>
    </row>
    <row r="497" spans="11:12" x14ac:dyDescent="0.35">
      <c r="K497" s="344"/>
      <c r="L497" s="344"/>
    </row>
    <row r="498" spans="11:12" x14ac:dyDescent="0.35">
      <c r="K498" s="344"/>
      <c r="L498" s="344"/>
    </row>
    <row r="499" spans="11:12" x14ac:dyDescent="0.35">
      <c r="K499" s="344"/>
      <c r="L499" s="344"/>
    </row>
    <row r="500" spans="11:12" x14ac:dyDescent="0.35">
      <c r="K500" s="344"/>
      <c r="L500" s="344"/>
    </row>
    <row r="501" spans="11:12" x14ac:dyDescent="0.35">
      <c r="K501" s="344"/>
      <c r="L501" s="344"/>
    </row>
    <row r="502" spans="11:12" x14ac:dyDescent="0.35">
      <c r="K502" s="344"/>
      <c r="L502" s="344"/>
    </row>
    <row r="503" spans="11:12" x14ac:dyDescent="0.35">
      <c r="K503" s="344"/>
      <c r="L503" s="344"/>
    </row>
    <row r="504" spans="11:12" x14ac:dyDescent="0.35">
      <c r="K504" s="344"/>
      <c r="L504" s="344"/>
    </row>
    <row r="505" spans="11:12" x14ac:dyDescent="0.35">
      <c r="K505" s="344"/>
      <c r="L505" s="344"/>
    </row>
    <row r="506" spans="11:12" x14ac:dyDescent="0.35">
      <c r="K506" s="344"/>
      <c r="L506" s="344"/>
    </row>
    <row r="507" spans="11:12" x14ac:dyDescent="0.35">
      <c r="K507" s="344"/>
      <c r="L507" s="344"/>
    </row>
    <row r="508" spans="11:12" x14ac:dyDescent="0.35">
      <c r="K508" s="344"/>
      <c r="L508" s="344"/>
    </row>
    <row r="509" spans="11:12" x14ac:dyDescent="0.35">
      <c r="K509" s="344"/>
      <c r="L509" s="344"/>
    </row>
    <row r="510" spans="11:12" x14ac:dyDescent="0.35">
      <c r="K510" s="344"/>
      <c r="L510" s="344"/>
    </row>
    <row r="511" spans="11:12" x14ac:dyDescent="0.35">
      <c r="K511" s="344"/>
      <c r="L511" s="344"/>
    </row>
    <row r="512" spans="11:12" x14ac:dyDescent="0.35">
      <c r="K512" s="344"/>
      <c r="L512" s="344"/>
    </row>
    <row r="513" spans="11:12" x14ac:dyDescent="0.35">
      <c r="K513" s="344"/>
      <c r="L513" s="344"/>
    </row>
    <row r="514" spans="11:12" x14ac:dyDescent="0.35">
      <c r="K514" s="344"/>
      <c r="L514" s="344"/>
    </row>
    <row r="515" spans="11:12" x14ac:dyDescent="0.35">
      <c r="K515" s="344"/>
      <c r="L515" s="344"/>
    </row>
    <row r="516" spans="11:12" x14ac:dyDescent="0.35">
      <c r="K516" s="344"/>
      <c r="L516" s="344"/>
    </row>
    <row r="517" spans="11:12" x14ac:dyDescent="0.35">
      <c r="K517" s="344"/>
      <c r="L517" s="344"/>
    </row>
    <row r="518" spans="11:12" x14ac:dyDescent="0.35">
      <c r="K518" s="344"/>
      <c r="L518" s="344"/>
    </row>
    <row r="519" spans="11:12" x14ac:dyDescent="0.35">
      <c r="K519" s="344"/>
      <c r="L519" s="344"/>
    </row>
    <row r="520" spans="11:12" x14ac:dyDescent="0.35">
      <c r="K520" s="344"/>
      <c r="L520" s="344"/>
    </row>
    <row r="521" spans="11:12" x14ac:dyDescent="0.35">
      <c r="K521" s="344"/>
      <c r="L521" s="344"/>
    </row>
    <row r="522" spans="11:12" x14ac:dyDescent="0.35">
      <c r="K522" s="344"/>
      <c r="L522" s="344"/>
    </row>
    <row r="523" spans="11:12" x14ac:dyDescent="0.35">
      <c r="K523" s="344"/>
      <c r="L523" s="344"/>
    </row>
    <row r="524" spans="11:12" x14ac:dyDescent="0.35">
      <c r="K524" s="344"/>
      <c r="L524" s="344"/>
    </row>
    <row r="525" spans="11:12" x14ac:dyDescent="0.35">
      <c r="K525" s="344"/>
      <c r="L525" s="344"/>
    </row>
    <row r="526" spans="11:12" x14ac:dyDescent="0.35">
      <c r="K526" s="344"/>
      <c r="L526" s="344"/>
    </row>
    <row r="527" spans="11:12" x14ac:dyDescent="0.35">
      <c r="K527" s="344"/>
      <c r="L527" s="344"/>
    </row>
    <row r="528" spans="11:12" x14ac:dyDescent="0.35">
      <c r="K528" s="344"/>
      <c r="L528" s="344"/>
    </row>
    <row r="529" spans="11:12" x14ac:dyDescent="0.35">
      <c r="K529" s="344"/>
      <c r="L529" s="344"/>
    </row>
    <row r="530" spans="11:12" x14ac:dyDescent="0.35">
      <c r="K530" s="344"/>
      <c r="L530" s="344"/>
    </row>
    <row r="531" spans="11:12" x14ac:dyDescent="0.35">
      <c r="K531" s="344"/>
      <c r="L531" s="344"/>
    </row>
    <row r="532" spans="11:12" x14ac:dyDescent="0.35">
      <c r="K532" s="344"/>
      <c r="L532" s="344"/>
    </row>
    <row r="533" spans="11:12" x14ac:dyDescent="0.35">
      <c r="K533" s="344"/>
      <c r="L533" s="344"/>
    </row>
    <row r="534" spans="11:12" x14ac:dyDescent="0.35">
      <c r="K534" s="344"/>
      <c r="L534" s="344"/>
    </row>
    <row r="535" spans="11:12" x14ac:dyDescent="0.35">
      <c r="K535" s="344"/>
      <c r="L535" s="344"/>
    </row>
    <row r="536" spans="11:12" x14ac:dyDescent="0.35">
      <c r="K536" s="344"/>
      <c r="L536" s="344"/>
    </row>
    <row r="537" spans="11:12" x14ac:dyDescent="0.35">
      <c r="K537" s="344"/>
      <c r="L537" s="344"/>
    </row>
    <row r="538" spans="11:12" x14ac:dyDescent="0.35">
      <c r="K538" s="344"/>
      <c r="L538" s="344"/>
    </row>
    <row r="539" spans="11:12" x14ac:dyDescent="0.35">
      <c r="K539" s="344"/>
      <c r="L539" s="344"/>
    </row>
    <row r="540" spans="11:12" x14ac:dyDescent="0.35">
      <c r="K540" s="344"/>
      <c r="L540" s="344"/>
    </row>
    <row r="541" spans="11:12" x14ac:dyDescent="0.35">
      <c r="K541" s="344"/>
      <c r="L541" s="344"/>
    </row>
    <row r="542" spans="11:12" x14ac:dyDescent="0.35">
      <c r="K542" s="344"/>
      <c r="L542" s="344"/>
    </row>
    <row r="543" spans="11:12" x14ac:dyDescent="0.35">
      <c r="K543" s="344"/>
      <c r="L543" s="344"/>
    </row>
    <row r="544" spans="11:12" x14ac:dyDescent="0.35">
      <c r="K544" s="344"/>
      <c r="L544" s="344"/>
    </row>
    <row r="545" spans="11:12" x14ac:dyDescent="0.35">
      <c r="K545" s="344"/>
      <c r="L545" s="344"/>
    </row>
    <row r="546" spans="11:12" x14ac:dyDescent="0.35">
      <c r="K546" s="344"/>
      <c r="L546" s="344"/>
    </row>
    <row r="547" spans="11:12" x14ac:dyDescent="0.35">
      <c r="K547" s="344"/>
      <c r="L547" s="344"/>
    </row>
    <row r="548" spans="11:12" x14ac:dyDescent="0.35">
      <c r="K548" s="344"/>
      <c r="L548" s="344"/>
    </row>
    <row r="549" spans="11:12" x14ac:dyDescent="0.35">
      <c r="K549" s="344"/>
      <c r="L549" s="344"/>
    </row>
    <row r="550" spans="11:12" x14ac:dyDescent="0.35">
      <c r="K550" s="344"/>
      <c r="L550" s="344"/>
    </row>
    <row r="551" spans="11:12" x14ac:dyDescent="0.35">
      <c r="K551" s="344"/>
      <c r="L551" s="344"/>
    </row>
    <row r="552" spans="11:12" x14ac:dyDescent="0.35">
      <c r="K552" s="344"/>
      <c r="L552" s="344"/>
    </row>
    <row r="553" spans="11:12" x14ac:dyDescent="0.35">
      <c r="K553" s="344"/>
      <c r="L553" s="344"/>
    </row>
    <row r="554" spans="11:12" x14ac:dyDescent="0.35">
      <c r="K554" s="344"/>
      <c r="L554" s="344"/>
    </row>
    <row r="555" spans="11:12" x14ac:dyDescent="0.35">
      <c r="K555" s="344"/>
      <c r="L555" s="344"/>
    </row>
    <row r="556" spans="11:12" x14ac:dyDescent="0.35">
      <c r="K556" s="344"/>
      <c r="L556" s="344"/>
    </row>
    <row r="557" spans="11:12" x14ac:dyDescent="0.35">
      <c r="K557" s="344"/>
      <c r="L557" s="344"/>
    </row>
    <row r="558" spans="11:12" x14ac:dyDescent="0.35">
      <c r="K558" s="344"/>
      <c r="L558" s="344"/>
    </row>
    <row r="559" spans="11:12" x14ac:dyDescent="0.35">
      <c r="K559" s="344"/>
      <c r="L559" s="344"/>
    </row>
    <row r="560" spans="11:12" x14ac:dyDescent="0.35">
      <c r="K560" s="344"/>
      <c r="L560" s="344"/>
    </row>
    <row r="561" spans="11:12" x14ac:dyDescent="0.35">
      <c r="K561" s="344"/>
      <c r="L561" s="344"/>
    </row>
    <row r="562" spans="11:12" x14ac:dyDescent="0.35">
      <c r="K562" s="344"/>
      <c r="L562" s="344"/>
    </row>
    <row r="563" spans="11:12" x14ac:dyDescent="0.35">
      <c r="K563" s="344"/>
      <c r="L563" s="344"/>
    </row>
    <row r="564" spans="11:12" x14ac:dyDescent="0.35">
      <c r="K564" s="344"/>
      <c r="L564" s="344"/>
    </row>
    <row r="565" spans="11:12" x14ac:dyDescent="0.35">
      <c r="K565" s="344"/>
      <c r="L565" s="344"/>
    </row>
    <row r="566" spans="11:12" x14ac:dyDescent="0.35">
      <c r="K566" s="344"/>
      <c r="L566" s="344"/>
    </row>
    <row r="567" spans="11:12" x14ac:dyDescent="0.35">
      <c r="K567" s="344"/>
      <c r="L567" s="344"/>
    </row>
    <row r="568" spans="11:12" x14ac:dyDescent="0.35">
      <c r="K568" s="344"/>
      <c r="L568" s="344"/>
    </row>
    <row r="569" spans="11:12" x14ac:dyDescent="0.35">
      <c r="K569" s="344"/>
      <c r="L569" s="344"/>
    </row>
    <row r="570" spans="11:12" x14ac:dyDescent="0.35">
      <c r="K570" s="344"/>
      <c r="L570" s="344"/>
    </row>
    <row r="571" spans="11:12" x14ac:dyDescent="0.35">
      <c r="K571" s="344"/>
      <c r="L571" s="344"/>
    </row>
    <row r="572" spans="11:12" x14ac:dyDescent="0.35">
      <c r="K572" s="344"/>
      <c r="L572" s="344"/>
    </row>
    <row r="573" spans="11:12" x14ac:dyDescent="0.35">
      <c r="K573" s="344"/>
      <c r="L573" s="344"/>
    </row>
    <row r="574" spans="11:12" x14ac:dyDescent="0.35">
      <c r="K574" s="344"/>
      <c r="L574" s="344"/>
    </row>
    <row r="575" spans="11:12" x14ac:dyDescent="0.35">
      <c r="K575" s="344"/>
      <c r="L575" s="344"/>
    </row>
    <row r="576" spans="11:12" x14ac:dyDescent="0.35">
      <c r="K576" s="344"/>
      <c r="L576" s="344"/>
    </row>
    <row r="577" spans="11:12" x14ac:dyDescent="0.35">
      <c r="K577" s="344"/>
      <c r="L577" s="344"/>
    </row>
    <row r="578" spans="11:12" x14ac:dyDescent="0.35">
      <c r="K578" s="344"/>
      <c r="L578" s="344"/>
    </row>
    <row r="579" spans="11:12" x14ac:dyDescent="0.35">
      <c r="K579" s="344"/>
      <c r="L579" s="344"/>
    </row>
    <row r="580" spans="11:12" x14ac:dyDescent="0.35">
      <c r="K580" s="344"/>
      <c r="L580" s="344"/>
    </row>
    <row r="581" spans="11:12" x14ac:dyDescent="0.35">
      <c r="K581" s="344"/>
      <c r="L581" s="344"/>
    </row>
    <row r="582" spans="11:12" x14ac:dyDescent="0.35">
      <c r="K582" s="344"/>
      <c r="L582" s="344"/>
    </row>
    <row r="583" spans="11:12" x14ac:dyDescent="0.35">
      <c r="K583" s="344"/>
      <c r="L583" s="344"/>
    </row>
    <row r="584" spans="11:12" x14ac:dyDescent="0.35">
      <c r="K584" s="344"/>
      <c r="L584" s="344"/>
    </row>
    <row r="585" spans="11:12" x14ac:dyDescent="0.35">
      <c r="K585" s="344"/>
      <c r="L585" s="344"/>
    </row>
    <row r="586" spans="11:12" x14ac:dyDescent="0.35">
      <c r="K586" s="344"/>
      <c r="L586" s="344"/>
    </row>
    <row r="587" spans="11:12" x14ac:dyDescent="0.35">
      <c r="K587" s="344"/>
      <c r="L587" s="344"/>
    </row>
    <row r="588" spans="11:12" x14ac:dyDescent="0.35">
      <c r="K588" s="344"/>
      <c r="L588" s="344"/>
    </row>
    <row r="589" spans="11:12" x14ac:dyDescent="0.35">
      <c r="K589" s="344"/>
      <c r="L589" s="344"/>
    </row>
    <row r="590" spans="11:12" x14ac:dyDescent="0.35">
      <c r="K590" s="344"/>
      <c r="L590" s="344"/>
    </row>
    <row r="591" spans="11:12" x14ac:dyDescent="0.35">
      <c r="K591" s="344"/>
      <c r="L591" s="344"/>
    </row>
    <row r="592" spans="11:12" x14ac:dyDescent="0.35">
      <c r="K592" s="344"/>
      <c r="L592" s="344"/>
    </row>
    <row r="593" spans="11:12" x14ac:dyDescent="0.35">
      <c r="K593" s="344"/>
      <c r="L593" s="344"/>
    </row>
    <row r="594" spans="11:12" x14ac:dyDescent="0.35">
      <c r="K594" s="344"/>
      <c r="L594" s="344"/>
    </row>
    <row r="595" spans="11:12" x14ac:dyDescent="0.35">
      <c r="K595" s="344"/>
      <c r="L595" s="344"/>
    </row>
    <row r="596" spans="11:12" x14ac:dyDescent="0.35">
      <c r="K596" s="344"/>
      <c r="L596" s="344"/>
    </row>
    <row r="597" spans="11:12" x14ac:dyDescent="0.35">
      <c r="K597" s="344"/>
      <c r="L597" s="344"/>
    </row>
    <row r="598" spans="11:12" x14ac:dyDescent="0.35">
      <c r="K598" s="344"/>
      <c r="L598" s="344"/>
    </row>
    <row r="599" spans="11:12" x14ac:dyDescent="0.35">
      <c r="K599" s="344"/>
      <c r="L599" s="344"/>
    </row>
    <row r="600" spans="11:12" x14ac:dyDescent="0.35">
      <c r="K600" s="344"/>
      <c r="L600" s="344"/>
    </row>
    <row r="601" spans="11:12" x14ac:dyDescent="0.35">
      <c r="K601" s="344"/>
      <c r="L601" s="344"/>
    </row>
    <row r="602" spans="11:12" x14ac:dyDescent="0.35">
      <c r="K602" s="344"/>
      <c r="L602" s="344"/>
    </row>
    <row r="603" spans="11:12" x14ac:dyDescent="0.35">
      <c r="K603" s="344"/>
      <c r="L603" s="344"/>
    </row>
    <row r="604" spans="11:12" x14ac:dyDescent="0.35">
      <c r="K604" s="344"/>
      <c r="L604" s="344"/>
    </row>
    <row r="605" spans="11:12" x14ac:dyDescent="0.35">
      <c r="K605" s="344"/>
      <c r="L605" s="344"/>
    </row>
    <row r="606" spans="11:12" x14ac:dyDescent="0.35">
      <c r="K606" s="344"/>
      <c r="L606" s="344"/>
    </row>
    <row r="607" spans="11:12" x14ac:dyDescent="0.35">
      <c r="K607" s="344"/>
      <c r="L607" s="344"/>
    </row>
    <row r="608" spans="11:12" x14ac:dyDescent="0.35">
      <c r="K608" s="344"/>
      <c r="L608" s="344"/>
    </row>
    <row r="609" spans="11:12" x14ac:dyDescent="0.35">
      <c r="K609" s="344"/>
      <c r="L609" s="344"/>
    </row>
    <row r="610" spans="11:12" x14ac:dyDescent="0.35">
      <c r="K610" s="344"/>
      <c r="L610" s="344"/>
    </row>
    <row r="611" spans="11:12" x14ac:dyDescent="0.35">
      <c r="K611" s="344"/>
      <c r="L611" s="344"/>
    </row>
    <row r="612" spans="11:12" x14ac:dyDescent="0.35">
      <c r="K612" s="344"/>
      <c r="L612" s="344"/>
    </row>
    <row r="613" spans="11:12" x14ac:dyDescent="0.35">
      <c r="K613" s="344"/>
      <c r="L613" s="344"/>
    </row>
    <row r="614" spans="11:12" x14ac:dyDescent="0.35">
      <c r="K614" s="344"/>
      <c r="L614" s="344"/>
    </row>
    <row r="615" spans="11:12" x14ac:dyDescent="0.35">
      <c r="K615" s="344"/>
      <c r="L615" s="344"/>
    </row>
    <row r="616" spans="11:12" x14ac:dyDescent="0.35">
      <c r="K616" s="344"/>
      <c r="L616" s="344"/>
    </row>
    <row r="617" spans="11:12" x14ac:dyDescent="0.35">
      <c r="K617" s="344"/>
      <c r="L617" s="344"/>
    </row>
    <row r="618" spans="11:12" x14ac:dyDescent="0.35">
      <c r="K618" s="344"/>
      <c r="L618" s="344"/>
    </row>
    <row r="619" spans="11:12" x14ac:dyDescent="0.35">
      <c r="K619" s="344"/>
      <c r="L619" s="344"/>
    </row>
    <row r="620" spans="11:12" x14ac:dyDescent="0.35">
      <c r="K620" s="344"/>
      <c r="L620" s="344"/>
    </row>
    <row r="621" spans="11:12" x14ac:dyDescent="0.35">
      <c r="K621" s="344"/>
      <c r="L621" s="344"/>
    </row>
    <row r="622" spans="11:12" x14ac:dyDescent="0.35">
      <c r="K622" s="344"/>
      <c r="L622" s="344"/>
    </row>
    <row r="623" spans="11:12" x14ac:dyDescent="0.35">
      <c r="K623" s="344"/>
      <c r="L623" s="344"/>
    </row>
    <row r="624" spans="11:12" x14ac:dyDescent="0.35">
      <c r="K624" s="344"/>
      <c r="L624" s="344"/>
    </row>
    <row r="625" spans="11:12" x14ac:dyDescent="0.35">
      <c r="K625" s="344"/>
      <c r="L625" s="344"/>
    </row>
    <row r="626" spans="11:12" x14ac:dyDescent="0.35">
      <c r="K626" s="344"/>
      <c r="L626" s="344"/>
    </row>
    <row r="627" spans="11:12" x14ac:dyDescent="0.35">
      <c r="K627" s="344"/>
      <c r="L627" s="344"/>
    </row>
    <row r="628" spans="11:12" x14ac:dyDescent="0.35">
      <c r="K628" s="344"/>
      <c r="L628" s="344"/>
    </row>
    <row r="629" spans="11:12" x14ac:dyDescent="0.35">
      <c r="K629" s="344"/>
      <c r="L629" s="344"/>
    </row>
    <row r="630" spans="11:12" x14ac:dyDescent="0.35">
      <c r="K630" s="344"/>
      <c r="L630" s="344"/>
    </row>
    <row r="631" spans="11:12" x14ac:dyDescent="0.35">
      <c r="K631" s="344"/>
      <c r="L631" s="344"/>
    </row>
    <row r="632" spans="11:12" x14ac:dyDescent="0.35">
      <c r="K632" s="344"/>
      <c r="L632" s="344"/>
    </row>
    <row r="633" spans="11:12" x14ac:dyDescent="0.35">
      <c r="K633" s="344"/>
      <c r="L633" s="344"/>
    </row>
    <row r="634" spans="11:12" x14ac:dyDescent="0.35">
      <c r="K634" s="344"/>
      <c r="L634" s="344"/>
    </row>
    <row r="635" spans="11:12" x14ac:dyDescent="0.35">
      <c r="K635" s="344"/>
      <c r="L635" s="344"/>
    </row>
    <row r="636" spans="11:12" x14ac:dyDescent="0.35">
      <c r="K636" s="344"/>
      <c r="L636" s="344"/>
    </row>
    <row r="637" spans="11:12" x14ac:dyDescent="0.35">
      <c r="K637" s="344"/>
      <c r="L637" s="344"/>
    </row>
    <row r="638" spans="11:12" x14ac:dyDescent="0.35">
      <c r="K638" s="344"/>
      <c r="L638" s="344"/>
    </row>
    <row r="639" spans="11:12" x14ac:dyDescent="0.35">
      <c r="K639" s="344"/>
      <c r="L639" s="344"/>
    </row>
    <row r="640" spans="11:12" x14ac:dyDescent="0.35">
      <c r="K640" s="344"/>
      <c r="L640" s="344"/>
    </row>
    <row r="641" spans="11:12" x14ac:dyDescent="0.35">
      <c r="K641" s="344"/>
      <c r="L641" s="344"/>
    </row>
    <row r="642" spans="11:12" x14ac:dyDescent="0.35">
      <c r="K642" s="344"/>
      <c r="L642" s="344"/>
    </row>
    <row r="643" spans="11:12" x14ac:dyDescent="0.35">
      <c r="K643" s="344"/>
      <c r="L643" s="344"/>
    </row>
    <row r="644" spans="11:12" x14ac:dyDescent="0.35">
      <c r="K644" s="344"/>
      <c r="L644" s="344"/>
    </row>
    <row r="645" spans="11:12" x14ac:dyDescent="0.35">
      <c r="K645" s="344"/>
      <c r="L645" s="344"/>
    </row>
    <row r="646" spans="11:12" x14ac:dyDescent="0.35">
      <c r="K646" s="344"/>
      <c r="L646" s="344"/>
    </row>
    <row r="647" spans="11:12" x14ac:dyDescent="0.35">
      <c r="K647" s="344"/>
      <c r="L647" s="344"/>
    </row>
    <row r="648" spans="11:12" x14ac:dyDescent="0.35">
      <c r="K648" s="344"/>
      <c r="L648" s="344"/>
    </row>
    <row r="649" spans="11:12" x14ac:dyDescent="0.35">
      <c r="K649" s="344"/>
      <c r="L649" s="344"/>
    </row>
    <row r="650" spans="11:12" x14ac:dyDescent="0.35">
      <c r="K650" s="344"/>
      <c r="L650" s="344"/>
    </row>
    <row r="651" spans="11:12" x14ac:dyDescent="0.35">
      <c r="K651" s="344"/>
      <c r="L651" s="344"/>
    </row>
    <row r="652" spans="11:12" x14ac:dyDescent="0.35">
      <c r="K652" s="344"/>
      <c r="L652" s="344"/>
    </row>
    <row r="653" spans="11:12" x14ac:dyDescent="0.35">
      <c r="K653" s="344"/>
      <c r="L653" s="344"/>
    </row>
    <row r="654" spans="11:12" x14ac:dyDescent="0.35">
      <c r="K654" s="344"/>
      <c r="L654" s="344"/>
    </row>
    <row r="655" spans="11:12" x14ac:dyDescent="0.35">
      <c r="K655" s="344"/>
      <c r="L655" s="344"/>
    </row>
    <row r="656" spans="11:12" x14ac:dyDescent="0.35">
      <c r="K656" s="344"/>
      <c r="L656" s="344"/>
    </row>
    <row r="657" spans="11:12" x14ac:dyDescent="0.35">
      <c r="K657" s="344"/>
      <c r="L657" s="344"/>
    </row>
    <row r="658" spans="11:12" x14ac:dyDescent="0.35">
      <c r="K658" s="344"/>
      <c r="L658" s="344"/>
    </row>
    <row r="659" spans="11:12" x14ac:dyDescent="0.35">
      <c r="K659" s="344"/>
      <c r="L659" s="344"/>
    </row>
    <row r="660" spans="11:12" x14ac:dyDescent="0.35">
      <c r="K660" s="344"/>
      <c r="L660" s="344"/>
    </row>
    <row r="661" spans="11:12" x14ac:dyDescent="0.35">
      <c r="K661" s="344"/>
      <c r="L661" s="344"/>
    </row>
    <row r="662" spans="11:12" x14ac:dyDescent="0.35">
      <c r="K662" s="344"/>
      <c r="L662" s="344"/>
    </row>
    <row r="663" spans="11:12" x14ac:dyDescent="0.35">
      <c r="K663" s="344"/>
      <c r="L663" s="344"/>
    </row>
    <row r="664" spans="11:12" x14ac:dyDescent="0.35">
      <c r="K664" s="344"/>
      <c r="L664" s="344"/>
    </row>
    <row r="665" spans="11:12" x14ac:dyDescent="0.35">
      <c r="K665" s="344"/>
      <c r="L665" s="344"/>
    </row>
    <row r="666" spans="11:12" x14ac:dyDescent="0.35">
      <c r="K666" s="344"/>
      <c r="L666" s="344"/>
    </row>
    <row r="667" spans="11:12" x14ac:dyDescent="0.35">
      <c r="K667" s="344"/>
      <c r="L667" s="344"/>
    </row>
    <row r="668" spans="11:12" x14ac:dyDescent="0.35">
      <c r="K668" s="344"/>
      <c r="L668" s="344"/>
    </row>
    <row r="669" spans="11:12" x14ac:dyDescent="0.35">
      <c r="K669" s="344"/>
      <c r="L669" s="344"/>
    </row>
    <row r="670" spans="11:12" x14ac:dyDescent="0.35">
      <c r="K670" s="344"/>
      <c r="L670" s="344"/>
    </row>
    <row r="671" spans="11:12" x14ac:dyDescent="0.35">
      <c r="K671" s="344"/>
      <c r="L671" s="344"/>
    </row>
    <row r="672" spans="11:12" x14ac:dyDescent="0.35">
      <c r="K672" s="344"/>
      <c r="L672" s="344"/>
    </row>
    <row r="673" spans="11:12" x14ac:dyDescent="0.35">
      <c r="K673" s="344"/>
      <c r="L673" s="344"/>
    </row>
    <row r="674" spans="11:12" x14ac:dyDescent="0.35">
      <c r="K674" s="344"/>
      <c r="L674" s="344"/>
    </row>
    <row r="675" spans="11:12" x14ac:dyDescent="0.35">
      <c r="K675" s="344"/>
      <c r="L675" s="344"/>
    </row>
    <row r="676" spans="11:12" x14ac:dyDescent="0.35">
      <c r="K676" s="344"/>
      <c r="L676" s="344"/>
    </row>
    <row r="677" spans="11:12" x14ac:dyDescent="0.35">
      <c r="K677" s="344"/>
      <c r="L677" s="344"/>
    </row>
    <row r="678" spans="11:12" x14ac:dyDescent="0.35">
      <c r="K678" s="344"/>
      <c r="L678" s="344"/>
    </row>
    <row r="679" spans="11:12" x14ac:dyDescent="0.35">
      <c r="K679" s="344"/>
      <c r="L679" s="344"/>
    </row>
    <row r="680" spans="11:12" x14ac:dyDescent="0.35">
      <c r="K680" s="344"/>
      <c r="L680" s="344"/>
    </row>
    <row r="681" spans="11:12" x14ac:dyDescent="0.35">
      <c r="K681" s="344"/>
      <c r="L681" s="344"/>
    </row>
    <row r="682" spans="11:12" x14ac:dyDescent="0.35">
      <c r="K682" s="344"/>
      <c r="L682" s="344"/>
    </row>
    <row r="683" spans="11:12" x14ac:dyDescent="0.35">
      <c r="K683" s="344"/>
      <c r="L683" s="344"/>
    </row>
    <row r="684" spans="11:12" x14ac:dyDescent="0.35">
      <c r="K684" s="344"/>
      <c r="L684" s="344"/>
    </row>
    <row r="685" spans="11:12" x14ac:dyDescent="0.35">
      <c r="K685" s="344"/>
      <c r="L685" s="344"/>
    </row>
    <row r="686" spans="11:12" x14ac:dyDescent="0.35">
      <c r="K686" s="344"/>
      <c r="L686" s="344"/>
    </row>
    <row r="687" spans="11:12" x14ac:dyDescent="0.35">
      <c r="K687" s="344"/>
      <c r="L687" s="344"/>
    </row>
    <row r="688" spans="11:12" x14ac:dyDescent="0.35">
      <c r="K688" s="344"/>
      <c r="L688" s="344"/>
    </row>
    <row r="689" spans="11:12" x14ac:dyDescent="0.35">
      <c r="K689" s="344"/>
      <c r="L689" s="344"/>
    </row>
    <row r="690" spans="11:12" x14ac:dyDescent="0.35">
      <c r="K690" s="344"/>
      <c r="L690" s="344"/>
    </row>
    <row r="691" spans="11:12" x14ac:dyDescent="0.35">
      <c r="K691" s="344"/>
      <c r="L691" s="344"/>
    </row>
    <row r="692" spans="11:12" x14ac:dyDescent="0.35">
      <c r="K692" s="344"/>
      <c r="L692" s="344"/>
    </row>
    <row r="693" spans="11:12" x14ac:dyDescent="0.35">
      <c r="K693" s="344"/>
      <c r="L693" s="344"/>
    </row>
    <row r="694" spans="11:12" x14ac:dyDescent="0.35">
      <c r="K694" s="344"/>
      <c r="L694" s="344"/>
    </row>
    <row r="695" spans="11:12" x14ac:dyDescent="0.35">
      <c r="K695" s="344"/>
      <c r="L695" s="344"/>
    </row>
    <row r="696" spans="11:12" x14ac:dyDescent="0.35">
      <c r="K696" s="344"/>
      <c r="L696" s="344"/>
    </row>
    <row r="697" spans="11:12" x14ac:dyDescent="0.35">
      <c r="K697" s="344"/>
      <c r="L697" s="344"/>
    </row>
    <row r="698" spans="11:12" x14ac:dyDescent="0.35">
      <c r="K698" s="344"/>
      <c r="L698" s="344"/>
    </row>
    <row r="699" spans="11:12" x14ac:dyDescent="0.35">
      <c r="K699" s="344"/>
      <c r="L699" s="344"/>
    </row>
    <row r="700" spans="11:12" x14ac:dyDescent="0.35">
      <c r="K700" s="344"/>
      <c r="L700" s="344"/>
    </row>
    <row r="701" spans="11:12" x14ac:dyDescent="0.35">
      <c r="K701" s="344"/>
      <c r="L701" s="344"/>
    </row>
    <row r="702" spans="11:12" x14ac:dyDescent="0.35">
      <c r="K702" s="344"/>
      <c r="L702" s="344"/>
    </row>
    <row r="703" spans="11:12" x14ac:dyDescent="0.35">
      <c r="K703" s="344"/>
      <c r="L703" s="344"/>
    </row>
    <row r="704" spans="11:12" x14ac:dyDescent="0.35">
      <c r="K704" s="344"/>
      <c r="L704" s="344"/>
    </row>
    <row r="705" spans="11:12" x14ac:dyDescent="0.35">
      <c r="K705" s="344"/>
      <c r="L705" s="344"/>
    </row>
    <row r="706" spans="11:12" x14ac:dyDescent="0.35">
      <c r="K706" s="344"/>
      <c r="L706" s="344"/>
    </row>
    <row r="707" spans="11:12" x14ac:dyDescent="0.35">
      <c r="K707" s="344"/>
      <c r="L707" s="344"/>
    </row>
    <row r="708" spans="11:12" x14ac:dyDescent="0.35">
      <c r="K708" s="344"/>
      <c r="L708" s="344"/>
    </row>
    <row r="709" spans="11:12" x14ac:dyDescent="0.35">
      <c r="K709" s="344"/>
      <c r="L709" s="344"/>
    </row>
    <row r="710" spans="11:12" x14ac:dyDescent="0.35">
      <c r="K710" s="344"/>
      <c r="L710" s="344"/>
    </row>
    <row r="711" spans="11:12" x14ac:dyDescent="0.35">
      <c r="K711" s="344"/>
      <c r="L711" s="344"/>
    </row>
    <row r="712" spans="11:12" x14ac:dyDescent="0.35">
      <c r="K712" s="344"/>
      <c r="L712" s="344"/>
    </row>
    <row r="713" spans="11:12" x14ac:dyDescent="0.35">
      <c r="K713" s="344"/>
      <c r="L713" s="344"/>
    </row>
    <row r="714" spans="11:12" x14ac:dyDescent="0.35">
      <c r="K714" s="344"/>
      <c r="L714" s="344"/>
    </row>
  </sheetData>
  <autoFilter ref="A1:L92" xr:uid="{8E5D2D21-4B0D-4350-8B0E-EC8D1311F94A}"/>
  <mergeCells count="47">
    <mergeCell ref="C80:E80"/>
    <mergeCell ref="A81:A86"/>
    <mergeCell ref="C86:E86"/>
    <mergeCell ref="A87:A92"/>
    <mergeCell ref="C92:E92"/>
    <mergeCell ref="A8:A9"/>
    <mergeCell ref="A4:A5"/>
    <mergeCell ref="A2:A3"/>
    <mergeCell ref="A6:A7"/>
    <mergeCell ref="A75:A80"/>
    <mergeCell ref="A14:A15"/>
    <mergeCell ref="A17:A18"/>
    <mergeCell ref="A19:A20"/>
    <mergeCell ref="A21:A22"/>
    <mergeCell ref="A23:A24"/>
    <mergeCell ref="A49:A50"/>
    <mergeCell ref="A27:A28"/>
    <mergeCell ref="A25:A26"/>
    <mergeCell ref="A31:A32"/>
    <mergeCell ref="A29:A30"/>
    <mergeCell ref="A35:A36"/>
    <mergeCell ref="A33:A34"/>
    <mergeCell ref="A37:A38"/>
    <mergeCell ref="A41:A42"/>
    <mergeCell ref="A39:A40"/>
    <mergeCell ref="A43:A44"/>
    <mergeCell ref="C64:E64"/>
    <mergeCell ref="C66:E66"/>
    <mergeCell ref="A52:A53"/>
    <mergeCell ref="A54:A55"/>
    <mergeCell ref="A56:A57"/>
    <mergeCell ref="A58:A59"/>
    <mergeCell ref="A66:A67"/>
    <mergeCell ref="A64:A65"/>
    <mergeCell ref="A62:A63"/>
    <mergeCell ref="A60:A61"/>
    <mergeCell ref="C54:E54"/>
    <mergeCell ref="C56:E56"/>
    <mergeCell ref="C58:E58"/>
    <mergeCell ref="C60:E60"/>
    <mergeCell ref="C62:E62"/>
    <mergeCell ref="C68:E68"/>
    <mergeCell ref="C70:E70"/>
    <mergeCell ref="C72:E72"/>
    <mergeCell ref="A72:A73"/>
    <mergeCell ref="A70:A71"/>
    <mergeCell ref="A68:A6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1C6B520E18804D8287BBDF9DEC2731" ma:contentTypeVersion="1" ma:contentTypeDescription="Create a new document." ma:contentTypeScope="" ma:versionID="01976aef2d097d1816d3b7c2b682bd62">
  <xsd:schema xmlns:xsd="http://www.w3.org/2001/XMLSchema" xmlns:xs="http://www.w3.org/2001/XMLSchema" xmlns:p="http://schemas.microsoft.com/office/2006/metadata/properties" xmlns:ns2="f3b4310f-3fe4-4164-9406-01d7fbba334c" xmlns:ns3="F3B4310F-3FE4-4164-9406-01D7FBBA334C" xmlns:ns4="83659b78-d52b-4728-8018-b0cf3ba128ab" targetNamespace="http://schemas.microsoft.com/office/2006/metadata/properties" ma:root="true" ma:fieldsID="aa8c7a280a0c228b667424305cdfdd25" ns2:_="" ns3:_="" ns4:_="">
    <xsd:import namespace="f3b4310f-3fe4-4164-9406-01d7fbba334c"/>
    <xsd:import namespace="F3B4310F-3FE4-4164-9406-01D7FBBA334C"/>
    <xsd:import namespace="83659b78-d52b-4728-8018-b0cf3ba128ab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4310f-3fe4-4164-9406-01d7fbba334c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format="Dropdown" ma:internalName="Comments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4310F-3FE4-4164-9406-01D7FBBA3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59b78-d52b-4728-8018-b0cf3ba128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3b4310f-3fe4-4164-9406-01d7fbba334c" xsi:nil="true"/>
    <SharedWithUsers xmlns="83659b78-d52b-4728-8018-b0cf3ba128ab">
      <UserInfo>
        <DisplayName>Villanueva, Juanita</DisplayName>
        <AccountId>622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74D9CEF-22A4-43D6-938F-B01545DF90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0D993-6B9B-4945-B5DE-9755A0FC8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b4310f-3fe4-4164-9406-01d7fbba334c"/>
    <ds:schemaRef ds:uri="F3B4310F-3FE4-4164-9406-01D7FBBA334C"/>
    <ds:schemaRef ds:uri="83659b78-d52b-4728-8018-b0cf3ba12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41395-3147-4149-A37F-8103415E8E75}">
  <ds:schemaRefs>
    <ds:schemaRef ds:uri="http://schemas.microsoft.com/office/infopath/2007/PartnerControls"/>
    <ds:schemaRef ds:uri="f3b4310f-3fe4-4164-9406-01d7fbba334c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3659b78-d52b-4728-8018-b0cf3ba128ab"/>
    <ds:schemaRef ds:uri="F3B4310F-3FE4-4164-9406-01D7FBBA334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Alameda Hospital</vt:lpstr>
      <vt:lpstr>Highland Hospital</vt:lpstr>
      <vt:lpstr>San Leandro Hospital</vt:lpstr>
      <vt:lpstr>Fairmont Hospital</vt:lpstr>
      <vt:lpstr>John George Hospital</vt:lpstr>
    </vt:vector>
  </TitlesOfParts>
  <Manager/>
  <Company>Alameda Health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Sagun, Krystle</cp:lastModifiedBy>
  <cp:revision/>
  <dcterms:created xsi:type="dcterms:W3CDTF">2020-09-18T02:15:26Z</dcterms:created>
  <dcterms:modified xsi:type="dcterms:W3CDTF">2023-07-06T23:12:36Z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0x010100911C6B520E18804D8287BBDF9DEC2731</vt:lpwstr>
  </property>
</Properties>
</file>